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moriyasu-sk\Desktop\"/>
    </mc:Choice>
  </mc:AlternateContent>
  <xr:revisionPtr revIDLastSave="0" documentId="8_{68F16BA5-F28A-4931-B674-C23E60250190}" xr6:coauthVersionLast="36" xr6:coauthVersionMax="36" xr10:uidLastSave="{00000000-0000-0000-0000-000000000000}"/>
  <bookViews>
    <workbookView xWindow="0" yWindow="0" windowWidth="28800" windowHeight="12135" xr2:uid="{58DEA43F-29BE-4145-B8F2-D99147BEAED3}"/>
  </bookViews>
  <sheets>
    <sheet name="付紙様式第１" sheetId="1" r:id="rId1"/>
  </sheets>
  <definedNames>
    <definedName name="_xlnm._FilterDatabase" localSheetId="0" hidden="1">付紙様式第１!$N$1:$N$83</definedName>
    <definedName name="_xlnm.Print_Area" localSheetId="0">付紙様式第１!$A$1:$M$21</definedName>
    <definedName name="_xlnm.Print_Titles" localSheetId="0">付紙様式第１!$1:$4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2" i="1" l="1"/>
  <c r="N31" i="1"/>
  <c r="I31" i="1"/>
  <c r="I30" i="1"/>
  <c r="I29" i="1"/>
  <c r="I28" i="1"/>
  <c r="I27" i="1"/>
  <c r="N26" i="1"/>
  <c r="N25" i="1"/>
  <c r="N24" i="1"/>
  <c r="N23" i="1"/>
  <c r="N22" i="1"/>
  <c r="N12" i="1"/>
  <c r="N11" i="1"/>
  <c r="N10" i="1"/>
  <c r="I10" i="1"/>
  <c r="N9" i="1"/>
  <c r="I9" i="1"/>
  <c r="N8" i="1"/>
  <c r="I8" i="1"/>
  <c r="N7" i="1"/>
  <c r="I7" i="1"/>
  <c r="N6" i="1"/>
  <c r="I6" i="1"/>
  <c r="N5" i="1"/>
  <c r="I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会計課総務係　原口（7988）</author>
  </authors>
  <commentList>
    <comment ref="N1" authorId="0" shapeId="0" xr:uid="{4223F375-7666-4486-9214-0BA0A2B01DAE}">
      <text>
        <r>
          <rPr>
            <b/>
            <sz val="9"/>
            <color indexed="81"/>
            <rFont val="MS P ゴシック"/>
            <family val="3"/>
            <charset val="128"/>
          </rPr>
          <t>HP公表時は、表示で絞込を行い、Ｎ列は非表示にする。</t>
        </r>
      </text>
    </comment>
  </commentList>
</comments>
</file>

<file path=xl/sharedStrings.xml><?xml version="1.0" encoding="utf-8"?>
<sst xmlns="http://schemas.openxmlformats.org/spreadsheetml/2006/main" count="97" uniqueCount="52">
  <si>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4"/>
  </si>
  <si>
    <t>印刷範囲</t>
    <rPh sb="0" eb="2">
      <t>インサツ</t>
    </rPh>
    <rPh sb="2" eb="4">
      <t>ハンイ</t>
    </rPh>
    <phoneticPr fontId="4"/>
  </si>
  <si>
    <t>表示</t>
    <rPh sb="0" eb="2">
      <t>ヒョウジ</t>
    </rPh>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</si>
  <si>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</si>
  <si>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</si>
  <si>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</si>
  <si>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</si>
  <si>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</si>
  <si>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</si>
  <si>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</si>
  <si>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</si>
  <si>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</si>
  <si>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rPh sb="0" eb="2">
      <t>コウエキ</t>
    </rPh>
    <rPh sb="2" eb="4">
      <t>ホウジン</t>
    </rPh>
    <rPh sb="5" eb="7">
      <t>バアイ</t>
    </rPh>
    <phoneticPr fontId="4"/>
  </si>
  <si>
    <t>備考</t>
    <rPh sb="0" eb="2">
      <t>ビコウ</t>
    </rPh>
    <phoneticPr fontId="4"/>
  </si>
  <si>
    <t>公益法人の区分</t>
    <rPh sb="0" eb="2">
      <t>コウエキ</t>
    </rPh>
    <rPh sb="2" eb="4">
      <t>ホウジン</t>
    </rPh>
    <rPh sb="5" eb="7">
      <t>クブン</t>
    </rPh>
    <phoneticPr fontId="4"/>
  </si>
  <si>
    <t>国所管、都道府県所管の区分</t>
    <rPh sb="4" eb="8">
      <t>トドウフケン</t>
    </rPh>
    <phoneticPr fontId="4"/>
  </si>
  <si>
    <t>応札・応募者数</t>
    <phoneticPr fontId="4"/>
  </si>
  <si>
    <t>厚木飛行場周辺(７)移転対象物件(土地・建物等)調査業務(その１)
神奈川県綾瀬市、大和市
令和7年6月20日から令和7年9月30日
測量</t>
    <rPh sb="54" eb="55">
      <t>ニチ</t>
    </rPh>
    <phoneticPr fontId="4"/>
  </si>
  <si>
    <t>支出負担行為担当官
南関東防衛局長
末富　理栄
神奈川県横浜市中区
北仲通5-57</t>
    <rPh sb="0" eb="2">
      <t>シシュツ</t>
    </rPh>
    <rPh sb="2" eb="4">
      <t>フタン</t>
    </rPh>
    <rPh sb="4" eb="6">
      <t>コウイ</t>
    </rPh>
    <rPh sb="6" eb="9">
      <t>タントウカン</t>
    </rPh>
    <rPh sb="10" eb="11">
      <t>ミナミ</t>
    </rPh>
    <rPh sb="11" eb="13">
      <t>カントウ</t>
    </rPh>
    <rPh sb="13" eb="15">
      <t>ボウエイ</t>
    </rPh>
    <rPh sb="15" eb="17">
      <t>キョクチョウ</t>
    </rPh>
    <rPh sb="18" eb="20">
      <t>スエトミ</t>
    </rPh>
    <rPh sb="21" eb="22">
      <t>リ</t>
    </rPh>
    <rPh sb="22" eb="23">
      <t>エイ</t>
    </rPh>
    <rPh sb="24" eb="28">
      <t>カナガワケン</t>
    </rPh>
    <rPh sb="28" eb="31">
      <t>ヨコハマシ</t>
    </rPh>
    <rPh sb="31" eb="33">
      <t>ナカク</t>
    </rPh>
    <rPh sb="34" eb="37">
      <t>キタナカドオリ</t>
    </rPh>
    <phoneticPr fontId="4"/>
  </si>
  <si>
    <t>神奈川調査設計(株)
神奈川県伊勢原市桜台3丁目14番11号</t>
    <rPh sb="7" eb="10">
      <t>カブ</t>
    </rPh>
    <phoneticPr fontId="4"/>
  </si>
  <si>
    <t>一般競争入札</t>
    <rPh sb="0" eb="2">
      <t>イッパン</t>
    </rPh>
    <rPh sb="2" eb="4">
      <t>キョウソウ</t>
    </rPh>
    <rPh sb="4" eb="6">
      <t>ニュウサツ</t>
    </rPh>
    <phoneticPr fontId="4"/>
  </si>
  <si>
    <t>厚木飛行場周辺(７)移転対象物件(土地・建物等)調査業務(その２)
神奈川県綾瀬市、藤沢市
令和7年6月20日から令和7年9月30日
測量</t>
    <rPh sb="42" eb="44">
      <t>フジサワ</t>
    </rPh>
    <rPh sb="54" eb="55">
      <t>ニチ</t>
    </rPh>
    <phoneticPr fontId="4"/>
  </si>
  <si>
    <t>(株)オオバ
東京都千代田区神田錦町町3丁目7番1号</t>
    <rPh sb="0" eb="3">
      <t>カブ</t>
    </rPh>
    <phoneticPr fontId="4"/>
  </si>
  <si>
    <t>厚木飛行場周辺(７)移転対象物件(土地・建物等)調査業務(その３)
神奈川県綾瀬市、大和市
令和7年6月20日から令和7年9月30日
測量</t>
    <rPh sb="34" eb="38">
      <t>カナガワケン</t>
    </rPh>
    <rPh sb="38" eb="41">
      <t>アヤセシ</t>
    </rPh>
    <rPh sb="42" eb="45">
      <t>ヤマトシ</t>
    </rPh>
    <rPh sb="54" eb="55">
      <t>ニチ</t>
    </rPh>
    <phoneticPr fontId="4"/>
  </si>
  <si>
    <t>(株)東光測建
神奈川県川崎市麻生区栗木213番地5</t>
    <rPh sb="0" eb="3">
      <t>カブ</t>
    </rPh>
    <phoneticPr fontId="4"/>
  </si>
  <si>
    <t>浜松飛行場周辺(７)移転対象物件（土地・建物等）調査業務
静岡県浜松市
令和7年6月20日から令和7年9月30日
測量</t>
    <rPh sb="29" eb="31">
      <t>シズオカ</t>
    </rPh>
    <rPh sb="31" eb="32">
      <t>ケン</t>
    </rPh>
    <rPh sb="32" eb="34">
      <t>ハママツ</t>
    </rPh>
    <rPh sb="34" eb="35">
      <t>シ</t>
    </rPh>
    <rPh sb="44" eb="45">
      <t>ニチ</t>
    </rPh>
    <phoneticPr fontId="4"/>
  </si>
  <si>
    <t>(株)ランドサーベイ
神奈川県川崎市幸区柳町6番地2</t>
    <rPh sb="0" eb="3">
      <t>カブ</t>
    </rPh>
    <phoneticPr fontId="4"/>
  </si>
  <si>
    <t>北富士駐屯地宿舎(７)用地取得に係る土地測量業務及び工作物等調査業務
山梨県南都留群忍野村
令和7年6月4日から令和7年10月3日
測量</t>
    <rPh sb="35" eb="38">
      <t>ヤマナシケン</t>
    </rPh>
    <rPh sb="38" eb="39">
      <t>ミナミ</t>
    </rPh>
    <rPh sb="41" eb="42">
      <t>グン</t>
    </rPh>
    <rPh sb="42" eb="44">
      <t>オシノ</t>
    </rPh>
    <rPh sb="44" eb="45">
      <t>ムラ</t>
    </rPh>
    <rPh sb="53" eb="54">
      <t>ニチ</t>
    </rPh>
    <phoneticPr fontId="4"/>
  </si>
  <si>
    <t>根岸住宅地区(７)損失補償調査検討業務
神奈川県横浜市
令和7年6月27日から令和8年3月31日
測量</t>
    <rPh sb="20" eb="24">
      <t>カナガワケン</t>
    </rPh>
    <rPh sb="24" eb="27">
      <t>ヨコハマシ</t>
    </rPh>
    <rPh sb="28" eb="30">
      <t>レイワ</t>
    </rPh>
    <rPh sb="31" eb="32">
      <t>ネン</t>
    </rPh>
    <rPh sb="33" eb="34">
      <t>ガツ</t>
    </rPh>
    <rPh sb="36" eb="37">
      <t>ニチ</t>
    </rPh>
    <rPh sb="39" eb="41">
      <t>レイワ</t>
    </rPh>
    <rPh sb="42" eb="43">
      <t>ネン</t>
    </rPh>
    <rPh sb="44" eb="45">
      <t>ガツ</t>
    </rPh>
    <rPh sb="47" eb="48">
      <t>ニチ</t>
    </rPh>
    <rPh sb="49" eb="51">
      <t>ソクリョウ</t>
    </rPh>
    <phoneticPr fontId="4"/>
  </si>
  <si>
    <t>(株)八州
東京都江東区木場5-8-40</t>
    <rPh sb="0" eb="3">
      <t>カブ</t>
    </rPh>
    <rPh sb="6" eb="9">
      <t>トウキョウト</t>
    </rPh>
    <rPh sb="9" eb="12">
      <t>コウトウク</t>
    </rPh>
    <rPh sb="12" eb="14">
      <t>キバ</t>
    </rPh>
    <phoneticPr fontId="4"/>
  </si>
  <si>
    <t>横須賀米軍（７）厚生施設新設等土木工事
神奈川県横須賀市
R7.6.10～R9.8.31
土木</t>
    <rPh sb="24" eb="28">
      <t>ヨコスカシ</t>
    </rPh>
    <phoneticPr fontId="4"/>
  </si>
  <si>
    <t>（株）エイチエスケイ
大阪府豊中市桜の町3-1-3</t>
    <rPh sb="1" eb="2">
      <t>カブ</t>
    </rPh>
    <phoneticPr fontId="9"/>
  </si>
  <si>
    <t>富士（７）宿舎改修等測量調査
静岡県御殿場市、駿東郡小山町
R7.6.25～R7.10.31
測量</t>
    <rPh sb="0" eb="2">
      <t>フジ</t>
    </rPh>
    <rPh sb="5" eb="10">
      <t>シュクシャカイシュウトウ</t>
    </rPh>
    <rPh sb="10" eb="14">
      <t>ソクリョウチョウサ</t>
    </rPh>
    <rPh sb="47" eb="49">
      <t>ソクリョウ</t>
    </rPh>
    <phoneticPr fontId="9"/>
  </si>
  <si>
    <t>旭工榮（株）
埼玉県行田市行田13-12</t>
  </si>
  <si>
    <t>根岸住宅地区（７）既設構造物撤去設計
神奈川県横浜市
R7.6.24～R7.12.26
土木</t>
    <rPh sb="0" eb="6">
      <t>ネギシジュウタクチク</t>
    </rPh>
    <rPh sb="9" eb="13">
      <t>キセツコウゾウ</t>
    </rPh>
    <rPh sb="13" eb="14">
      <t>ブツ</t>
    </rPh>
    <rPh sb="14" eb="18">
      <t>テッキョセッケイ</t>
    </rPh>
    <rPh sb="44" eb="46">
      <t>ドボク</t>
    </rPh>
    <phoneticPr fontId="9"/>
  </si>
  <si>
    <t>成和コンサルタント（株）
東京都新宿区西早稲田2-18-23</t>
  </si>
  <si>
    <t>防大（７）講堂新設等設備設計
神奈川県横須賀市
R7.6.24～R7.12.26
機械</t>
    <rPh sb="0" eb="2">
      <t>ボウダイ</t>
    </rPh>
    <rPh sb="5" eb="10">
      <t>コウドウシンセツトウ</t>
    </rPh>
    <rPh sb="10" eb="14">
      <t>セツビセッケイ</t>
    </rPh>
    <rPh sb="19" eb="22">
      <t>ヨコスカ</t>
    </rPh>
    <rPh sb="41" eb="43">
      <t>キカイ</t>
    </rPh>
    <phoneticPr fontId="9"/>
  </si>
  <si>
    <t>（株）ムラシマ事務所
石川県金沢市泉野出町2-7-13</t>
    <rPh sb="0" eb="3">
      <t>カブ</t>
    </rPh>
    <rPh sb="7" eb="9">
      <t>ジム</t>
    </rPh>
    <rPh sb="9" eb="10">
      <t>ショ</t>
    </rPh>
    <phoneticPr fontId="9"/>
  </si>
  <si>
    <t>南関東防衛局管内（７）構内通信線路等整備設備設計
山梨県南都留郡忍野村、静岡県駿東郡小山町、御殿場市、神奈川県横須賀市、座間市、横浜市
R7.6.24～R8.2.27
通信又は電気</t>
    <rPh sb="0" eb="6">
      <t>ミナミカントウボウエイキョク</t>
    </rPh>
    <rPh sb="6" eb="8">
      <t>カンナイ</t>
    </rPh>
    <rPh sb="11" eb="17">
      <t>コウナイツウシンセンロ</t>
    </rPh>
    <rPh sb="17" eb="18">
      <t>トウ</t>
    </rPh>
    <rPh sb="18" eb="24">
      <t>セイビセツビセッケイ</t>
    </rPh>
    <phoneticPr fontId="9"/>
  </si>
  <si>
    <t>（株）ネットアルファ
東京都千代田区飯田橋2-13-7</t>
  </si>
  <si>
    <t>富士（７）宿舎改修等建築設計
静岡県駿東郡小山町、静岡県御殿場市
R7.6.25～R8.2.27
建築</t>
    <rPh sb="0" eb="2">
      <t>フジ</t>
    </rPh>
    <rPh sb="5" eb="10">
      <t>シュクシャカイシュウトウ</t>
    </rPh>
    <rPh sb="10" eb="14">
      <t>ケンチクセッケイ</t>
    </rPh>
    <rPh sb="49" eb="51">
      <t>ケンチク</t>
    </rPh>
    <phoneticPr fontId="9"/>
  </si>
  <si>
    <t>（有）みやび建築工房
宮城県仙台市若林区荒町149-1-202</t>
    <rPh sb="1" eb="2">
      <t>ユウ</t>
    </rPh>
    <rPh sb="6" eb="10">
      <t>ケンチクコウボウ</t>
    </rPh>
    <phoneticPr fontId="9"/>
  </si>
  <si>
    <t>武山外（７）宿舎新設等建築設計
神奈川県横須賀市
R7.6.25～R8.2.27
建築</t>
    <rPh sb="0" eb="1">
      <t>タケヤマホカ</t>
    </rPh>
    <rPh sb="4" eb="6">
      <t>シュクシャ</t>
    </rPh>
    <rPh sb="6" eb="8">
      <t>シンセツ</t>
    </rPh>
    <rPh sb="8" eb="9">
      <t>トウ</t>
    </rPh>
    <rPh sb="9" eb="10">
      <t>トウ</t>
    </rPh>
    <rPh sb="10" eb="12">
      <t>ケンチク</t>
    </rPh>
    <rPh sb="12" eb="14">
      <t>セッケイ</t>
    </rPh>
    <rPh sb="16" eb="20">
      <t>カナガワケン</t>
    </rPh>
    <rPh sb="20" eb="24">
      <t>ヨコスカシ</t>
    </rPh>
    <rPh sb="41" eb="43">
      <t>ケンチク</t>
    </rPh>
    <phoneticPr fontId="9"/>
  </si>
  <si>
    <t>（株）車田建築設計
広島県広島市中区大手町2-5-11</t>
    <rPh sb="0" eb="3">
      <t>カブ</t>
    </rPh>
    <rPh sb="3" eb="5">
      <t>クルマダ</t>
    </rPh>
    <rPh sb="5" eb="9">
      <t>ケンチクセッケイ</t>
    </rPh>
    <phoneticPr fontId="9"/>
  </si>
  <si>
    <t>富士外（７）宿舎改修等設備設計
静岡県駿東郡小山町、静岡県御殿場市
R7.6.27～R8.2.27
機械</t>
    <rPh sb="0" eb="3">
      <t>フジホカ</t>
    </rPh>
    <rPh sb="6" eb="11">
      <t>シュクシャカイシュウトウ</t>
    </rPh>
    <rPh sb="11" eb="15">
      <t>セツビセッケイ</t>
    </rPh>
    <rPh sb="50" eb="52">
      <t>キカイ</t>
    </rPh>
    <phoneticPr fontId="9"/>
  </si>
  <si>
    <t>（株）二十一設計
神奈川県横浜市西区平沼1-39-3</t>
    <rPh sb="0" eb="3">
      <t>カブ</t>
    </rPh>
    <rPh sb="3" eb="6">
      <t>ニジュウイチ</t>
    </rPh>
    <rPh sb="6" eb="8">
      <t>セッケイ</t>
    </rPh>
    <rPh sb="9" eb="13">
      <t>カナガワケン</t>
    </rPh>
    <phoneticPr fontId="9"/>
  </si>
  <si>
    <r>
      <t>北富士（７）演習場内物理探</t>
    </r>
    <r>
      <rPr>
        <sz val="9"/>
        <color theme="1"/>
        <rFont val="游ゴシック"/>
        <family val="3"/>
        <charset val="128"/>
        <scheme val="minor"/>
      </rPr>
      <t>査</t>
    </r>
    <r>
      <rPr>
        <sz val="9"/>
        <color theme="1"/>
        <rFont val="ＭＳ 明朝"/>
        <family val="1"/>
        <charset val="128"/>
      </rPr>
      <t xml:space="preserve">
山梨県富士吉田市
R7.7.1～R8.1.30
地質調査</t>
    </r>
    <rPh sb="12" eb="14">
      <t>タンサ</t>
    </rPh>
    <rPh sb="39" eb="43">
      <t>チシツチョウサ</t>
    </rPh>
    <phoneticPr fontId="9"/>
  </si>
  <si>
    <t>大和探査技術(株) 東京支店
東京都江東区東陽5-10-4</t>
    <rPh sb="0" eb="6">
      <t>ダイワタンサギジュツ</t>
    </rPh>
    <rPh sb="6" eb="9">
      <t>カブ</t>
    </rPh>
    <rPh sb="10" eb="14">
      <t>トウキョウシテン</t>
    </rPh>
    <phoneticPr fontId="9"/>
  </si>
  <si>
    <t>横須賀（７）護岸改修等調査検討
神奈川県横須賀市
R7.7.1～R8.6.30
土木</t>
    <rPh sb="0" eb="3">
      <t>ヨコスカ</t>
    </rPh>
    <rPh sb="6" eb="8">
      <t>ゴガン</t>
    </rPh>
    <rPh sb="8" eb="11">
      <t>カイシュウトウ</t>
    </rPh>
    <rPh sb="11" eb="13">
      <t>チョウサ</t>
    </rPh>
    <rPh sb="13" eb="15">
      <t>ケントウ</t>
    </rPh>
    <rPh sb="16" eb="24">
      <t>カナガワケンヨコスカシ</t>
    </rPh>
    <rPh sb="40" eb="42">
      <t>ドボク</t>
    </rPh>
    <phoneticPr fontId="9"/>
  </si>
  <si>
    <t>日本海洋コンサルタント(株)
東京都港区芝浦3-7-9</t>
    <rPh sb="0" eb="4">
      <t>ニホンカイヨウ</t>
    </rPh>
    <rPh sb="11" eb="14">
      <t>カブ</t>
    </rPh>
    <phoneticPr fontId="9"/>
  </si>
  <si>
    <t>座間米軍外（７）訓練施設新設等建築設計
神奈川県座間市、大和市、綾瀬市
R7.7.1～R8.12.25
建築</t>
    <rPh sb="0" eb="5">
      <t>ザマベイグンホカ</t>
    </rPh>
    <rPh sb="8" eb="12">
      <t>クンレンシセツ</t>
    </rPh>
    <rPh sb="12" eb="15">
      <t>シンセツトウ</t>
    </rPh>
    <rPh sb="15" eb="19">
      <t>ケンチクセッケイ</t>
    </rPh>
    <rPh sb="52" eb="54">
      <t>ケンチク</t>
    </rPh>
    <phoneticPr fontId="9"/>
  </si>
  <si>
    <t>非表示</t>
    <rPh sb="0" eb="3">
      <t>ヒヒョウジ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</si>
</sst>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411]ggge&quot;年&quot;m&quot;月&quot;d&quot;日&quot;;@"/>
    <numFmt numFmtId="178" formatCode="0_ "/>
    <numFmt numFmtId="179" formatCode="#,##0&quot;円&quot;"/>
  </numFmts>
  <fonts count="13">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
      <sz val="9"/>
      <name val="ＭＳ 明朝"/>
      <family val="1"/>
      <charset val="128"/>
    </font>
    <font>
      <sz val="9"/>
      <name val="ＭＳ Ｐゴシック"/>
      <family val="3"/>
      <charset val="128"/>
    </font>
    <font>
      <sz val="11"/>
      <name val="ＭＳ Ｐゴシック"/>
      <family val="3"/>
      <charset val="128"/>
    </font>
    <font>
      <u/>
      <sz val="11"/>
      <color theme="1"/>
      <name val="游ゴシック"/>
      <family val="3"/>
      <charset val="128"/>
      <scheme val="minor"/>
    </font>
    <font>
      <sz val="9"/>
      <color theme="1"/>
      <name val="游ゴシック"/>
      <family val="3"/>
      <charset val="128"/>
      <scheme val="minor"/>
    </font>
    <font>
      <sz val="9"/>
      <color rgb="FFFF0000"/>
      <name val="ＭＳ 明朝"/>
      <family val="1"/>
      <charset val="128"/>
    </font>
    <font>
      <b/>
      <sz val="9"/>
      <color indexed="81"/>
      <name val="MS P ゴシック"/>
      <family val="3"/>
      <charset val="128"/>
    </font>
  </fonts>
  <fills count="4">
    <fill>
      <patternFill patternType="none"/>
    </fill>
    <fill>
      <patternFill patternType="gray125"/>
    </fill>
    <fill>
      <patternFill patternType="solid">
        <fgColor rgb="FFC6EFCE"/>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2" borderId="0" applyNumberFormat="0" applyBorder="0" applyAlignment="0" applyProtection="0">
      <alignment vertical="center"/>
    </xf>
    <xf numFmtId="0" fontId="7" fillId="0" borderId="0">
      <alignment vertical="center"/>
    </xf>
    <xf numFmtId="0" fontId="8" fillId="0" borderId="0">
      <alignment vertical="center"/>
    </xf>
  </cellStyleXfs>
  <cellXfs count="48">
    <xf numFmtId="0" fontId="0" fillId="0" borderId="0" xfId="0">
      <alignment vertical="center"/>
    </xf>
    <xf numFmtId="0" fontId="3"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3" xfId="0" applyFont="1" applyBorder="1" applyAlignment="1">
      <alignment horizontal="center" vertical="center" wrapText="1"/>
    </xf>
    <xf numFmtId="0" fontId="5" fillId="0" borderId="1" xfId="0" applyFont="1" applyFill="1" applyBorder="1" applyAlignment="1">
      <alignment vertical="center" wrapText="1"/>
    </xf>
    <xf numFmtId="176" fontId="8" fillId="3" borderId="4" xfId="3" applyNumberFormat="1" applyFont="1" applyFill="1" applyBorder="1" applyAlignment="1">
      <alignment horizontal="center" vertical="center"/>
    </xf>
    <xf numFmtId="0" fontId="6" fillId="0" borderId="1" xfId="0" applyFont="1" applyFill="1" applyBorder="1" applyAlignment="1">
      <alignment vertical="center" wrapText="1"/>
    </xf>
    <xf numFmtId="0" fontId="6" fillId="3" borderId="1" xfId="4" applyFont="1" applyFill="1" applyBorder="1" applyAlignment="1">
      <alignment horizontal="left" vertical="center" wrapText="1"/>
    </xf>
    <xf numFmtId="177" fontId="6" fillId="3" borderId="1" xfId="4" applyNumberFormat="1" applyFont="1" applyFill="1" applyBorder="1" applyAlignment="1">
      <alignment horizontal="center" vertical="center" wrapText="1"/>
    </xf>
    <xf numFmtId="0" fontId="6" fillId="3" borderId="1" xfId="4" applyFont="1" applyFill="1" applyBorder="1" applyAlignment="1">
      <alignment vertical="center" wrapText="1"/>
    </xf>
    <xf numFmtId="178" fontId="5" fillId="0" borderId="5" xfId="0" applyNumberFormat="1" applyFont="1" applyBorder="1">
      <alignment vertical="center"/>
    </xf>
    <xf numFmtId="179" fontId="5" fillId="3" borderId="1" xfId="1" applyNumberFormat="1" applyFont="1" applyFill="1" applyBorder="1" applyAlignment="1">
      <alignment horizontal="center" vertical="center" wrapText="1"/>
    </xf>
    <xf numFmtId="179" fontId="5" fillId="3" borderId="1" xfId="1" applyNumberFormat="1" applyFont="1" applyFill="1" applyBorder="1" applyAlignment="1">
      <alignment vertical="center" wrapText="1"/>
    </xf>
    <xf numFmtId="179" fontId="5" fillId="0" borderId="1" xfId="4" applyNumberFormat="1" applyFont="1" applyFill="1" applyBorder="1" applyAlignment="1">
      <alignment vertical="center" wrapText="1"/>
    </xf>
    <xf numFmtId="10" fontId="5" fillId="0" borderId="1" xfId="0" applyNumberFormat="1" applyFont="1" applyFill="1" applyBorder="1" applyAlignment="1">
      <alignment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178" fontId="5" fillId="3" borderId="1" xfId="4" applyNumberFormat="1" applyFont="1" applyFill="1" applyBorder="1" applyAlignment="1">
      <alignment vertical="center" wrapText="1"/>
    </xf>
    <xf numFmtId="179" fontId="5" fillId="3" borderId="1" xfId="4" applyNumberFormat="1" applyFont="1" applyFill="1" applyBorder="1" applyAlignment="1">
      <alignment vertical="center" wrapText="1"/>
    </xf>
    <xf numFmtId="178" fontId="5" fillId="3" borderId="1" xfId="4" applyNumberFormat="1" applyFont="1" applyFill="1" applyBorder="1" applyAlignment="1">
      <alignment horizontal="right" vertical="center" wrapText="1"/>
    </xf>
    <xf numFmtId="179" fontId="5" fillId="3" borderId="3" xfId="1" applyNumberFormat="1" applyFont="1" applyFill="1" applyBorder="1" applyAlignment="1">
      <alignment vertical="center" wrapText="1"/>
    </xf>
    <xf numFmtId="0" fontId="5" fillId="3" borderId="6" xfId="0" applyFont="1" applyFill="1" applyBorder="1" applyAlignment="1">
      <alignment vertical="center" wrapText="1"/>
    </xf>
    <xf numFmtId="177" fontId="5" fillId="3" borderId="1" xfId="4" applyNumberFormat="1" applyFont="1" applyFill="1" applyBorder="1" applyAlignment="1">
      <alignment horizontal="center" vertical="center" wrapText="1"/>
    </xf>
    <xf numFmtId="0" fontId="6" fillId="0" borderId="1" xfId="4" applyFont="1" applyFill="1" applyBorder="1" applyAlignment="1">
      <alignment vertical="center" wrapText="1"/>
    </xf>
    <xf numFmtId="178" fontId="6" fillId="0" borderId="3" xfId="4" applyNumberFormat="1" applyFont="1" applyFill="1" applyBorder="1" applyAlignment="1">
      <alignment horizontal="right" vertical="center" wrapText="1"/>
    </xf>
    <xf numFmtId="178" fontId="6" fillId="0" borderId="3" xfId="4" applyNumberFormat="1" applyFont="1" applyFill="1" applyBorder="1" applyAlignment="1">
      <alignment vertical="center" wrapText="1"/>
    </xf>
    <xf numFmtId="0" fontId="5" fillId="3" borderId="1" xfId="4" applyFont="1" applyFill="1" applyBorder="1" applyAlignment="1">
      <alignment horizontal="left" vertical="center" wrapText="1"/>
    </xf>
    <xf numFmtId="0" fontId="5" fillId="3" borderId="1" xfId="4" applyFont="1" applyFill="1" applyBorder="1" applyAlignment="1">
      <alignment vertical="center" wrapText="1"/>
    </xf>
    <xf numFmtId="0" fontId="2" fillId="2" borderId="0" xfId="2">
      <alignment vertical="center"/>
    </xf>
    <xf numFmtId="178" fontId="5" fillId="0" borderId="1" xfId="4" applyNumberFormat="1" applyFont="1" applyFill="1" applyBorder="1" applyAlignment="1">
      <alignment vertical="center" wrapText="1"/>
    </xf>
    <xf numFmtId="178" fontId="5" fillId="3" borderId="7" xfId="4" applyNumberFormat="1" applyFont="1" applyFill="1" applyBorder="1" applyAlignment="1">
      <alignment vertical="center" wrapText="1"/>
    </xf>
    <xf numFmtId="178" fontId="5" fillId="0" borderId="5" xfId="0" applyNumberFormat="1" applyFont="1" applyBorder="1" applyAlignment="1">
      <alignment vertical="center"/>
    </xf>
    <xf numFmtId="178" fontId="5" fillId="3" borderId="3" xfId="4" applyNumberFormat="1" applyFont="1" applyFill="1" applyBorder="1" applyAlignment="1">
      <alignment vertical="center" wrapText="1"/>
    </xf>
    <xf numFmtId="0" fontId="3" fillId="0" borderId="1" xfId="0" applyFont="1" applyBorder="1">
      <alignment vertical="center"/>
    </xf>
    <xf numFmtId="0" fontId="5" fillId="3" borderId="3" xfId="4" applyFont="1" applyFill="1" applyBorder="1" applyAlignment="1">
      <alignment vertical="center" wrapText="1"/>
    </xf>
    <xf numFmtId="0" fontId="3" fillId="0" borderId="1" xfId="0" applyFont="1" applyFill="1" applyBorder="1">
      <alignment vertical="center"/>
    </xf>
    <xf numFmtId="178" fontId="5" fillId="0" borderId="1" xfId="4" applyNumberFormat="1" applyFont="1" applyFill="1" applyBorder="1" applyAlignment="1">
      <alignment horizontal="center" vertical="center" wrapText="1"/>
    </xf>
    <xf numFmtId="178" fontId="5" fillId="3" borderId="7" xfId="4" applyNumberFormat="1" applyFont="1" applyFill="1" applyBorder="1" applyAlignment="1">
      <alignment horizontal="center" vertical="center" wrapText="1"/>
    </xf>
    <xf numFmtId="178" fontId="5" fillId="3" borderId="1" xfId="4" applyNumberFormat="1" applyFont="1" applyFill="1" applyBorder="1" applyAlignment="1">
      <alignment horizontal="center" vertical="center" wrapText="1"/>
    </xf>
    <xf numFmtId="178" fontId="5" fillId="3" borderId="3" xfId="4" applyNumberFormat="1" applyFont="1" applyFill="1" applyBorder="1" applyAlignment="1">
      <alignment horizontal="right" vertical="center" wrapText="1"/>
    </xf>
    <xf numFmtId="0" fontId="11" fillId="3" borderId="1" xfId="4" applyFont="1" applyFill="1" applyBorder="1" applyAlignment="1">
      <alignment vertical="center" wrapText="1"/>
    </xf>
    <xf numFmtId="0" fontId="5" fillId="0" borderId="1" xfId="0" applyFont="1" applyBorder="1" applyAlignment="1">
      <alignment vertical="center" wrapText="1"/>
    </xf>
    <xf numFmtId="10" fontId="5" fillId="0" borderId="1" xfId="0" applyNumberFormat="1" applyFont="1" applyBorder="1">
      <alignment vertical="center"/>
    </xf>
  </cellXfs>
  <cellStyles count="5">
    <cellStyle name="桁区切り" xfId="1" builtinId="6"/>
    <cellStyle name="標準" xfId="0" builtinId="0"/>
    <cellStyle name="標準_１６７調査票４案件best100（再検討）0914提出用" xfId="4" xr:uid="{EFB112CF-C2E2-4616-A691-95A7FC33110D}"/>
    <cellStyle name="標準_210325★２０’決算総括者ベース集計表（案）総括者用" xfId="3" xr:uid="{845A2B21-656B-45C8-B715-468633401466}"/>
    <cellStyle name="良い" xfId="2" builtinId="26"/>
  </cellStyles>
  <dxfs count="190">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ill>
        <patternFill>
          <bgColor rgb="FFCCFFFF"/>
        </patternFill>
      </fill>
    </dxf>
    <dxf>
      <font>
        <color rgb="FFFF0000"/>
      </font>
    </dxf>
    <dxf>
      <font>
        <color rgb="FFFF0000"/>
      </font>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ill>
        <patternFill>
          <bgColor rgb="FFCCFFFF"/>
        </patternFill>
      </fill>
    </dxf>
    <dxf>
      <font>
        <color rgb="FFFF0000"/>
      </font>
    </dxf>
    <dxf>
      <font>
        <color rgb="FFFF0000"/>
      </font>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560604</xdr:colOff>
      <xdr:row>0</xdr:row>
      <xdr:rowOff>32227</xdr:rowOff>
    </xdr:from>
    <xdr:ext cx="1031051" cy="275717"/>
    <xdr:sp macro="" textlink="">
      <xdr:nvSpPr>
        <xdr:cNvPr id="2" name="テキスト ボックス 1">
          <a:extLst>
            <a:ext uri="{FF2B5EF4-FFF2-40B4-BE49-F238E27FC236}">
              <a16:creationId xmlns:a16="http://schemas.microsoft.com/office/drawing/2014/main" id="{F19D0F78-9F8D-4010-9AC8-36963137776A}"/>
            </a:ext>
          </a:extLst>
        </xdr:cNvPr>
        <xdr:cNvSpPr txBox="1"/>
      </xdr:nvSpPr>
      <xdr:spPr>
        <a:xfrm>
          <a:off x="14000379" y="3222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4406D-F17B-49B4-A693-C4DF77395C17}">
  <sheetPr>
    <tabColor rgb="FFFFC000"/>
    <pageSetUpPr fitToPage="1"/>
  </sheetPr>
  <dimension ref="A1:R32"/>
  <sheetViews>
    <sheetView tabSelected="1" view="pageBreakPreview" zoomScale="85" zoomScaleNormal="100" zoomScaleSheetLayoutView="85" workbookViewId="0">
      <pane xSplit="1" ySplit="4" topLeftCell="B5" activePane="bottomRight" state="frozen"/>
      <selection pane="topRight" activeCell="B1" sqref="B1"/>
      <selection pane="bottomLeft" activeCell="A5" sqref="A5"/>
      <selection pane="bottomRight" activeCell="A5" sqref="A5"/>
    </sheetView>
  </sheetViews>
  <sheetFormatPr defaultColWidth="9" defaultRowHeight="13.5"/>
  <cols>
    <col min="1" max="1" width="30.375" style="1" customWidth="1"/>
    <col min="2" max="2" width="18.5" style="1" customWidth="1"/>
    <col min="3" max="3" width="13.625" style="1" customWidth="1"/>
    <col min="4" max="4" width="16" style="1" customWidth="1"/>
    <col min="5" max="5" width="16.125" style="1" customWidth="1"/>
    <col min="6" max="8" width="14" style="1" customWidth="1"/>
    <col min="9" max="9" width="7.5" style="1" customWidth="1"/>
    <col min="10" max="12" width="11.625" style="1" customWidth="1"/>
    <col min="13" max="13" width="8" style="1" customWidth="1"/>
    <col min="14" max="14" width="9.5" style="4" hidden="1" customWidth="1"/>
    <col min="15" max="16384" width="9" style="1"/>
  </cols>
  <sheetData>
    <row r="1" spans="1:18" ht="39.4" customHeight="1">
      <c r="A1" s="2" t="s">
        <v>0</v>
      </c>
      <c r="B1" s="3"/>
      <c r="C1" s="3"/>
      <c r="D1" s="3"/>
      <c r="E1" s="3"/>
      <c r="F1" s="3"/>
      <c r="G1" s="3"/>
      <c r="H1" s="3"/>
      <c r="I1" s="3"/>
      <c r="J1" s="3"/>
      <c r="K1" s="3"/>
      <c r="L1" s="3"/>
      <c r="M1" s="3"/>
      <c r="N1" s="4" t="s">
        <v>1</v>
      </c>
    </row>
    <row r="2" spans="1:18">
      <c r="N2" s="4" t="s">
        <v>2</v>
      </c>
    </row>
    <row r="3" spans="1:18" ht="68.099999999999994" customHeight="1">
      <c r="A3" s="5" t="s">
        <v>3</v>
      </c>
      <c r="B3" s="5" t="s">
        <v>4</v>
      </c>
      <c r="C3" s="5" t="s">
        <v>5</v>
      </c>
      <c r="D3" s="5" t="s">
        <v>6</v>
      </c>
      <c r="E3" s="6" t="s">
        <v>7</v>
      </c>
      <c r="F3" s="5" t="s">
        <v>8</v>
      </c>
      <c r="G3" s="5" t="s">
        <v>9</v>
      </c>
      <c r="H3" s="5" t="s">
        <v>10</v>
      </c>
      <c r="I3" s="7" t="s">
        <v>11</v>
      </c>
      <c r="J3" s="7" t="s">
        <v>12</v>
      </c>
      <c r="K3" s="7"/>
      <c r="L3" s="7"/>
      <c r="M3" s="5" t="s">
        <v>13</v>
      </c>
      <c r="N3" s="4" t="s">
        <v>2</v>
      </c>
    </row>
    <row r="4" spans="1:18" ht="38.25" customHeight="1">
      <c r="A4" s="5"/>
      <c r="B4" s="5"/>
      <c r="C4" s="5"/>
      <c r="D4" s="5"/>
      <c r="E4" s="8"/>
      <c r="F4" s="5"/>
      <c r="G4" s="5"/>
      <c r="H4" s="5"/>
      <c r="I4" s="7"/>
      <c r="J4" s="9" t="s">
        <v>14</v>
      </c>
      <c r="K4" s="9" t="s">
        <v>15</v>
      </c>
      <c r="L4" s="9" t="s">
        <v>16</v>
      </c>
      <c r="M4" s="5"/>
      <c r="N4" s="10" t="s">
        <v>2</v>
      </c>
    </row>
    <row r="5" spans="1:18" ht="75" customHeight="1">
      <c r="A5" s="11" t="s">
        <v>17</v>
      </c>
      <c r="B5" s="12" t="s">
        <v>18</v>
      </c>
      <c r="C5" s="13">
        <v>45827</v>
      </c>
      <c r="D5" s="14" t="s">
        <v>19</v>
      </c>
      <c r="E5" s="15">
        <v>6021001021011</v>
      </c>
      <c r="F5" s="16" t="s">
        <v>20</v>
      </c>
      <c r="G5" s="17">
        <v>12882100</v>
      </c>
      <c r="H5" s="18">
        <v>10318000</v>
      </c>
      <c r="I5" s="19">
        <f t="shared" ref="I5:I10" si="0">H5/G5</f>
        <v>0.80095636580992224</v>
      </c>
      <c r="J5" s="9"/>
      <c r="K5" s="9"/>
      <c r="L5" s="20"/>
      <c r="M5" s="21"/>
      <c r="N5" s="10" t="str">
        <f>IF(H5&gt;0,"表示","非表示")</f>
        <v>表示</v>
      </c>
    </row>
    <row r="6" spans="1:18" ht="75" customHeight="1">
      <c r="A6" s="11" t="s">
        <v>21</v>
      </c>
      <c r="B6" s="12" t="s">
        <v>18</v>
      </c>
      <c r="C6" s="13">
        <v>45827</v>
      </c>
      <c r="D6" s="14" t="s">
        <v>22</v>
      </c>
      <c r="E6" s="22">
        <v>9013201001170</v>
      </c>
      <c r="F6" s="16" t="s">
        <v>20</v>
      </c>
      <c r="G6" s="17">
        <v>12271600</v>
      </c>
      <c r="H6" s="23">
        <v>10340000</v>
      </c>
      <c r="I6" s="19">
        <f t="shared" si="0"/>
        <v>0.84259591251344568</v>
      </c>
      <c r="J6" s="9"/>
      <c r="K6" s="9"/>
      <c r="L6" s="9"/>
      <c r="M6" s="21"/>
      <c r="N6" s="10" t="str">
        <f t="shared" ref="N6:N31" si="1">IF(H6&gt;0,"表示","非表示")</f>
        <v>表示</v>
      </c>
    </row>
    <row r="7" spans="1:18" ht="75" customHeight="1">
      <c r="A7" s="11" t="s">
        <v>23</v>
      </c>
      <c r="B7" s="12" t="s">
        <v>18</v>
      </c>
      <c r="C7" s="13">
        <v>45827</v>
      </c>
      <c r="D7" s="14" t="s">
        <v>24</v>
      </c>
      <c r="E7" s="24">
        <v>5020001065449</v>
      </c>
      <c r="F7" s="16" t="s">
        <v>20</v>
      </c>
      <c r="G7" s="17">
        <v>12141800</v>
      </c>
      <c r="H7" s="23">
        <v>9658000</v>
      </c>
      <c r="I7" s="19">
        <f t="shared" si="0"/>
        <v>0.7954339554267077</v>
      </c>
      <c r="J7" s="9"/>
      <c r="K7" s="9"/>
      <c r="L7" s="9"/>
      <c r="M7" s="21"/>
      <c r="N7" s="10" t="str">
        <f t="shared" si="1"/>
        <v>表示</v>
      </c>
    </row>
    <row r="8" spans="1:18" ht="75" customHeight="1">
      <c r="A8" s="11" t="s">
        <v>25</v>
      </c>
      <c r="B8" s="12" t="s">
        <v>18</v>
      </c>
      <c r="C8" s="13">
        <v>45827</v>
      </c>
      <c r="D8" s="14" t="s">
        <v>26</v>
      </c>
      <c r="E8" s="22">
        <v>6020001071693</v>
      </c>
      <c r="F8" s="16" t="s">
        <v>20</v>
      </c>
      <c r="G8" s="25">
        <v>13792900</v>
      </c>
      <c r="H8" s="23">
        <v>12100000</v>
      </c>
      <c r="I8" s="19">
        <f t="shared" si="0"/>
        <v>0.87726293962835955</v>
      </c>
      <c r="J8" s="26"/>
      <c r="K8" s="26"/>
      <c r="L8" s="26"/>
      <c r="M8" s="21"/>
      <c r="N8" s="10" t="str">
        <f t="shared" si="1"/>
        <v>表示</v>
      </c>
    </row>
    <row r="9" spans="1:18" ht="75" customHeight="1">
      <c r="A9" s="11" t="s">
        <v>27</v>
      </c>
      <c r="B9" s="12" t="s">
        <v>18</v>
      </c>
      <c r="C9" s="27">
        <v>45811</v>
      </c>
      <c r="D9" s="28" t="s">
        <v>26</v>
      </c>
      <c r="E9" s="29">
        <v>1460302002044</v>
      </c>
      <c r="F9" s="16" t="s">
        <v>20</v>
      </c>
      <c r="G9" s="25">
        <v>9124500</v>
      </c>
      <c r="H9" s="23">
        <v>6380000</v>
      </c>
      <c r="I9" s="19">
        <f t="shared" si="0"/>
        <v>0.69921639541892711</v>
      </c>
      <c r="J9" s="26"/>
      <c r="K9" s="26"/>
      <c r="L9" s="26"/>
      <c r="M9" s="21"/>
      <c r="N9" s="10" t="str">
        <f t="shared" si="1"/>
        <v>表示</v>
      </c>
    </row>
    <row r="10" spans="1:18" ht="74.25" customHeight="1">
      <c r="A10" s="11" t="s">
        <v>28</v>
      </c>
      <c r="B10" s="12" t="s">
        <v>18</v>
      </c>
      <c r="C10" s="27">
        <v>45834</v>
      </c>
      <c r="D10" s="28" t="s">
        <v>29</v>
      </c>
      <c r="E10" s="30">
        <v>1010601035005</v>
      </c>
      <c r="F10" s="16" t="s">
        <v>20</v>
      </c>
      <c r="G10" s="25">
        <v>53449000</v>
      </c>
      <c r="H10" s="23">
        <v>53130000</v>
      </c>
      <c r="I10" s="19">
        <f t="shared" si="0"/>
        <v>0.99403169376414902</v>
      </c>
      <c r="J10" s="26"/>
      <c r="K10" s="26"/>
      <c r="L10" s="26"/>
      <c r="M10" s="21"/>
      <c r="N10" s="10" t="str">
        <f t="shared" si="1"/>
        <v>表示</v>
      </c>
    </row>
    <row r="11" spans="1:18" ht="75" customHeight="1">
      <c r="A11" s="9" t="s">
        <v>30</v>
      </c>
      <c r="B11" s="31" t="s">
        <v>18</v>
      </c>
      <c r="C11" s="27">
        <v>45817</v>
      </c>
      <c r="D11" s="32" t="s">
        <v>31</v>
      </c>
      <c r="E11" s="22">
        <v>7120901025572</v>
      </c>
      <c r="F11" s="16" t="s">
        <v>20</v>
      </c>
      <c r="G11" s="17">
        <v>256297526</v>
      </c>
      <c r="H11" s="23">
        <v>255420000</v>
      </c>
      <c r="I11" s="19">
        <v>0.99657614330619793</v>
      </c>
      <c r="J11" s="26"/>
      <c r="K11" s="26"/>
      <c r="L11" s="26"/>
      <c r="M11" s="21"/>
      <c r="N11" s="10" t="str">
        <f t="shared" si="1"/>
        <v>表示</v>
      </c>
    </row>
    <row r="12" spans="1:18" ht="75" customHeight="1">
      <c r="A12" s="9" t="s">
        <v>32</v>
      </c>
      <c r="B12" s="31" t="s">
        <v>18</v>
      </c>
      <c r="C12" s="27">
        <v>45832</v>
      </c>
      <c r="D12" s="32" t="s">
        <v>33</v>
      </c>
      <c r="E12" s="22">
        <v>5030001086659</v>
      </c>
      <c r="F12" s="16" t="s">
        <v>20</v>
      </c>
      <c r="G12" s="25">
        <v>18101536</v>
      </c>
      <c r="H12" s="23">
        <v>15334000</v>
      </c>
      <c r="I12" s="19">
        <v>0.84711043305938238</v>
      </c>
      <c r="J12" s="9"/>
      <c r="K12" s="9"/>
      <c r="L12" s="9"/>
      <c r="M12" s="21"/>
      <c r="N12" s="10" t="str">
        <f t="shared" si="1"/>
        <v>表示</v>
      </c>
      <c r="R12" s="33"/>
    </row>
    <row r="13" spans="1:18" ht="75" customHeight="1">
      <c r="A13" s="9" t="s">
        <v>34</v>
      </c>
      <c r="B13" s="31" t="s">
        <v>18</v>
      </c>
      <c r="C13" s="27">
        <v>45831</v>
      </c>
      <c r="D13" s="32" t="s">
        <v>35</v>
      </c>
      <c r="E13" s="34">
        <v>3011101010999</v>
      </c>
      <c r="F13" s="16" t="s">
        <v>20</v>
      </c>
      <c r="G13" s="17">
        <v>3558264</v>
      </c>
      <c r="H13" s="23">
        <v>3520000</v>
      </c>
      <c r="I13" s="19">
        <v>0.98924644152316976</v>
      </c>
      <c r="J13" s="26"/>
      <c r="K13" s="26"/>
      <c r="L13" s="26"/>
      <c r="M13" s="21"/>
      <c r="N13" s="10" t="s">
        <v>2</v>
      </c>
    </row>
    <row r="14" spans="1:18" ht="75" customHeight="1">
      <c r="A14" s="9" t="s">
        <v>36</v>
      </c>
      <c r="B14" s="31" t="s">
        <v>18</v>
      </c>
      <c r="C14" s="27">
        <v>45831</v>
      </c>
      <c r="D14" s="32" t="s">
        <v>37</v>
      </c>
      <c r="E14" s="35">
        <v>3220001006995</v>
      </c>
      <c r="F14" s="16" t="s">
        <v>20</v>
      </c>
      <c r="G14" s="25">
        <v>112393354</v>
      </c>
      <c r="H14" s="23">
        <v>110000000</v>
      </c>
      <c r="I14" s="19">
        <v>0.97870555584630026</v>
      </c>
      <c r="J14" s="9"/>
      <c r="K14" s="9"/>
      <c r="L14" s="9"/>
      <c r="M14" s="21"/>
      <c r="N14" s="10" t="s">
        <v>2</v>
      </c>
    </row>
    <row r="15" spans="1:18" ht="84" customHeight="1">
      <c r="A15" s="32" t="s">
        <v>38</v>
      </c>
      <c r="B15" s="31" t="s">
        <v>18</v>
      </c>
      <c r="C15" s="27">
        <v>45831</v>
      </c>
      <c r="D15" s="32" t="s">
        <v>39</v>
      </c>
      <c r="E15" s="22">
        <v>2010001016851</v>
      </c>
      <c r="F15" s="16" t="s">
        <v>20</v>
      </c>
      <c r="G15" s="25">
        <v>165681051</v>
      </c>
      <c r="H15" s="23">
        <v>165000000</v>
      </c>
      <c r="I15" s="19">
        <v>0.99588938508121849</v>
      </c>
      <c r="J15" s="9"/>
      <c r="K15" s="9"/>
      <c r="L15" s="9"/>
      <c r="M15" s="21"/>
      <c r="N15" s="10" t="s">
        <v>2</v>
      </c>
    </row>
    <row r="16" spans="1:18" ht="75" customHeight="1">
      <c r="A16" s="9" t="s">
        <v>40</v>
      </c>
      <c r="B16" s="31" t="s">
        <v>18</v>
      </c>
      <c r="C16" s="27">
        <v>45832</v>
      </c>
      <c r="D16" s="32" t="s">
        <v>41</v>
      </c>
      <c r="E16" s="36">
        <v>9370802001919</v>
      </c>
      <c r="F16" s="16" t="s">
        <v>20</v>
      </c>
      <c r="G16" s="17">
        <v>10075085</v>
      </c>
      <c r="H16" s="18">
        <v>10010000</v>
      </c>
      <c r="I16" s="19">
        <v>0.99354000487340799</v>
      </c>
      <c r="J16" s="9"/>
      <c r="K16" s="9"/>
      <c r="L16" s="9"/>
      <c r="M16" s="21"/>
      <c r="N16" s="10" t="s">
        <v>2</v>
      </c>
    </row>
    <row r="17" spans="1:14" ht="75" customHeight="1">
      <c r="A17" s="9" t="s">
        <v>42</v>
      </c>
      <c r="B17" s="31" t="s">
        <v>18</v>
      </c>
      <c r="C17" s="27">
        <v>45832</v>
      </c>
      <c r="D17" s="32" t="s">
        <v>43</v>
      </c>
      <c r="E17" s="22">
        <v>7240001003021</v>
      </c>
      <c r="F17" s="16" t="s">
        <v>20</v>
      </c>
      <c r="G17" s="17">
        <v>87898479</v>
      </c>
      <c r="H17" s="23">
        <v>75900000</v>
      </c>
      <c r="I17" s="19">
        <v>0.86349617039448434</v>
      </c>
      <c r="J17" s="9"/>
      <c r="K17" s="9"/>
      <c r="L17" s="9"/>
      <c r="M17" s="21"/>
      <c r="N17" s="10" t="s">
        <v>2</v>
      </c>
    </row>
    <row r="18" spans="1:14" ht="75" customHeight="1">
      <c r="A18" s="9" t="s">
        <v>44</v>
      </c>
      <c r="B18" s="31" t="s">
        <v>18</v>
      </c>
      <c r="C18" s="27">
        <v>45834</v>
      </c>
      <c r="D18" s="32" t="s">
        <v>45</v>
      </c>
      <c r="E18" s="22">
        <v>7020001031011</v>
      </c>
      <c r="F18" s="16" t="s">
        <v>20</v>
      </c>
      <c r="G18" s="17">
        <v>37359922</v>
      </c>
      <c r="H18" s="23">
        <v>35200000</v>
      </c>
      <c r="I18" s="19">
        <v>0.94218612126652723</v>
      </c>
      <c r="J18" s="9"/>
      <c r="K18" s="9"/>
      <c r="L18" s="9"/>
      <c r="M18" s="21"/>
      <c r="N18" s="10" t="s">
        <v>2</v>
      </c>
    </row>
    <row r="19" spans="1:14" ht="75" customHeight="1">
      <c r="A19" s="9" t="s">
        <v>46</v>
      </c>
      <c r="B19" s="31" t="s">
        <v>18</v>
      </c>
      <c r="C19" s="27">
        <v>45838</v>
      </c>
      <c r="D19" s="32" t="s">
        <v>47</v>
      </c>
      <c r="E19" s="37">
        <v>8010601025692</v>
      </c>
      <c r="F19" s="16" t="s">
        <v>20</v>
      </c>
      <c r="G19" s="25">
        <v>220858000</v>
      </c>
      <c r="H19" s="23">
        <v>184195000</v>
      </c>
      <c r="I19" s="19">
        <v>0.83399741010060768</v>
      </c>
      <c r="J19" s="9"/>
      <c r="K19" s="9"/>
      <c r="L19" s="9"/>
      <c r="M19" s="21"/>
      <c r="N19" s="10" t="s">
        <v>2</v>
      </c>
    </row>
    <row r="20" spans="1:14" ht="84.75" customHeight="1">
      <c r="A20" s="9" t="s">
        <v>48</v>
      </c>
      <c r="B20" s="31" t="s">
        <v>18</v>
      </c>
      <c r="C20" s="27">
        <v>45838</v>
      </c>
      <c r="D20" s="32" t="s">
        <v>49</v>
      </c>
      <c r="E20" s="37">
        <v>6010601028929</v>
      </c>
      <c r="F20" s="16" t="s">
        <v>20</v>
      </c>
      <c r="G20" s="25">
        <v>123761000</v>
      </c>
      <c r="H20" s="23">
        <v>102850000</v>
      </c>
      <c r="I20" s="19">
        <v>0.83103724113412136</v>
      </c>
      <c r="J20" s="38"/>
      <c r="K20" s="38"/>
      <c r="L20" s="38"/>
      <c r="M20" s="21"/>
      <c r="N20" s="10" t="s">
        <v>2</v>
      </c>
    </row>
    <row r="21" spans="1:14" ht="75" customHeight="1">
      <c r="A21" s="9" t="s">
        <v>50</v>
      </c>
      <c r="B21" s="31" t="s">
        <v>18</v>
      </c>
      <c r="C21" s="27">
        <v>45838</v>
      </c>
      <c r="D21" s="39" t="s">
        <v>43</v>
      </c>
      <c r="E21" s="22">
        <v>7240001003021</v>
      </c>
      <c r="F21" s="16" t="s">
        <v>20</v>
      </c>
      <c r="G21" s="25">
        <v>31314063</v>
      </c>
      <c r="H21" s="18">
        <v>30800000</v>
      </c>
      <c r="I21" s="19">
        <v>0.98358363780516123</v>
      </c>
      <c r="J21" s="38"/>
      <c r="K21" s="38"/>
      <c r="L21" s="38"/>
      <c r="M21" s="21"/>
      <c r="N21" s="10" t="s">
        <v>2</v>
      </c>
    </row>
    <row r="22" spans="1:14" ht="75" customHeight="1">
      <c r="A22" s="9"/>
      <c r="B22" s="31"/>
      <c r="C22" s="27"/>
      <c r="D22" s="32"/>
      <c r="E22" s="22"/>
      <c r="F22" s="16"/>
      <c r="G22" s="17"/>
      <c r="H22" s="23"/>
      <c r="I22" s="19"/>
      <c r="J22" s="38"/>
      <c r="K22" s="38"/>
      <c r="L22" s="38"/>
      <c r="M22" s="21"/>
      <c r="N22" s="10" t="str">
        <f t="shared" si="1"/>
        <v>非表示</v>
      </c>
    </row>
    <row r="23" spans="1:14" ht="75" customHeight="1">
      <c r="A23" s="9"/>
      <c r="B23" s="31"/>
      <c r="C23" s="27"/>
      <c r="D23" s="32"/>
      <c r="E23" s="22"/>
      <c r="F23" s="16"/>
      <c r="G23" s="25"/>
      <c r="H23" s="23"/>
      <c r="I23" s="19"/>
      <c r="J23" s="38"/>
      <c r="K23" s="38"/>
      <c r="L23" s="38"/>
      <c r="M23" s="40"/>
      <c r="N23" s="10" t="str">
        <f t="shared" si="1"/>
        <v>非表示</v>
      </c>
    </row>
    <row r="24" spans="1:14" ht="75" customHeight="1">
      <c r="A24" s="9"/>
      <c r="B24" s="31"/>
      <c r="C24" s="27"/>
      <c r="D24" s="32"/>
      <c r="E24" s="41"/>
      <c r="F24" s="16"/>
      <c r="G24" s="17"/>
      <c r="H24" s="23"/>
      <c r="I24" s="19"/>
      <c r="J24" s="38"/>
      <c r="K24" s="38"/>
      <c r="L24" s="38"/>
      <c r="M24" s="38"/>
      <c r="N24" s="10" t="str">
        <f t="shared" si="1"/>
        <v>非表示</v>
      </c>
    </row>
    <row r="25" spans="1:14" ht="75" customHeight="1">
      <c r="A25" s="9"/>
      <c r="B25" s="31"/>
      <c r="C25" s="27"/>
      <c r="D25" s="32"/>
      <c r="E25" s="42"/>
      <c r="F25" s="16"/>
      <c r="G25" s="25"/>
      <c r="H25" s="23"/>
      <c r="I25" s="19"/>
      <c r="J25" s="38"/>
      <c r="K25" s="38"/>
      <c r="L25" s="38"/>
      <c r="M25" s="38"/>
      <c r="N25" s="10" t="str">
        <f t="shared" si="1"/>
        <v>非表示</v>
      </c>
    </row>
    <row r="26" spans="1:14" ht="75" customHeight="1">
      <c r="A26" s="32"/>
      <c r="B26" s="31"/>
      <c r="C26" s="27"/>
      <c r="D26" s="32"/>
      <c r="E26" s="43"/>
      <c r="F26" s="16"/>
      <c r="G26" s="25"/>
      <c r="H26" s="23"/>
      <c r="I26" s="19"/>
      <c r="J26" s="38"/>
      <c r="K26" s="38"/>
      <c r="L26" s="38"/>
      <c r="M26" s="38"/>
      <c r="N26" s="10" t="str">
        <f t="shared" si="1"/>
        <v>非表示</v>
      </c>
    </row>
    <row r="27" spans="1:14" ht="75" customHeight="1">
      <c r="A27" s="32"/>
      <c r="B27" s="31"/>
      <c r="C27" s="27"/>
      <c r="D27" s="32"/>
      <c r="E27" s="44"/>
      <c r="F27" s="16"/>
      <c r="G27" s="25"/>
      <c r="H27" s="23"/>
      <c r="I27" s="19" t="e">
        <f t="shared" ref="I27:I32" si="2">H27/G27</f>
        <v>#DIV/0!</v>
      </c>
      <c r="J27" s="38"/>
      <c r="K27" s="38"/>
      <c r="L27" s="38"/>
      <c r="M27" s="38"/>
      <c r="N27" s="10"/>
    </row>
    <row r="28" spans="1:14" ht="75" customHeight="1">
      <c r="A28" s="32"/>
      <c r="B28" s="31"/>
      <c r="C28" s="27"/>
      <c r="D28" s="32"/>
      <c r="E28" s="44"/>
      <c r="F28" s="16"/>
      <c r="G28" s="25"/>
      <c r="H28" s="23"/>
      <c r="I28" s="19" t="e">
        <f t="shared" si="2"/>
        <v>#DIV/0!</v>
      </c>
      <c r="J28" s="38"/>
      <c r="K28" s="38"/>
      <c r="L28" s="38"/>
      <c r="M28" s="38"/>
      <c r="N28" s="10"/>
    </row>
    <row r="29" spans="1:14" ht="75" customHeight="1">
      <c r="A29" s="45"/>
      <c r="B29" s="31"/>
      <c r="C29" s="27"/>
      <c r="D29" s="32"/>
      <c r="E29" s="44"/>
      <c r="F29" s="16"/>
      <c r="G29" s="25"/>
      <c r="H29" s="23"/>
      <c r="I29" s="19" t="e">
        <f t="shared" si="2"/>
        <v>#DIV/0!</v>
      </c>
      <c r="J29" s="38"/>
      <c r="K29" s="38"/>
      <c r="L29" s="38"/>
      <c r="M29" s="38"/>
      <c r="N29" s="10"/>
    </row>
    <row r="30" spans="1:14" ht="75" customHeight="1">
      <c r="A30" s="45"/>
      <c r="B30" s="31"/>
      <c r="C30" s="27"/>
      <c r="D30" s="32"/>
      <c r="E30" s="44"/>
      <c r="F30" s="16"/>
      <c r="G30" s="25"/>
      <c r="H30" s="23"/>
      <c r="I30" s="19" t="e">
        <f t="shared" si="2"/>
        <v>#DIV/0!</v>
      </c>
      <c r="J30" s="38"/>
      <c r="K30" s="38"/>
      <c r="L30" s="38"/>
      <c r="M30" s="38"/>
      <c r="N30" s="10"/>
    </row>
    <row r="31" spans="1:14" ht="75" customHeight="1">
      <c r="A31" s="45"/>
      <c r="B31" s="31"/>
      <c r="C31" s="27"/>
      <c r="D31" s="32"/>
      <c r="E31" s="44"/>
      <c r="F31" s="16"/>
      <c r="G31" s="25"/>
      <c r="H31" s="23"/>
      <c r="I31" s="19" t="e">
        <f t="shared" si="2"/>
        <v>#DIV/0!</v>
      </c>
      <c r="J31" s="38"/>
      <c r="K31" s="38"/>
      <c r="L31" s="38"/>
      <c r="M31" s="38"/>
      <c r="N31" s="10" t="str">
        <f t="shared" si="1"/>
        <v>非表示</v>
      </c>
    </row>
    <row r="32" spans="1:14" ht="75.75" customHeight="1">
      <c r="A32" s="46"/>
      <c r="B32" s="46"/>
      <c r="C32" s="27"/>
      <c r="D32" s="46"/>
      <c r="E32" s="44"/>
      <c r="F32" s="20"/>
      <c r="G32" s="25"/>
      <c r="H32" s="23"/>
      <c r="I32" s="47" t="e">
        <f t="shared" si="2"/>
        <v>#DIV/0!</v>
      </c>
      <c r="J32" s="38"/>
      <c r="K32" s="38"/>
      <c r="L32" s="38"/>
      <c r="M32" s="38"/>
      <c r="N32" s="4" t="s">
        <v>51</v>
      </c>
    </row>
  </sheetData>
  <autoFilter ref="N1:N83" xr:uid="{00000000-0009-0000-0000-000003000000}"/>
  <mergeCells count="12">
    <mergeCell ref="J3:L3"/>
    <mergeCell ref="M3:M4"/>
    <mergeCell ref="A1:M1"/>
    <mergeCell ref="A3:A4"/>
    <mergeCell ref="B3:B4"/>
    <mergeCell ref="C3:C4"/>
    <mergeCell ref="D3:D4"/>
    <mergeCell ref="E3:E4"/>
    <mergeCell ref="F3:F4"/>
    <mergeCell ref="G3:G4"/>
    <mergeCell ref="H3:H4"/>
    <mergeCell ref="I3:I4"/>
  </mergeCells>
  <phoneticPr fontId="4"/>
  <conditionalFormatting sqref="A9:A10">
    <cfRule type="expression" dxfId="189" priority="181">
      <formula>$AG14="保留"</formula>
    </cfRule>
    <cfRule type="expression" dxfId="188" priority="182">
      <formula>$AG14="取止め"</formula>
    </cfRule>
    <cfRule type="expression" dxfId="187" priority="183">
      <formula>$AG14="不調"</formula>
    </cfRule>
    <cfRule type="expression" dxfId="186" priority="184">
      <formula>$AG14="不成立"</formula>
    </cfRule>
    <cfRule type="expression" dxfId="185" priority="185">
      <formula>RIGHT($AG14,2)="低落"</formula>
    </cfRule>
    <cfRule type="expression" dxfId="184" priority="186">
      <formula>$AG14="落札"</formula>
    </cfRule>
    <cfRule type="expression" dxfId="183" priority="187">
      <formula>$AG14="成立"</formula>
    </cfRule>
  </conditionalFormatting>
  <conditionalFormatting sqref="A9:A10">
    <cfRule type="expression" dxfId="182" priority="188">
      <formula>$A14="③"</formula>
    </cfRule>
    <cfRule type="expression" dxfId="181" priority="189">
      <formula>$A14="④"</formula>
    </cfRule>
  </conditionalFormatting>
  <conditionalFormatting sqref="A9:A10">
    <cfRule type="expression" dxfId="180" priority="190">
      <formula>$AG14="落札"</formula>
    </cfRule>
  </conditionalFormatting>
  <conditionalFormatting sqref="A8">
    <cfRule type="expression" dxfId="179" priority="174">
      <formula>$AG14="保留"</formula>
    </cfRule>
    <cfRule type="expression" dxfId="178" priority="175">
      <formula>$AG14="取止め"</formula>
    </cfRule>
    <cfRule type="expression" dxfId="177" priority="176">
      <formula>$AG14="不調"</formula>
    </cfRule>
    <cfRule type="expression" dxfId="176" priority="177">
      <formula>$AG14="不成立"</formula>
    </cfRule>
    <cfRule type="expression" dxfId="175" priority="178">
      <formula>RIGHT($AG14,2)="低落"</formula>
    </cfRule>
    <cfRule type="expression" dxfId="174" priority="179">
      <formula>$AG14="落札"</formula>
    </cfRule>
    <cfRule type="expression" dxfId="173" priority="180">
      <formula>$AG14="成立"</formula>
    </cfRule>
  </conditionalFormatting>
  <conditionalFormatting sqref="A8">
    <cfRule type="expression" dxfId="172" priority="172">
      <formula>$A14="③"</formula>
    </cfRule>
    <cfRule type="expression" dxfId="171" priority="173">
      <formula>$A14="④"</formula>
    </cfRule>
  </conditionalFormatting>
  <conditionalFormatting sqref="A8">
    <cfRule type="expression" dxfId="170" priority="171">
      <formula>$AG14="落札"</formula>
    </cfRule>
  </conditionalFormatting>
  <conditionalFormatting sqref="A5">
    <cfRule type="expression" dxfId="169" priority="161">
      <formula>$AG10="保留"</formula>
    </cfRule>
    <cfRule type="expression" dxfId="168" priority="162">
      <formula>$AG10="取止め"</formula>
    </cfRule>
    <cfRule type="expression" dxfId="167" priority="163">
      <formula>$AG10="不調"</formula>
    </cfRule>
    <cfRule type="expression" dxfId="166" priority="164">
      <formula>$AG10="不成立"</formula>
    </cfRule>
    <cfRule type="expression" dxfId="165" priority="165">
      <formula>RIGHT($AG10,2)="低落"</formula>
    </cfRule>
    <cfRule type="expression" dxfId="164" priority="166">
      <formula>$AG10="落札"</formula>
    </cfRule>
    <cfRule type="expression" dxfId="163" priority="167">
      <formula>$AG10="成立"</formula>
    </cfRule>
  </conditionalFormatting>
  <conditionalFormatting sqref="A5">
    <cfRule type="expression" dxfId="162" priority="168">
      <formula>$A10="③"</formula>
    </cfRule>
    <cfRule type="expression" dxfId="161" priority="169">
      <formula>$A10="④"</formula>
    </cfRule>
  </conditionalFormatting>
  <conditionalFormatting sqref="A5">
    <cfRule type="expression" dxfId="160" priority="170">
      <formula>$AG10="落札"</formula>
    </cfRule>
  </conditionalFormatting>
  <conditionalFormatting sqref="A27:A31">
    <cfRule type="expression" dxfId="159" priority="151">
      <formula>$AG36="保留"</formula>
    </cfRule>
    <cfRule type="expression" dxfId="158" priority="152">
      <formula>$AG36="取止め"</formula>
    </cfRule>
    <cfRule type="expression" dxfId="157" priority="153">
      <formula>$AG36="不調"</formula>
    </cfRule>
    <cfRule type="expression" dxfId="156" priority="154">
      <formula>$AG36="不成立"</formula>
    </cfRule>
    <cfRule type="expression" dxfId="155" priority="155">
      <formula>RIGHT($AG36,2)="低落"</formula>
    </cfRule>
    <cfRule type="expression" dxfId="154" priority="156">
      <formula>$AG36="落札"</formula>
    </cfRule>
    <cfRule type="expression" dxfId="153" priority="157">
      <formula>$AG36="成立"</formula>
    </cfRule>
  </conditionalFormatting>
  <conditionalFormatting sqref="A27:A31">
    <cfRule type="expression" dxfId="152" priority="158">
      <formula>$A36="③"</formula>
    </cfRule>
    <cfRule type="expression" dxfId="151" priority="159">
      <formula>$A36="④"</formula>
    </cfRule>
  </conditionalFormatting>
  <conditionalFormatting sqref="A27:A31">
    <cfRule type="expression" dxfId="150" priority="160">
      <formula>$AG36="落札"</formula>
    </cfRule>
  </conditionalFormatting>
  <conditionalFormatting sqref="A6">
    <cfRule type="expression" dxfId="149" priority="141">
      <formula>$AG11="保留"</formula>
    </cfRule>
    <cfRule type="expression" dxfId="148" priority="142">
      <formula>$AG11="取止め"</formula>
    </cfRule>
    <cfRule type="expression" dxfId="147" priority="143">
      <formula>$AG11="不調"</formula>
    </cfRule>
    <cfRule type="expression" dxfId="146" priority="144">
      <formula>$AG11="不成立"</formula>
    </cfRule>
    <cfRule type="expression" dxfId="145" priority="145">
      <formula>RIGHT($AG11,2)="低落"</formula>
    </cfRule>
    <cfRule type="expression" dxfId="144" priority="146">
      <formula>$AG11="落札"</formula>
    </cfRule>
    <cfRule type="expression" dxfId="143" priority="147">
      <formula>$AG11="成立"</formula>
    </cfRule>
  </conditionalFormatting>
  <conditionalFormatting sqref="A6">
    <cfRule type="expression" dxfId="142" priority="148">
      <formula>$A11="③"</formula>
    </cfRule>
    <cfRule type="expression" dxfId="141" priority="149">
      <formula>$A11="④"</formula>
    </cfRule>
  </conditionalFormatting>
  <conditionalFormatting sqref="A6">
    <cfRule type="expression" dxfId="140" priority="150">
      <formula>$AG11="落札"</formula>
    </cfRule>
  </conditionalFormatting>
  <conditionalFormatting sqref="A7">
    <cfRule type="expression" dxfId="139" priority="131">
      <formula>$AG12="保留"</formula>
    </cfRule>
    <cfRule type="expression" dxfId="138" priority="132">
      <formula>$AG12="取止め"</formula>
    </cfRule>
    <cfRule type="expression" dxfId="137" priority="133">
      <formula>$AG12="不調"</formula>
    </cfRule>
    <cfRule type="expression" dxfId="136" priority="134">
      <formula>$AG12="不成立"</formula>
    </cfRule>
    <cfRule type="expression" dxfId="135" priority="135">
      <formula>RIGHT($AG12,2)="低落"</formula>
    </cfRule>
    <cfRule type="expression" dxfId="134" priority="136">
      <formula>$AG12="落札"</formula>
    </cfRule>
    <cfRule type="expression" dxfId="133" priority="137">
      <formula>$AG12="成立"</formula>
    </cfRule>
  </conditionalFormatting>
  <conditionalFormatting sqref="A7">
    <cfRule type="expression" dxfId="132" priority="138">
      <formula>$A12="③"</formula>
    </cfRule>
    <cfRule type="expression" dxfId="131" priority="139">
      <formula>$A12="④"</formula>
    </cfRule>
  </conditionalFormatting>
  <conditionalFormatting sqref="A7">
    <cfRule type="expression" dxfId="130" priority="140">
      <formula>$AG12="落札"</formula>
    </cfRule>
  </conditionalFormatting>
  <conditionalFormatting sqref="A15">
    <cfRule type="expression" dxfId="129" priority="101">
      <formula>$AF20="保留"</formula>
    </cfRule>
    <cfRule type="expression" dxfId="128" priority="102">
      <formula>$AF20="取止め"</formula>
    </cfRule>
    <cfRule type="expression" dxfId="127" priority="103">
      <formula>$AF20="不調"</formula>
    </cfRule>
    <cfRule type="expression" dxfId="126" priority="104">
      <formula>$AF20="不成立"</formula>
    </cfRule>
    <cfRule type="expression" dxfId="125" priority="105">
      <formula>RIGHT($AF20,2)="低落"</formula>
    </cfRule>
    <cfRule type="expression" dxfId="124" priority="106">
      <formula>$AF20="落札"</formula>
    </cfRule>
    <cfRule type="expression" dxfId="123" priority="107">
      <formula>$AF20="成立"</formula>
    </cfRule>
  </conditionalFormatting>
  <conditionalFormatting sqref="A14">
    <cfRule type="expression" dxfId="122" priority="108">
      <formula>#REF!="保留"</formula>
    </cfRule>
    <cfRule type="expression" dxfId="121" priority="109">
      <formula>#REF!="取止め"</formula>
    </cfRule>
    <cfRule type="expression" dxfId="120" priority="110">
      <formula>#REF!="不調"</formula>
    </cfRule>
    <cfRule type="expression" dxfId="119" priority="111">
      <formula>#REF!="不成立"</formula>
    </cfRule>
    <cfRule type="expression" dxfId="118" priority="112">
      <formula>RIGHT(#REF!,2)="低落"</formula>
    </cfRule>
    <cfRule type="expression" dxfId="117" priority="113">
      <formula>#REF!="落札"</formula>
    </cfRule>
    <cfRule type="expression" dxfId="116" priority="114">
      <formula>#REF!="成立"</formula>
    </cfRule>
  </conditionalFormatting>
  <conditionalFormatting sqref="A15">
    <cfRule type="expression" dxfId="115" priority="115">
      <formula>#REF!="③"</formula>
    </cfRule>
    <cfRule type="expression" dxfId="114" priority="116">
      <formula>#REF!="④"</formula>
    </cfRule>
  </conditionalFormatting>
  <conditionalFormatting sqref="A14">
    <cfRule type="expression" dxfId="113" priority="117">
      <formula>#REF!="③"</formula>
    </cfRule>
    <cfRule type="expression" dxfId="112" priority="118">
      <formula>#REF!="④"</formula>
    </cfRule>
  </conditionalFormatting>
  <conditionalFormatting sqref="A15">
    <cfRule type="expression" dxfId="111" priority="119">
      <formula>$AF20="落札"</formula>
    </cfRule>
  </conditionalFormatting>
  <conditionalFormatting sqref="A14">
    <cfRule type="expression" dxfId="110" priority="120">
      <formula>#REF!="落札"</formula>
    </cfRule>
  </conditionalFormatting>
  <conditionalFormatting sqref="A12">
    <cfRule type="expression" dxfId="109" priority="94">
      <formula>$AF14="保留"</formula>
    </cfRule>
    <cfRule type="expression" dxfId="108" priority="95">
      <formula>$AF14="取止め"</formula>
    </cfRule>
    <cfRule type="expression" dxfId="107" priority="96">
      <formula>$AF14="不調"</formula>
    </cfRule>
    <cfRule type="expression" dxfId="106" priority="97">
      <formula>$AF14="不成立"</formula>
    </cfRule>
    <cfRule type="expression" dxfId="105" priority="98">
      <formula>RIGHT($AF14,2)="低落"</formula>
    </cfRule>
    <cfRule type="expression" dxfId="104" priority="99">
      <formula>$AF14="落札"</formula>
    </cfRule>
    <cfRule type="expression" dxfId="103" priority="100">
      <formula>$AF14="成立"</formula>
    </cfRule>
  </conditionalFormatting>
  <conditionalFormatting sqref="A12">
    <cfRule type="expression" dxfId="102" priority="92">
      <formula>#REF!="③"</formula>
    </cfRule>
    <cfRule type="expression" dxfId="101" priority="93">
      <formula>#REF!="④"</formula>
    </cfRule>
  </conditionalFormatting>
  <conditionalFormatting sqref="A12">
    <cfRule type="expression" dxfId="100" priority="91">
      <formula>$AF14="落札"</formula>
    </cfRule>
  </conditionalFormatting>
  <conditionalFormatting sqref="A13">
    <cfRule type="expression" dxfId="99" priority="81">
      <formula>$AF18="保留"</formula>
    </cfRule>
    <cfRule type="expression" dxfId="98" priority="82">
      <formula>$AF18="取止め"</formula>
    </cfRule>
    <cfRule type="expression" dxfId="97" priority="83">
      <formula>$AF18="不調"</formula>
    </cfRule>
    <cfRule type="expression" dxfId="96" priority="84">
      <formula>$AF18="不成立"</formula>
    </cfRule>
    <cfRule type="expression" dxfId="95" priority="85">
      <formula>RIGHT($AF18,2)="低落"</formula>
    </cfRule>
    <cfRule type="expression" dxfId="94" priority="86">
      <formula>$AF18="落札"</formula>
    </cfRule>
    <cfRule type="expression" dxfId="93" priority="87">
      <formula>$AF18="成立"</formula>
    </cfRule>
  </conditionalFormatting>
  <conditionalFormatting sqref="A13">
    <cfRule type="expression" dxfId="92" priority="88">
      <formula>#REF!="③"</formula>
    </cfRule>
    <cfRule type="expression" dxfId="91" priority="89">
      <formula>#REF!="④"</formula>
    </cfRule>
  </conditionalFormatting>
  <conditionalFormatting sqref="A13">
    <cfRule type="expression" dxfId="90" priority="90">
      <formula>$AF18="落札"</formula>
    </cfRule>
  </conditionalFormatting>
  <conditionalFormatting sqref="A11:A12">
    <cfRule type="expression" dxfId="89" priority="121">
      <formula>$AF17="保留"</formula>
    </cfRule>
    <cfRule type="expression" dxfId="88" priority="122">
      <formula>$AF17="取止め"</formula>
    </cfRule>
    <cfRule type="expression" dxfId="87" priority="123">
      <formula>$AF17="不調"</formula>
    </cfRule>
    <cfRule type="expression" dxfId="86" priority="124">
      <formula>$AF17="不成立"</formula>
    </cfRule>
    <cfRule type="expression" dxfId="85" priority="125">
      <formula>RIGHT($AF17,2)="低落"</formula>
    </cfRule>
    <cfRule type="expression" dxfId="84" priority="126">
      <formula>$AF17="落札"</formula>
    </cfRule>
    <cfRule type="expression" dxfId="83" priority="127">
      <formula>$AF17="成立"</formula>
    </cfRule>
  </conditionalFormatting>
  <conditionalFormatting sqref="A11:A12">
    <cfRule type="expression" dxfId="82" priority="128">
      <formula>#REF!="③"</formula>
    </cfRule>
    <cfRule type="expression" dxfId="81" priority="129">
      <formula>#REF!="④"</formula>
    </cfRule>
  </conditionalFormatting>
  <conditionalFormatting sqref="A11:A12">
    <cfRule type="expression" dxfId="80" priority="130">
      <formula>$AF17="落札"</formula>
    </cfRule>
  </conditionalFormatting>
  <conditionalFormatting sqref="A26">
    <cfRule type="expression" dxfId="79" priority="51">
      <formula>$AF31="保留"</formula>
    </cfRule>
    <cfRule type="expression" dxfId="78" priority="52">
      <formula>$AF31="取止め"</formula>
    </cfRule>
    <cfRule type="expression" dxfId="77" priority="53">
      <formula>$AF31="不調"</formula>
    </cfRule>
    <cfRule type="expression" dxfId="76" priority="54">
      <formula>$AF31="不成立"</formula>
    </cfRule>
    <cfRule type="expression" dxfId="75" priority="55">
      <formula>RIGHT($AF31,2)="低落"</formula>
    </cfRule>
    <cfRule type="expression" dxfId="74" priority="56">
      <formula>$AF31="落札"</formula>
    </cfRule>
    <cfRule type="expression" dxfId="73" priority="57">
      <formula>$AF31="成立"</formula>
    </cfRule>
  </conditionalFormatting>
  <conditionalFormatting sqref="A25">
    <cfRule type="expression" dxfId="72" priority="58">
      <formula>#REF!="保留"</formula>
    </cfRule>
    <cfRule type="expression" dxfId="71" priority="59">
      <formula>#REF!="取止め"</formula>
    </cfRule>
    <cfRule type="expression" dxfId="70" priority="60">
      <formula>#REF!="不調"</formula>
    </cfRule>
    <cfRule type="expression" dxfId="69" priority="61">
      <formula>#REF!="不成立"</formula>
    </cfRule>
    <cfRule type="expression" dxfId="68" priority="62">
      <formula>RIGHT(#REF!,2)="低落"</formula>
    </cfRule>
    <cfRule type="expression" dxfId="67" priority="63">
      <formula>#REF!="落札"</formula>
    </cfRule>
    <cfRule type="expression" dxfId="66" priority="64">
      <formula>#REF!="成立"</formula>
    </cfRule>
  </conditionalFormatting>
  <conditionalFormatting sqref="A26">
    <cfRule type="expression" dxfId="65" priority="65">
      <formula>#REF!="③"</formula>
    </cfRule>
    <cfRule type="expression" dxfId="64" priority="66">
      <formula>#REF!="④"</formula>
    </cfRule>
  </conditionalFormatting>
  <conditionalFormatting sqref="A25">
    <cfRule type="expression" dxfId="63" priority="67">
      <formula>#REF!="③"</formula>
    </cfRule>
    <cfRule type="expression" dxfId="62" priority="68">
      <formula>#REF!="④"</formula>
    </cfRule>
  </conditionalFormatting>
  <conditionalFormatting sqref="A26">
    <cfRule type="expression" dxfId="61" priority="69">
      <formula>$AF31="落札"</formula>
    </cfRule>
  </conditionalFormatting>
  <conditionalFormatting sqref="A25">
    <cfRule type="expression" dxfId="60" priority="70">
      <formula>#REF!="落札"</formula>
    </cfRule>
  </conditionalFormatting>
  <conditionalFormatting sqref="A23">
    <cfRule type="expression" dxfId="59" priority="44">
      <formula>$AF25="保留"</formula>
    </cfRule>
    <cfRule type="expression" dxfId="58" priority="45">
      <formula>$AF25="取止め"</formula>
    </cfRule>
    <cfRule type="expression" dxfId="57" priority="46">
      <formula>$AF25="不調"</formula>
    </cfRule>
    <cfRule type="expression" dxfId="56" priority="47">
      <formula>$AF25="不成立"</formula>
    </cfRule>
    <cfRule type="expression" dxfId="55" priority="48">
      <formula>RIGHT($AF25,2)="低落"</formula>
    </cfRule>
    <cfRule type="expression" dxfId="54" priority="49">
      <formula>$AF25="落札"</formula>
    </cfRule>
    <cfRule type="expression" dxfId="53" priority="50">
      <formula>$AF25="成立"</formula>
    </cfRule>
  </conditionalFormatting>
  <conditionalFormatting sqref="A23">
    <cfRule type="expression" dxfId="52" priority="42">
      <formula>#REF!="③"</formula>
    </cfRule>
    <cfRule type="expression" dxfId="51" priority="43">
      <formula>#REF!="④"</formula>
    </cfRule>
  </conditionalFormatting>
  <conditionalFormatting sqref="A23">
    <cfRule type="expression" dxfId="50" priority="41">
      <formula>$AF25="落札"</formula>
    </cfRule>
  </conditionalFormatting>
  <conditionalFormatting sqref="A24">
    <cfRule type="expression" dxfId="49" priority="31">
      <formula>$AF29="保留"</formula>
    </cfRule>
    <cfRule type="expression" dxfId="48" priority="32">
      <formula>$AF29="取止め"</formula>
    </cfRule>
    <cfRule type="expression" dxfId="47" priority="33">
      <formula>$AF29="不調"</formula>
    </cfRule>
    <cfRule type="expression" dxfId="46" priority="34">
      <formula>$AF29="不成立"</formula>
    </cfRule>
    <cfRule type="expression" dxfId="45" priority="35">
      <formula>RIGHT($AF29,2)="低落"</formula>
    </cfRule>
    <cfRule type="expression" dxfId="44" priority="36">
      <formula>$AF29="落札"</formula>
    </cfRule>
    <cfRule type="expression" dxfId="43" priority="37">
      <formula>$AF29="成立"</formula>
    </cfRule>
  </conditionalFormatting>
  <conditionalFormatting sqref="A24">
    <cfRule type="expression" dxfId="42" priority="38">
      <formula>#REF!="③"</formula>
    </cfRule>
    <cfRule type="expression" dxfId="41" priority="39">
      <formula>#REF!="④"</formula>
    </cfRule>
  </conditionalFormatting>
  <conditionalFormatting sqref="A24">
    <cfRule type="expression" dxfId="40" priority="40">
      <formula>$AF29="落札"</formula>
    </cfRule>
  </conditionalFormatting>
  <conditionalFormatting sqref="A16">
    <cfRule type="expression" dxfId="39" priority="21">
      <formula>$AF20="保留"</formula>
    </cfRule>
    <cfRule type="expression" dxfId="38" priority="22">
      <formula>$AF20="取止め"</formula>
    </cfRule>
    <cfRule type="expression" dxfId="37" priority="23">
      <formula>$AF20="不調"</formula>
    </cfRule>
    <cfRule type="expression" dxfId="36" priority="24">
      <formula>$AF20="不成立"</formula>
    </cfRule>
    <cfRule type="expression" dxfId="35" priority="25">
      <formula>RIGHT($AF20,2)="低落"</formula>
    </cfRule>
    <cfRule type="expression" dxfId="34" priority="26">
      <formula>$AF20="落札"</formula>
    </cfRule>
    <cfRule type="expression" dxfId="33" priority="27">
      <formula>$AF20="成立"</formula>
    </cfRule>
  </conditionalFormatting>
  <conditionalFormatting sqref="A16">
    <cfRule type="expression" dxfId="32" priority="28">
      <formula>#REF!="③"</formula>
    </cfRule>
    <cfRule type="expression" dxfId="31" priority="29">
      <formula>#REF!="④"</formula>
    </cfRule>
  </conditionalFormatting>
  <conditionalFormatting sqref="A16">
    <cfRule type="expression" dxfId="30" priority="30">
      <formula>$AF20="落札"</formula>
    </cfRule>
  </conditionalFormatting>
  <conditionalFormatting sqref="A18">
    <cfRule type="expression" dxfId="29" priority="11">
      <formula>$AF22="保留"</formula>
    </cfRule>
    <cfRule type="expression" dxfId="28" priority="12">
      <formula>$AF22="取止め"</formula>
    </cfRule>
    <cfRule type="expression" dxfId="27" priority="13">
      <formula>$AF22="不調"</formula>
    </cfRule>
    <cfRule type="expression" dxfId="26" priority="14">
      <formula>$AF22="不成立"</formula>
    </cfRule>
    <cfRule type="expression" dxfId="25" priority="15">
      <formula>RIGHT($AF22,2)="低落"</formula>
    </cfRule>
    <cfRule type="expression" dxfId="24" priority="16">
      <formula>$AF22="落札"</formula>
    </cfRule>
    <cfRule type="expression" dxfId="23" priority="17">
      <formula>$AF22="成立"</formula>
    </cfRule>
  </conditionalFormatting>
  <conditionalFormatting sqref="A18">
    <cfRule type="expression" dxfId="22" priority="18">
      <formula>#REF!="③"</formula>
    </cfRule>
    <cfRule type="expression" dxfId="21" priority="19">
      <formula>#REF!="④"</formula>
    </cfRule>
  </conditionalFormatting>
  <conditionalFormatting sqref="A18">
    <cfRule type="expression" dxfId="20" priority="20">
      <formula>$AF22="落札"</formula>
    </cfRule>
  </conditionalFormatting>
  <conditionalFormatting sqref="A17">
    <cfRule type="expression" dxfId="19" priority="1">
      <formula>$AF21="保留"</formula>
    </cfRule>
    <cfRule type="expression" dxfId="18" priority="2">
      <formula>$AF21="取止め"</formula>
    </cfRule>
    <cfRule type="expression" dxfId="17" priority="3">
      <formula>$AF21="不調"</formula>
    </cfRule>
    <cfRule type="expression" dxfId="16" priority="4">
      <formula>$AF21="不成立"</formula>
    </cfRule>
    <cfRule type="expression" dxfId="15" priority="5">
      <formula>RIGHT($AF21,2)="低落"</formula>
    </cfRule>
    <cfRule type="expression" dxfId="14" priority="6">
      <formula>$AF21="落札"</formula>
    </cfRule>
    <cfRule type="expression" dxfId="13" priority="7">
      <formula>$AF21="成立"</formula>
    </cfRule>
  </conditionalFormatting>
  <conditionalFormatting sqref="A17">
    <cfRule type="expression" dxfId="12" priority="8">
      <formula>#REF!="③"</formula>
    </cfRule>
    <cfRule type="expression" dxfId="11" priority="9">
      <formula>#REF!="④"</formula>
    </cfRule>
  </conditionalFormatting>
  <conditionalFormatting sqref="A17">
    <cfRule type="expression" dxfId="10" priority="10">
      <formula>$AF21="落札"</formula>
    </cfRule>
  </conditionalFormatting>
  <conditionalFormatting sqref="A19:A23">
    <cfRule type="expression" dxfId="9" priority="71">
      <formula>$AF25="保留"</formula>
    </cfRule>
    <cfRule type="expression" dxfId="8" priority="72">
      <formula>$AF25="取止め"</formula>
    </cfRule>
    <cfRule type="expression" dxfId="7" priority="73">
      <formula>$AF25="不調"</formula>
    </cfRule>
    <cfRule type="expression" dxfId="6" priority="74">
      <formula>$AF25="不成立"</formula>
    </cfRule>
    <cfRule type="expression" dxfId="5" priority="75">
      <formula>RIGHT($AF25,2)="低落"</formula>
    </cfRule>
    <cfRule type="expression" dxfId="4" priority="76">
      <formula>$AF25="落札"</formula>
    </cfRule>
    <cfRule type="expression" dxfId="3" priority="77">
      <formula>$AF25="成立"</formula>
    </cfRule>
  </conditionalFormatting>
  <conditionalFormatting sqref="A19:A23">
    <cfRule type="expression" dxfId="2" priority="78">
      <formula>#REF!="③"</formula>
    </cfRule>
    <cfRule type="expression" dxfId="1" priority="79">
      <formula>#REF!="④"</formula>
    </cfRule>
  </conditionalFormatting>
  <conditionalFormatting sqref="A19:A23">
    <cfRule type="expression" dxfId="0" priority="80">
      <formula>$AF25="落札"</formula>
    </cfRule>
  </conditionalFormatting>
  <dataValidations count="3">
    <dataValidation type="list" allowBlank="1" showInputMessage="1" showErrorMessage="1" sqref="K5:K19" xr:uid="{7DF1156F-3F97-4D66-919A-CE5BBF42508A}">
      <formula1>$K$31:$K$31</formula1>
    </dataValidation>
    <dataValidation type="list" allowBlank="1" showInputMessage="1" showErrorMessage="1" sqref="J5:J19" xr:uid="{56DCE0B5-0587-43AF-8E56-07B67F1DE6BC}">
      <formula1>$J$31:$J$32</formula1>
    </dataValidation>
    <dataValidation type="list" allowBlank="1" showInputMessage="1" showErrorMessage="1" sqref="L13 L8:L11" xr:uid="{EFFC12D0-3EC9-4A57-8BA4-74E70B9DFD34}">
      <formula1>$L$22:$L$24</formula1>
    </dataValidation>
  </dataValidations>
  <printOptions horizontalCentered="1"/>
  <pageMargins left="0.70866141732283472" right="0.70866141732283472" top="0.74803149606299213" bottom="0.27559055118110237" header="0.31496062992125984" footer="0.31496062992125984"/>
  <pageSetup paperSize="9" scale="64" fitToHeight="0"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rowBreaks count="3" manualBreakCount="3">
    <brk id="12" max="12" man="1"/>
    <brk id="20" max="12" man="1"/>
    <brk id="28" max="1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付紙様式第１</vt:lpstr>
      <vt:lpstr>付紙様式第１!Print_Area</vt:lpstr>
      <vt:lpstr>付紙様式第１!Print_Titles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dcterms:created xsi:type="dcterms:W3CDTF">2025-08-06T06:18:56Z</dcterms:created>
  <dcterms:modified xsi:type="dcterms:W3CDTF">2025-08-06T06:19:10Z</dcterms:modified>
</cp:coreProperties>
</file>