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B3676670-ED2F-45DC-934B-DA30CB3D430D}" xr6:coauthVersionLast="36" xr6:coauthVersionMax="36" xr10:uidLastSave="{00000000-0000-0000-0000-000000000000}"/>
  <bookViews>
    <workbookView xWindow="0" yWindow="0" windowWidth="28800" windowHeight="12135" xr2:uid="{5575CAAA-4E1C-41C5-B62D-AA1B049734C2}"/>
  </bookViews>
  <sheets>
    <sheet name="付紙様式第３" sheetId="1" r:id="rId1"/>
  </sheets>
  <definedNames>
    <definedName name="_xlnm._FilterDatabase" localSheetId="0" hidden="1">付紙様式第３!$N$1:$N$93</definedName>
    <definedName name="_xlnm.Print_Area" localSheetId="0">付紙様式第３!$A$1:$M$38</definedName>
    <definedName name="_xlnm.Print_Titles" localSheetId="0">付紙様式第３!$1:$4</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8" i="1" l="1"/>
  <c r="I38" i="1"/>
  <c r="N37" i="1"/>
  <c r="I37" i="1"/>
  <c r="N36" i="1"/>
  <c r="I36" i="1"/>
  <c r="N35" i="1"/>
  <c r="I35" i="1"/>
  <c r="N34" i="1"/>
  <c r="I34" i="1"/>
  <c r="N33" i="1"/>
  <c r="I33" i="1"/>
  <c r="N32" i="1"/>
  <c r="I32" i="1"/>
  <c r="N31" i="1"/>
  <c r="I31" i="1"/>
  <c r="N30" i="1"/>
  <c r="I30" i="1"/>
  <c r="N29" i="1"/>
  <c r="I29" i="1"/>
  <c r="N28" i="1"/>
  <c r="I28" i="1"/>
  <c r="N27" i="1"/>
  <c r="I27" i="1"/>
  <c r="N26" i="1"/>
  <c r="I26" i="1"/>
  <c r="N25" i="1"/>
  <c r="I25" i="1"/>
  <c r="N24" i="1"/>
  <c r="I24" i="1"/>
  <c r="N23" i="1"/>
  <c r="I23" i="1"/>
  <c r="N22" i="1"/>
  <c r="I22" i="1"/>
  <c r="N21" i="1"/>
  <c r="I21" i="1"/>
  <c r="N20" i="1"/>
  <c r="I20" i="1"/>
  <c r="N19" i="1"/>
  <c r="I19" i="1"/>
  <c r="N18" i="1"/>
  <c r="I18" i="1"/>
  <c r="N17" i="1"/>
  <c r="I17" i="1"/>
  <c r="N16" i="1"/>
  <c r="I16" i="1"/>
  <c r="N15" i="1"/>
  <c r="I15" i="1"/>
  <c r="N14" i="1"/>
  <c r="I14" i="1"/>
  <c r="N13" i="1"/>
  <c r="I13" i="1"/>
  <c r="N12" i="1"/>
  <c r="I12" i="1"/>
  <c r="N11" i="1"/>
  <c r="I11" i="1"/>
  <c r="N10" i="1"/>
  <c r="I10" i="1"/>
  <c r="N9" i="1"/>
  <c r="I9" i="1"/>
  <c r="N8" i="1"/>
  <c r="I8" i="1"/>
  <c r="N7" i="1"/>
  <c r="I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DF2B8A12-98E3-44BE-B736-664EEF075D57}">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<sst xmlns="http://schemas.openxmlformats.org/spreadsheetml/2006/main" count="198" uniqueCount="103">
  <si>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</si>
  <si>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印刷範囲</t>
    <rPh sb="0" eb="2">
      <t>インサツ</t>
    </rPh>
    <rPh sb="2" eb="4">
      <t>ハンイ</t>
    </rPh>
    <phoneticPr fontId="3"/>
  </si>
  <si>
    <t>表示</t>
    <rPh sb="0" eb="2">
      <t>ヒョウジ</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</si>
  <si>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</si>
  <si>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</si>
  <si>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</si>
  <si>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</si>
  <si>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</si>
  <si>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</si>
  <si>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</si>
  <si>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</si>
  <si>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</si>
  <si>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</si>
  <si>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</si>
  <si>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</si>
  <si>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</si>
  <si>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</si>
  <si>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南関東防衛局(７)ＯＡネットワーク・システム運用支援役務
一式</t>
    <rPh sb="29" eb="31">
      <t>イッシキ</t>
    </rPh>
    <phoneticPr fontId="3"/>
  </si>
  <si>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3"/>
  </si>
  <si>
    <t>(株)エスエスイー
東京都品川区東五反田1-11-15</t>
    <rPh sb="0" eb="3">
      <t>カブ</t>
    </rPh>
    <rPh sb="10" eb="13">
      <t>トウキョウト</t>
    </rPh>
    <rPh sb="13" eb="16">
      <t>シナガワク</t>
    </rPh>
    <rPh sb="16" eb="20">
      <t>ヒガシゴタンダ</t>
    </rPh>
    <phoneticPr fontId="3"/>
  </si>
  <si>
    <t>6010701001439</t>
    <phoneticPr fontId="3"/>
  </si>
  <si>
    <t>一般競争入札</t>
    <rPh sb="0" eb="2">
      <t>イッパン</t>
    </rPh>
    <rPh sb="2" eb="4">
      <t>キョウソウ</t>
    </rPh>
    <rPh sb="4" eb="6">
      <t>ニュウサツ</t>
    </rPh>
    <phoneticPr fontId="3"/>
  </si>
  <si>
    <t>南関東防衛局(７)物品輸送役務
一式</t>
    <rPh sb="16" eb="18">
      <t>イッシキ</t>
    </rPh>
    <phoneticPr fontId="3"/>
  </si>
  <si>
    <t>佐川急便(株)
神奈川県横浜市金沢区鳥浜町7-3</t>
    <rPh sb="0" eb="2">
      <t>サガワ</t>
    </rPh>
    <rPh sb="2" eb="4">
      <t>キュウビン</t>
    </rPh>
    <rPh sb="4" eb="7">
      <t>カブ</t>
    </rPh>
    <phoneticPr fontId="3"/>
  </si>
  <si>
    <t>8130001000053</t>
    <phoneticPr fontId="3"/>
  </si>
  <si>
    <t>単価契約</t>
    <rPh sb="0" eb="4">
      <t>タンカケイヤク</t>
    </rPh>
    <phoneticPr fontId="3"/>
  </si>
  <si>
    <t>南関東防衛局(７)自動車用ガソリン供給等
一式</t>
    <rPh sb="9" eb="13">
      <t>ジドウシャヨウ</t>
    </rPh>
    <rPh sb="17" eb="20">
      <t>キョウキュウトウ</t>
    </rPh>
    <rPh sb="21" eb="23">
      <t>イッシキ</t>
    </rPh>
    <phoneticPr fontId="3"/>
  </si>
  <si>
    <t>(株)星
神奈川県横浜市都筑区東方町348-1</t>
    <rPh sb="0" eb="3">
      <t>カブ</t>
    </rPh>
    <rPh sb="5" eb="8">
      <t>カナガワ</t>
    </rPh>
    <rPh sb="8" eb="9">
      <t>ケン</t>
    </rPh>
    <rPh sb="9" eb="11">
      <t>ヨコハマ</t>
    </rPh>
    <rPh sb="11" eb="12">
      <t>シ</t>
    </rPh>
    <rPh sb="12" eb="14">
      <t>ツヅキ</t>
    </rPh>
    <rPh sb="14" eb="15">
      <t>ク</t>
    </rPh>
    <rPh sb="15" eb="18">
      <t>ヒガシガタチョウ</t>
    </rPh>
    <phoneticPr fontId="3"/>
  </si>
  <si>
    <t>7020001034955</t>
    <phoneticPr fontId="3"/>
  </si>
  <si>
    <t>南関東防衛局(７)一般トナー等購入
一式</t>
    <rPh sb="18" eb="20">
      <t>イッシキ</t>
    </rPh>
    <phoneticPr fontId="3"/>
  </si>
  <si>
    <t>(株)ミナト事務器
神奈川県横浜市南区中里1-9-27</t>
    <rPh sb="0" eb="3">
      <t>カブ</t>
    </rPh>
    <rPh sb="10" eb="14">
      <t>カナガワケン</t>
    </rPh>
    <rPh sb="14" eb="17">
      <t>ヨコハマシ</t>
    </rPh>
    <rPh sb="17" eb="19">
      <t>ミナミク</t>
    </rPh>
    <rPh sb="19" eb="21">
      <t>ナカサト</t>
    </rPh>
    <phoneticPr fontId="3"/>
  </si>
  <si>
    <t>南関東防衛局(７)Ｎトナー購入
一式</t>
    <rPh sb="16" eb="18">
      <t>イッシキ</t>
    </rPh>
    <phoneticPr fontId="3"/>
  </si>
  <si>
    <t>南関東防衛局(７)複写等役務
一式</t>
    <rPh sb="15" eb="17">
      <t>イッシキ</t>
    </rPh>
    <phoneticPr fontId="3"/>
  </si>
  <si>
    <t>(株)ブルーホップ
東京都墨田区押上3-25-17</t>
    <rPh sb="0" eb="3">
      <t>カブ</t>
    </rPh>
    <rPh sb="10" eb="13">
      <t>トウキョウト</t>
    </rPh>
    <rPh sb="13" eb="16">
      <t>スミダク</t>
    </rPh>
    <rPh sb="16" eb="18">
      <t>オシアゲ</t>
    </rPh>
    <phoneticPr fontId="3"/>
  </si>
  <si>
    <t>6010001056290</t>
    <phoneticPr fontId="3"/>
  </si>
  <si>
    <t>南関東防衛局(７)レンタカー借上（一般）
一式</t>
    <rPh sb="21" eb="23">
      <t>イッシキ</t>
    </rPh>
    <phoneticPr fontId="3"/>
  </si>
  <si>
    <t>(株)トヨタレンタリース横浜
神奈川県横浜市西区花咲町7-150</t>
    <rPh sb="0" eb="3">
      <t>カブ</t>
    </rPh>
    <rPh sb="15" eb="22">
      <t>カナガワケンヨコハマシ</t>
    </rPh>
    <rPh sb="22" eb="24">
      <t>ニシク</t>
    </rPh>
    <rPh sb="24" eb="26">
      <t>ハナサキ</t>
    </rPh>
    <rPh sb="26" eb="27">
      <t>マチ</t>
    </rPh>
    <phoneticPr fontId="3"/>
  </si>
  <si>
    <t>8020001003166</t>
    <phoneticPr fontId="3"/>
  </si>
  <si>
    <t>南関東防衛局(７)レンタカー借上（ＳＵＶ（４ＷＤ））
一式</t>
    <rPh sb="27" eb="29">
      <t>イッシキ</t>
    </rPh>
    <phoneticPr fontId="3"/>
  </si>
  <si>
    <t>南関東防衛局(７)車両運行管理業務
一式</t>
    <rPh sb="18" eb="20">
      <t>イッシキ</t>
    </rPh>
    <phoneticPr fontId="3"/>
  </si>
  <si>
    <t>大新東(株)
東京都調布市調布ヶ丘3-6-3</t>
    <rPh sb="7" eb="10">
      <t>トウキョウト</t>
    </rPh>
    <rPh sb="10" eb="13">
      <t>チョウフシ</t>
    </rPh>
    <rPh sb="13" eb="15">
      <t>チョウフ</t>
    </rPh>
    <rPh sb="16" eb="17">
      <t>オカ</t>
    </rPh>
    <phoneticPr fontId="3"/>
  </si>
  <si>
    <t>南関東防衛局(７)事務用消耗品等購入
一式</t>
    <rPh sb="19" eb="21">
      <t>イッシキ</t>
    </rPh>
    <phoneticPr fontId="3"/>
  </si>
  <si>
    <t>(株)トミヤ
神奈川県横浜市西区伊勢町1-15</t>
    <rPh sb="0" eb="3">
      <t>カブ</t>
    </rPh>
    <rPh sb="7" eb="14">
      <t>カナガワケンヨコハマシ</t>
    </rPh>
    <rPh sb="14" eb="16">
      <t>ニシク</t>
    </rPh>
    <rPh sb="16" eb="19">
      <t>イセマチ</t>
    </rPh>
    <phoneticPr fontId="3"/>
  </si>
  <si>
    <t>5020001035006</t>
    <phoneticPr fontId="3"/>
  </si>
  <si>
    <t>南関東防衛局(７)コピー用紙購入
一式</t>
    <rPh sb="17" eb="19">
      <t>イッシキ</t>
    </rPh>
    <phoneticPr fontId="3"/>
  </si>
  <si>
    <t>(株)立川紙業
東京都立川市錦町4-5-26</t>
    <rPh sb="0" eb="3">
      <t>カブ</t>
    </rPh>
    <rPh sb="8" eb="11">
      <t>トウキョウト</t>
    </rPh>
    <rPh sb="11" eb="14">
      <t>タチカワシ</t>
    </rPh>
    <rPh sb="14" eb="16">
      <t>ニシキマチ</t>
    </rPh>
    <phoneticPr fontId="3"/>
  </si>
  <si>
    <t>5012801000833</t>
    <phoneticPr fontId="3"/>
  </si>
  <si>
    <t>厚木飛行場周辺(７)住宅防音事業に係る事務手続補助等業務(その１)
一式</t>
    <rPh sb="34" eb="36">
      <t>イッシキ</t>
    </rPh>
    <phoneticPr fontId="3"/>
  </si>
  <si>
    <t>(同)KMOサポートオフィス
神奈川県秦野市曽屋３７３１－１</t>
    <rPh sb="1" eb="2">
      <t>ドウ</t>
    </rPh>
    <phoneticPr fontId="3"/>
  </si>
  <si>
    <t>厚木飛行場周辺(７)住宅防音事業に係る事務手続補助等業務(その２)
一式</t>
    <rPh sb="34" eb="36">
      <t>イッシキ</t>
    </rPh>
    <phoneticPr fontId="3"/>
  </si>
  <si>
    <t>厚木飛行場周辺(７)住宅防音事業に係る事務手続補助等業務(その３)
一式</t>
    <rPh sb="34" eb="36">
      <t>イッシキ</t>
    </rPh>
    <phoneticPr fontId="3"/>
  </si>
  <si>
    <t>(一財)防衛施設協会
神奈川県大和市下鶴間１７８１－１３　関水ビル</t>
    <rPh sb="1" eb="2">
      <t>イチ</t>
    </rPh>
    <rPh sb="2" eb="3">
      <t>ザイ</t>
    </rPh>
    <rPh sb="4" eb="8">
      <t>ボウエイシセツ</t>
    </rPh>
    <rPh sb="8" eb="10">
      <t>キョウカイ</t>
    </rPh>
    <phoneticPr fontId="3"/>
  </si>
  <si>
    <t>厚木飛行場周辺(７)住宅防音事業に係る事務手続補助等業務(その４)
一式</t>
    <rPh sb="34" eb="36">
      <t>イッシキ</t>
    </rPh>
    <phoneticPr fontId="3"/>
  </si>
  <si>
    <t>厚木飛行場周辺(７)住宅防音事業に係る事務手続補助等業務(その５)
一式</t>
    <rPh sb="34" eb="36">
      <t>イッシキ</t>
    </rPh>
    <phoneticPr fontId="3"/>
  </si>
  <si>
    <t>厚木飛行場周辺(７)住宅防音事業に係る事務手続補助等業務(その６)
一式</t>
    <rPh sb="34" eb="36">
      <t>イッシキ</t>
    </rPh>
    <phoneticPr fontId="3"/>
  </si>
  <si>
    <t>石原行政書士事務所
埼玉県坂戸市南町５－１６グレイスワン２０１</t>
    <rPh sb="0" eb="9">
      <t>イシハラギョウセイショシジムショ</t>
    </rPh>
    <phoneticPr fontId="3"/>
  </si>
  <si>
    <t>-</t>
  </si>
  <si>
    <t>厚木飛行場周辺(７)住宅防音事業に係る事務手続補助等業務(その７)
一式</t>
    <rPh sb="34" eb="36">
      <t>イッシキ</t>
    </rPh>
    <phoneticPr fontId="3"/>
  </si>
  <si>
    <t>行政書士法人ふらっと法律事務所
神奈川県大和市南林間６－４－２６</t>
    <rPh sb="0" eb="6">
      <t>ギョウセイショシホウジン</t>
    </rPh>
    <rPh sb="10" eb="15">
      <t>ホウリツジムショ</t>
    </rPh>
    <phoneticPr fontId="3"/>
  </si>
  <si>
    <t>厚木飛行場周辺(７)住宅防音事業に係る事務手続補助等業務(その８)
一式</t>
    <rPh sb="34" eb="36">
      <t>イッシキ</t>
    </rPh>
    <phoneticPr fontId="3"/>
  </si>
  <si>
    <t>相原総合事務所
神奈川県海老名市中央１－１８－２７</t>
    <rPh sb="0" eb="1">
      <t>アイ</t>
    </rPh>
    <rPh sb="1" eb="2">
      <t>ハラ</t>
    </rPh>
    <rPh sb="2" eb="7">
      <t>ソウゴウジムショ</t>
    </rPh>
    <phoneticPr fontId="3"/>
  </si>
  <si>
    <t>浜松飛行場周辺(７)住宅防音事業に係る事務手続補助等業務(その１)
一式</t>
    <rPh sb="34" eb="36">
      <t>イッシキ</t>
    </rPh>
    <phoneticPr fontId="3"/>
  </si>
  <si>
    <t>芝田行政書士事務所
静岡県静岡市駿河区中田３－１－１０</t>
    <rPh sb="0" eb="2">
      <t>シバタ</t>
    </rPh>
    <rPh sb="2" eb="6">
      <t>ギョウセイショシ</t>
    </rPh>
    <rPh sb="6" eb="9">
      <t>ジムショ</t>
    </rPh>
    <phoneticPr fontId="3"/>
  </si>
  <si>
    <t>-</t>
    <phoneticPr fontId="3"/>
  </si>
  <si>
    <t>南関東防衛局(７)住宅防音事業補助役務
一式</t>
    <rPh sb="20" eb="22">
      <t>イッシキ</t>
    </rPh>
    <phoneticPr fontId="3"/>
  </si>
  <si>
    <t>(株)シグマスタッフ
東京都品川区上大崎２－２５－２</t>
    <rPh sb="0" eb="3">
      <t>カブ</t>
    </rPh>
    <rPh sb="11" eb="17">
      <t>トウキョウトシナガワク</t>
    </rPh>
    <rPh sb="17" eb="20">
      <t>カミオオサキ</t>
    </rPh>
    <phoneticPr fontId="3"/>
  </si>
  <si>
    <t>4010701023352</t>
    <phoneticPr fontId="3"/>
  </si>
  <si>
    <t>東富士演習場内(7)治山治水対策施設保全業務（巡回・点検業務）
一式</t>
    <rPh sb="32" eb="34">
      <t>イッシキ</t>
    </rPh>
    <phoneticPr fontId="3"/>
  </si>
  <si>
    <t>(株)グラフィック
長野県松本市井川城３丁目３番８－５号</t>
    <rPh sb="0" eb="3">
      <t>カブ</t>
    </rPh>
    <phoneticPr fontId="3"/>
  </si>
  <si>
    <t>8100001013041</t>
    <phoneticPr fontId="3"/>
  </si>
  <si>
    <t>厚木飛行場及び浜松飛行場周辺(７)航空機騒音自動測定装置等保守業務
一式</t>
    <rPh sb="34" eb="36">
      <t>イッシキ</t>
    </rPh>
    <phoneticPr fontId="3"/>
  </si>
  <si>
    <t>リオン(株)
東京都国分寺市東元町３ー２０－４１</t>
    <rPh sb="3" eb="6">
      <t>カブ</t>
    </rPh>
    <rPh sb="7" eb="10">
      <t>トウキョウト</t>
    </rPh>
    <rPh sb="10" eb="14">
      <t>コクブンジシ</t>
    </rPh>
    <rPh sb="14" eb="15">
      <t>ヒガシ</t>
    </rPh>
    <rPh sb="15" eb="17">
      <t>モトマチ</t>
    </rPh>
    <phoneticPr fontId="3"/>
  </si>
  <si>
    <t>1012401002696</t>
  </si>
  <si>
    <t>根岸住宅地区(７)施設警備保安等業務
一式</t>
    <rPh sb="19" eb="21">
      <t>イッシキ</t>
    </rPh>
    <phoneticPr fontId="3"/>
  </si>
  <si>
    <t>(株)ＫＳＰ         神奈川県横浜市中区山吹町１－１</t>
    <rPh sb="0" eb="3">
      <t>カブ</t>
    </rPh>
    <phoneticPr fontId="3"/>
  </si>
  <si>
    <t>1020001026487</t>
    <phoneticPr fontId="3"/>
  </si>
  <si>
    <t>南関東防衛局管内(７)駐留軍等労働者専属産業医委託（横須賀地区）
一式</t>
    <rPh sb="33" eb="35">
      <t>イッシキ</t>
    </rPh>
    <phoneticPr fontId="3"/>
  </si>
  <si>
    <t>(株)ドクタートラスト
東京都渋谷区道玄坂一丁目１０番８号</t>
    <rPh sb="0" eb="3">
      <t>カブ</t>
    </rPh>
    <rPh sb="21" eb="22">
      <t>1</t>
    </rPh>
    <rPh sb="22" eb="24">
      <t>チョウメ</t>
    </rPh>
    <rPh sb="26" eb="27">
      <t>バン</t>
    </rPh>
    <rPh sb="28" eb="29">
      <t>ゴウ</t>
    </rPh>
    <phoneticPr fontId="3"/>
  </si>
  <si>
    <t>4011001043322</t>
    <phoneticPr fontId="3"/>
  </si>
  <si>
    <t>南関東防衛局管内(７)駐留軍等労働者専属産業医委託（座間地区）
一式</t>
    <rPh sb="32" eb="34">
      <t>イッシキ</t>
    </rPh>
    <phoneticPr fontId="3"/>
  </si>
  <si>
    <t>(株)エス・エム・エス
東京都港区芝公園２－１１－１</t>
    <rPh sb="0" eb="3">
      <t>カブ</t>
    </rPh>
    <rPh sb="12" eb="15">
      <t>トウキョウト</t>
    </rPh>
    <rPh sb="15" eb="17">
      <t>ミナトク</t>
    </rPh>
    <rPh sb="17" eb="18">
      <t>シバ</t>
    </rPh>
    <rPh sb="18" eb="20">
      <t>コウエン</t>
    </rPh>
    <phoneticPr fontId="3"/>
  </si>
  <si>
    <t>2010001134117</t>
    <phoneticPr fontId="3"/>
  </si>
  <si>
    <t>南関東防衛局管内(７)駐留軍等労働者嘱託産業医委託（横須賀地区）
一式</t>
    <rPh sb="33" eb="35">
      <t>イッシキ</t>
    </rPh>
    <phoneticPr fontId="3"/>
  </si>
  <si>
    <t>(株)メディカル・コンシェルジュ
東京都渋谷区恵比寿南１－５－５</t>
    <phoneticPr fontId="3"/>
  </si>
  <si>
    <t>南関東防衛局管内(７)駐留軍等労働者嘱託産業医委託（横浜地区）
一式</t>
    <rPh sb="32" eb="34">
      <t>イッシキ</t>
    </rPh>
    <phoneticPr fontId="3"/>
  </si>
  <si>
    <t>南関東防衛局管内(７)駐留軍等労働者嘱託産業医委託（厚木地区）
一式</t>
    <rPh sb="32" eb="34">
      <t>イッシキ</t>
    </rPh>
    <phoneticPr fontId="3"/>
  </si>
  <si>
    <t>南関東防衛局管内(７)駐留軍等労働者嘱託産業医委託（富士地区）
一式</t>
    <rPh sb="32" eb="34">
      <t>イッシキ</t>
    </rPh>
    <phoneticPr fontId="3"/>
  </si>
  <si>
    <t>南関東防衛局管内(７)駐留軍等労働者給与金支払事務銀行委託（横須賀地区）
一式</t>
    <rPh sb="37" eb="39">
      <t>イッシキ</t>
    </rPh>
    <phoneticPr fontId="3"/>
  </si>
  <si>
    <t>(株)みずほ銀行
神奈川県横浜市中区元町３ー３３</t>
    <phoneticPr fontId="3"/>
  </si>
  <si>
    <t>南関東防衛局管内(７)駐留軍等労働者給与金支払事務銀行委託（座間地区）
一式</t>
    <rPh sb="36" eb="38">
      <t>イッシキ</t>
    </rPh>
    <phoneticPr fontId="3"/>
  </si>
  <si>
    <t>(株)横浜銀行
神奈川県横浜市西区みなとみらい３ー１ー１</t>
    <phoneticPr fontId="3"/>
  </si>
  <si>
    <t>7020001008645</t>
    <phoneticPr fontId="3"/>
  </si>
  <si>
    <t>南関東防衛局管内(７)駐留軍等労働者雇用前健康診断業務委託（横須賀地区）
一式</t>
    <rPh sb="37" eb="39">
      <t>イッシキ</t>
    </rPh>
    <phoneticPr fontId="3"/>
  </si>
  <si>
    <t>(公財)神奈川県予防医学協会
神奈川県横浜市中区日本大通５８　日本大通ビル</t>
    <rPh sb="1" eb="2">
      <t>コウ</t>
    </rPh>
    <rPh sb="2" eb="3">
      <t>ザイ</t>
    </rPh>
    <rPh sb="4" eb="7">
      <t>カナガワ</t>
    </rPh>
    <rPh sb="7" eb="8">
      <t>ケン</t>
    </rPh>
    <rPh sb="8" eb="14">
      <t>ヨボウイガクキョウカイ</t>
    </rPh>
    <rPh sb="15" eb="19">
      <t>カナガワケン</t>
    </rPh>
    <rPh sb="19" eb="22">
      <t>ヨコハマシ</t>
    </rPh>
    <rPh sb="22" eb="24">
      <t>ナカク</t>
    </rPh>
    <rPh sb="24" eb="26">
      <t>ニホン</t>
    </rPh>
    <rPh sb="26" eb="28">
      <t>オオトオ</t>
    </rPh>
    <rPh sb="31" eb="33">
      <t>ニホン</t>
    </rPh>
    <rPh sb="33" eb="35">
      <t>オオドオ</t>
    </rPh>
    <phoneticPr fontId="3"/>
  </si>
  <si>
    <t>9020005010232</t>
    <phoneticPr fontId="3"/>
  </si>
  <si>
    <t>公財</t>
    <rPh sb="0" eb="1">
      <t>コウ</t>
    </rPh>
    <rPh sb="1" eb="2">
      <t>ザイ</t>
    </rPh>
    <phoneticPr fontId="3"/>
  </si>
  <si>
    <t>都道府県所管</t>
    <rPh sb="0" eb="4">
      <t>トドウフケン</t>
    </rPh>
    <rPh sb="4" eb="6">
      <t>ショカン</t>
    </rPh>
    <phoneticPr fontId="3"/>
  </si>
  <si>
    <t>南関東防衛局管内(７)駐留軍等労働者雇用前健康診断業務委託（座間地区）
一式</t>
    <rPh sb="36" eb="38">
      <t>イッシキ</t>
    </rPh>
    <phoneticPr fontId="3"/>
  </si>
  <si>
    <t>国所管</t>
    <rPh sb="0" eb="1">
      <t>クニ</t>
    </rPh>
    <rPh sb="1" eb="3">
      <t>ショカン</t>
    </rPh>
    <phoneticPr fontId="3"/>
  </si>
  <si>
    <t>非表示</t>
    <rPh sb="0" eb="3">
      <t>ヒヒョウジ</t>
    </rPh>
    <phoneticPr fontId="3"/>
  </si>
  <si>
    <t>公社</t>
    <rPh sb="0" eb="2">
      <t>コウシャ</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</si>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</sst>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411]ggge&quot;年&quot;m&quot;月&quot;d&quot;日&quot;;@"/>
    <numFmt numFmtId="178" formatCode="#,##0&quot;円&quot;"/>
    <numFmt numFmtId="179" formatCode="0_ "/>
    <numFmt numFmtId="180" formatCode="0_);[Red]\(0\)"/>
  </numFmts>
  <fonts count="12">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name val="ＭＳ 明朝"/>
      <family val="1"/>
      <charset val="128"/>
    </font>
    <font>
      <sz val="9"/>
      <name val="ＭＳ Ｐゴシック"/>
      <family val="3"/>
      <charset val="128"/>
    </font>
    <font>
      <sz val="11"/>
      <name val="ＭＳ Ｐゴシック"/>
      <family val="3"/>
      <charset val="128"/>
    </font>
    <font>
      <sz val="6"/>
      <color theme="1"/>
      <name val="ＭＳ 明朝"/>
      <family val="1"/>
      <charset val="128"/>
    </font>
    <font>
      <sz val="8"/>
      <color theme="1"/>
      <name val="ＭＳ 明朝"/>
      <family val="1"/>
      <charset val="128"/>
    </font>
    <font>
      <sz val="10"/>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7"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176" fontId="7" fillId="2" borderId="4" xfId="2" applyNumberFormat="1" applyFont="1" applyFill="1" applyBorder="1" applyAlignment="1">
      <alignment horizontal="center" vertical="center"/>
    </xf>
    <xf numFmtId="0" fontId="4" fillId="0" borderId="1" xfId="3" applyFont="1" applyFill="1" applyBorder="1" applyAlignment="1">
      <alignment vertical="center" wrapText="1"/>
    </xf>
    <xf numFmtId="0" fontId="4" fillId="2" borderId="1" xfId="3" applyFont="1" applyFill="1" applyBorder="1" applyAlignment="1">
      <alignment horizontal="left" vertical="center" wrapText="1"/>
    </xf>
    <xf numFmtId="177" fontId="4" fillId="2" borderId="1" xfId="3" applyNumberFormat="1" applyFont="1" applyFill="1" applyBorder="1" applyAlignment="1">
      <alignment horizontal="center" vertical="center" wrapText="1"/>
    </xf>
    <xf numFmtId="49" fontId="4" fillId="0" borderId="1" xfId="3" applyNumberFormat="1" applyFont="1" applyFill="1" applyBorder="1" applyAlignment="1">
      <alignment horizontal="center" vertical="center" wrapText="1"/>
    </xf>
    <xf numFmtId="178" fontId="4" fillId="2" borderId="1" xfId="1" applyNumberFormat="1" applyFont="1" applyFill="1" applyBorder="1" applyAlignment="1">
      <alignment horizontal="center" vertical="center" wrapText="1"/>
    </xf>
    <xf numFmtId="178" fontId="4" fillId="0" borderId="1" xfId="1" applyNumberFormat="1" applyFont="1" applyFill="1" applyBorder="1" applyAlignment="1">
      <alignment horizontal="right" vertical="center" wrapText="1"/>
    </xf>
    <xf numFmtId="10" fontId="4" fillId="0" borderId="1" xfId="0" applyNumberFormat="1" applyFont="1" applyFill="1" applyBorder="1" applyAlignment="1">
      <alignment vertical="center" wrapText="1"/>
    </xf>
    <xf numFmtId="0" fontId="8" fillId="0" borderId="1" xfId="3" applyFont="1" applyFill="1" applyBorder="1" applyAlignment="1">
      <alignment horizontal="center" vertical="center" wrapText="1" shrinkToFit="1"/>
    </xf>
    <xf numFmtId="0" fontId="2" fillId="0" borderId="1" xfId="0" applyFont="1" applyBorder="1">
      <alignment vertical="center"/>
    </xf>
    <xf numFmtId="0" fontId="9" fillId="0" borderId="1" xfId="0" applyFont="1" applyBorder="1" applyAlignment="1">
      <alignment horizontal="center" vertical="center"/>
    </xf>
    <xf numFmtId="49" fontId="4" fillId="0" borderId="1" xfId="3" quotePrefix="1" applyNumberFormat="1" applyFont="1" applyFill="1" applyBorder="1" applyAlignment="1">
      <alignment horizontal="center" vertical="center" wrapText="1"/>
    </xf>
    <xf numFmtId="0" fontId="9" fillId="0" borderId="1" xfId="3" applyFont="1" applyFill="1" applyBorder="1" applyAlignment="1">
      <alignment vertical="center" wrapText="1"/>
    </xf>
    <xf numFmtId="0" fontId="9" fillId="0" borderId="1" xfId="0" applyFont="1" applyBorder="1">
      <alignment vertical="center"/>
    </xf>
    <xf numFmtId="0" fontId="5" fillId="0" borderId="1" xfId="3" applyFont="1" applyFill="1" applyBorder="1" applyAlignment="1">
      <alignment vertical="center" wrapText="1"/>
    </xf>
    <xf numFmtId="49" fontId="5" fillId="0" borderId="1" xfId="3" applyNumberFormat="1" applyFont="1" applyFill="1" applyBorder="1" applyAlignment="1">
      <alignment horizontal="center" vertical="center" wrapText="1"/>
    </xf>
    <xf numFmtId="0" fontId="9" fillId="0" borderId="1" xfId="3" applyFont="1" applyFill="1" applyBorder="1" applyAlignment="1">
      <alignment horizontal="center" vertical="center" wrapText="1" shrinkToFit="1"/>
    </xf>
    <xf numFmtId="0" fontId="5" fillId="2" borderId="1" xfId="3" applyFont="1" applyFill="1" applyBorder="1" applyAlignment="1">
      <alignment vertical="center" wrapText="1"/>
    </xf>
    <xf numFmtId="179" fontId="5" fillId="2" borderId="1" xfId="3" applyNumberFormat="1" applyFont="1" applyFill="1" applyBorder="1" applyAlignment="1">
      <alignment horizontal="center" vertical="center" wrapText="1"/>
    </xf>
    <xf numFmtId="0" fontId="5" fillId="2" borderId="2" xfId="3" applyFont="1" applyFill="1" applyBorder="1" applyAlignment="1">
      <alignment vertical="center" wrapText="1"/>
    </xf>
    <xf numFmtId="179" fontId="5" fillId="2" borderId="2" xfId="3" applyNumberFormat="1" applyFont="1" applyFill="1" applyBorder="1" applyAlignment="1">
      <alignment horizontal="center" vertical="center" wrapText="1"/>
    </xf>
    <xf numFmtId="58" fontId="4" fillId="0" borderId="1" xfId="3" applyNumberFormat="1" applyFont="1" applyFill="1" applyBorder="1" applyAlignment="1">
      <alignment horizontal="center" vertical="center" wrapText="1"/>
    </xf>
    <xf numFmtId="180" fontId="5" fillId="0" borderId="1" xfId="3" applyNumberFormat="1" applyFont="1" applyFill="1" applyBorder="1" applyAlignment="1">
      <alignment horizontal="center" vertical="center" wrapText="1"/>
    </xf>
    <xf numFmtId="0" fontId="4" fillId="0" borderId="1" xfId="3" applyFont="1" applyFill="1" applyBorder="1" applyAlignment="1">
      <alignment horizontal="center" vertical="center" wrapText="1" shrinkToFit="1"/>
    </xf>
    <xf numFmtId="0" fontId="4" fillId="0" borderId="1" xfId="0" applyFont="1" applyBorder="1" applyAlignment="1">
      <alignment horizontal="center" vertical="center"/>
    </xf>
    <xf numFmtId="0" fontId="4" fillId="0" borderId="1" xfId="0" applyFont="1" applyBorder="1">
      <alignment vertical="center"/>
    </xf>
    <xf numFmtId="0" fontId="2" fillId="0" borderId="1" xfId="0" applyFont="1" applyBorder="1" applyAlignment="1">
      <alignment vertical="center" wrapText="1"/>
    </xf>
    <xf numFmtId="58" fontId="5" fillId="0" borderId="1" xfId="3" applyNumberFormat="1" applyFont="1" applyFill="1" applyBorder="1" applyAlignment="1">
      <alignment horizontal="center" vertical="center" wrapText="1"/>
    </xf>
    <xf numFmtId="0" fontId="5" fillId="0" borderId="3" xfId="0" quotePrefix="1" applyFont="1" applyFill="1" applyBorder="1" applyAlignment="1">
      <alignment horizontal="center" vertical="center" wrapText="1"/>
    </xf>
    <xf numFmtId="180" fontId="5" fillId="0" borderId="3" xfId="0" quotePrefix="1" applyNumberFormat="1" applyFont="1" applyFill="1" applyBorder="1" applyAlignment="1">
      <alignment horizontal="center" vertical="center" wrapText="1"/>
    </xf>
    <xf numFmtId="180" fontId="4" fillId="0" borderId="3" xfId="0" quotePrefix="1" applyNumberFormat="1" applyFont="1" applyFill="1" applyBorder="1" applyAlignment="1">
      <alignment horizontal="center" vertical="center" wrapText="1"/>
    </xf>
    <xf numFmtId="179" fontId="5" fillId="0" borderId="3" xfId="0" applyNumberFormat="1" applyFont="1" applyBorder="1" applyAlignment="1">
      <alignment horizontal="center" vertical="center" wrapText="1"/>
    </xf>
    <xf numFmtId="0" fontId="5" fillId="0" borderId="3" xfId="0" quotePrefix="1"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lignment vertical="center"/>
    </xf>
    <xf numFmtId="0" fontId="10"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cellXfs>
  <cellStyles count="4">
    <cellStyle name="桁区切り" xfId="1" builtinId="6"/>
    <cellStyle name="標準" xfId="0" builtinId="0"/>
    <cellStyle name="標準_１６７調査票４案件best100（再検討）0914提出用" xfId="3" xr:uid="{6D1771D3-B643-4879-9750-F3E93ABC8A9E}"/>
    <cellStyle name="標準_210325★２０’決算総括者ベース集計表（案）総括者用" xfId="2" xr:uid="{4BE23D6D-4D79-4890-95DD-045BB2707C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4D27F670-1CC4-475E-B2F6-E05A74202D1D}"/>
            </a:ext>
          </a:extLst>
        </xdr:cNvPr>
        <xdr:cNvSpPr txBox="1"/>
      </xdr:nvSpPr>
      <xdr:spPr>
        <a:xfrm>
          <a:off x="124131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AAC2-256E-43F6-A9CC-141587ACB9D1}">
  <sheetPr>
    <tabColor rgb="FFFFC000"/>
  </sheetPr>
  <dimension ref="A1:N43"/>
  <sheetViews>
    <sheetView tabSelected="1" view="pageBreakPreview" zoomScaleNormal="85" zoomScaleSheetLayoutView="100" workbookViewId="0">
      <pane xSplit="1" ySplit="4" topLeftCell="B5" activePane="bottomRight" state="frozen"/>
      <selection pane="topRight" activeCell="B1" sqref="B1"/>
      <selection pane="bottomLeft" activeCell="A5" sqref="A5"/>
      <selection pane="bottomRight" activeCell="N1" sqref="N1:N1048576"/>
    </sheetView>
  </sheetViews>
  <sheetFormatPr defaultColWidth="9" defaultRowHeight="13.5"/>
  <cols>
    <col min="1" max="1" width="27.25" style="5"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4" customWidth="1"/>
    <col min="14" max="14" width="9.5" style="4" hidden="1" customWidth="1"/>
    <col min="15" max="16384" width="9" style="1"/>
  </cols>
  <sheetData>
    <row r="1" spans="1:14" ht="32.1" customHeight="1">
      <c r="A1" s="2" t="s">
        <v>0</v>
      </c>
      <c r="B1" s="3"/>
      <c r="C1" s="3"/>
      <c r="D1" s="3"/>
      <c r="E1" s="3"/>
      <c r="F1" s="3"/>
      <c r="G1" s="3"/>
      <c r="H1" s="3"/>
      <c r="I1" s="3"/>
      <c r="J1" s="3"/>
      <c r="K1" s="3"/>
      <c r="L1" s="3"/>
      <c r="M1" s="3"/>
      <c r="N1" s="4" t="s">
        <v>1</v>
      </c>
    </row>
    <row r="2" spans="1:14">
      <c r="N2" s="4" t="s">
        <v>2</v>
      </c>
    </row>
    <row r="3" spans="1:14" ht="52.5" customHeight="1">
      <c r="A3" s="6" t="s">
        <v>3</v>
      </c>
      <c r="B3" s="6" t="s">
        <v>4</v>
      </c>
      <c r="C3" s="6" t="s">
        <v>5</v>
      </c>
      <c r="D3" s="7" t="s">
        <v>6</v>
      </c>
      <c r="E3" s="8" t="s">
        <v>7</v>
      </c>
      <c r="F3" s="7" t="s">
        <v>8</v>
      </c>
      <c r="G3" s="7" t="s">
        <v>9</v>
      </c>
      <c r="H3" s="7" t="s">
        <v>10</v>
      </c>
      <c r="I3" s="9" t="s">
        <v>11</v>
      </c>
      <c r="J3" s="9" t="s">
        <v>12</v>
      </c>
      <c r="K3" s="9"/>
      <c r="L3" s="9"/>
      <c r="M3" s="7" t="s">
        <v>13</v>
      </c>
      <c r="N3" s="4" t="s">
        <v>2</v>
      </c>
    </row>
    <row r="4" spans="1:14" ht="37.5" customHeight="1">
      <c r="A4" s="6"/>
      <c r="B4" s="6"/>
      <c r="C4" s="6"/>
      <c r="D4" s="7"/>
      <c r="E4" s="10"/>
      <c r="F4" s="7"/>
      <c r="G4" s="7"/>
      <c r="H4" s="7"/>
      <c r="I4" s="9"/>
      <c r="J4" s="11" t="s">
        <v>14</v>
      </c>
      <c r="K4" s="11" t="s">
        <v>15</v>
      </c>
      <c r="L4" s="11" t="s">
        <v>16</v>
      </c>
      <c r="M4" s="7"/>
      <c r="N4" s="12" t="s">
        <v>2</v>
      </c>
    </row>
    <row r="5" spans="1:14" ht="90" customHeight="1">
      <c r="A5" s="13" t="s">
        <v>17</v>
      </c>
      <c r="B5" s="14" t="s">
        <v>18</v>
      </c>
      <c r="C5" s="15">
        <v>45748</v>
      </c>
      <c r="D5" s="13" t="s">
        <v>19</v>
      </c>
      <c r="E5" s="16" t="s">
        <v>20</v>
      </c>
      <c r="F5" s="17" t="s">
        <v>21</v>
      </c>
      <c r="G5" s="18">
        <v>10786521</v>
      </c>
      <c r="H5" s="18">
        <v>10771200</v>
      </c>
      <c r="I5" s="19">
        <f t="shared" ref="I5:I38" si="0">H5/G5</f>
        <v>0.99857961617096003</v>
      </c>
      <c r="J5" s="20"/>
      <c r="K5" s="21"/>
      <c r="L5" s="21"/>
      <c r="M5" s="22"/>
      <c r="N5" s="12" t="str">
        <f t="shared" ref="N5:N27" si="1">IF(H5&gt;0,"表示","非表示")</f>
        <v>表示</v>
      </c>
    </row>
    <row r="6" spans="1:14" ht="90" customHeight="1">
      <c r="A6" s="13" t="s">
        <v>22</v>
      </c>
      <c r="B6" s="14" t="s">
        <v>18</v>
      </c>
      <c r="C6" s="15">
        <v>45748</v>
      </c>
      <c r="D6" s="13" t="s">
        <v>23</v>
      </c>
      <c r="E6" s="23" t="s">
        <v>24</v>
      </c>
      <c r="F6" s="17" t="s">
        <v>21</v>
      </c>
      <c r="G6" s="18">
        <v>2797589</v>
      </c>
      <c r="H6" s="18">
        <v>1449624</v>
      </c>
      <c r="I6" s="19">
        <f t="shared" si="0"/>
        <v>0.51816903769638789</v>
      </c>
      <c r="J6" s="24"/>
      <c r="K6" s="25"/>
      <c r="L6" s="25"/>
      <c r="M6" s="22" t="s">
        <v>25</v>
      </c>
      <c r="N6" s="12" t="str">
        <f t="shared" si="1"/>
        <v>表示</v>
      </c>
    </row>
    <row r="7" spans="1:14" ht="90" customHeight="1">
      <c r="A7" s="13" t="s">
        <v>26</v>
      </c>
      <c r="B7" s="14" t="s">
        <v>18</v>
      </c>
      <c r="C7" s="15">
        <v>45748</v>
      </c>
      <c r="D7" s="26" t="s">
        <v>27</v>
      </c>
      <c r="E7" s="27" t="s">
        <v>28</v>
      </c>
      <c r="F7" s="17" t="s">
        <v>21</v>
      </c>
      <c r="G7" s="18">
        <v>1525552</v>
      </c>
      <c r="H7" s="18">
        <v>1525552</v>
      </c>
      <c r="I7" s="19">
        <f t="shared" si="0"/>
        <v>1</v>
      </c>
      <c r="J7" s="28"/>
      <c r="K7" s="25"/>
      <c r="L7" s="25"/>
      <c r="M7" s="22" t="s">
        <v>25</v>
      </c>
      <c r="N7" s="12" t="str">
        <f t="shared" si="1"/>
        <v>表示</v>
      </c>
    </row>
    <row r="8" spans="1:14" ht="90" customHeight="1">
      <c r="A8" s="13" t="s">
        <v>29</v>
      </c>
      <c r="B8" s="14" t="s">
        <v>18</v>
      </c>
      <c r="C8" s="15">
        <v>45748</v>
      </c>
      <c r="D8" s="29" t="s">
        <v>30</v>
      </c>
      <c r="E8" s="30">
        <v>3020001013830</v>
      </c>
      <c r="F8" s="17" t="s">
        <v>21</v>
      </c>
      <c r="G8" s="18">
        <v>7113183</v>
      </c>
      <c r="H8" s="18">
        <v>6670631</v>
      </c>
      <c r="I8" s="19">
        <f t="shared" si="0"/>
        <v>0.93778425214141126</v>
      </c>
      <c r="J8" s="20"/>
      <c r="K8" s="21"/>
      <c r="L8" s="21"/>
      <c r="M8" s="22" t="s">
        <v>25</v>
      </c>
      <c r="N8" s="12" t="str">
        <f t="shared" si="1"/>
        <v>表示</v>
      </c>
    </row>
    <row r="9" spans="1:14" ht="90" customHeight="1">
      <c r="A9" s="13" t="s">
        <v>31</v>
      </c>
      <c r="B9" s="14" t="s">
        <v>18</v>
      </c>
      <c r="C9" s="15">
        <v>45748</v>
      </c>
      <c r="D9" s="29" t="s">
        <v>30</v>
      </c>
      <c r="E9" s="30">
        <v>3020001013830</v>
      </c>
      <c r="F9" s="17" t="s">
        <v>21</v>
      </c>
      <c r="G9" s="18">
        <v>8395200</v>
      </c>
      <c r="H9" s="18">
        <v>7962900</v>
      </c>
      <c r="I9" s="19">
        <f t="shared" si="0"/>
        <v>0.94850628930817615</v>
      </c>
      <c r="J9" s="20"/>
      <c r="K9" s="21"/>
      <c r="L9" s="21"/>
      <c r="M9" s="22" t="s">
        <v>25</v>
      </c>
      <c r="N9" s="12" t="str">
        <f t="shared" si="1"/>
        <v>表示</v>
      </c>
    </row>
    <row r="10" spans="1:14" ht="90" customHeight="1">
      <c r="A10" s="13" t="s">
        <v>32</v>
      </c>
      <c r="B10" s="14" t="s">
        <v>18</v>
      </c>
      <c r="C10" s="15">
        <v>45748</v>
      </c>
      <c r="D10" s="26" t="s">
        <v>33</v>
      </c>
      <c r="E10" s="27" t="s">
        <v>34</v>
      </c>
      <c r="F10" s="17" t="s">
        <v>21</v>
      </c>
      <c r="G10" s="18">
        <v>1795095</v>
      </c>
      <c r="H10" s="18">
        <v>1744330</v>
      </c>
      <c r="I10" s="19">
        <f t="shared" si="0"/>
        <v>0.97172015965728831</v>
      </c>
      <c r="J10" s="20"/>
      <c r="K10" s="21"/>
      <c r="L10" s="21"/>
      <c r="M10" s="22" t="s">
        <v>25</v>
      </c>
      <c r="N10" s="12" t="str">
        <f t="shared" si="1"/>
        <v>表示</v>
      </c>
    </row>
    <row r="11" spans="1:14" ht="90" customHeight="1">
      <c r="A11" s="13" t="s">
        <v>35</v>
      </c>
      <c r="B11" s="14" t="s">
        <v>18</v>
      </c>
      <c r="C11" s="15">
        <v>45748</v>
      </c>
      <c r="D11" s="26" t="s">
        <v>36</v>
      </c>
      <c r="E11" s="27" t="s">
        <v>37</v>
      </c>
      <c r="F11" s="17" t="s">
        <v>21</v>
      </c>
      <c r="G11" s="18">
        <v>12096700</v>
      </c>
      <c r="H11" s="18">
        <v>11719400</v>
      </c>
      <c r="I11" s="19">
        <f t="shared" si="0"/>
        <v>0.96880967536600893</v>
      </c>
      <c r="J11" s="20"/>
      <c r="K11" s="21"/>
      <c r="L11" s="21"/>
      <c r="M11" s="22" t="s">
        <v>25</v>
      </c>
      <c r="N11" s="12" t="str">
        <f t="shared" si="1"/>
        <v>表示</v>
      </c>
    </row>
    <row r="12" spans="1:14" ht="90" customHeight="1">
      <c r="A12" s="13" t="s">
        <v>38</v>
      </c>
      <c r="B12" s="14" t="s">
        <v>18</v>
      </c>
      <c r="C12" s="15">
        <v>45757</v>
      </c>
      <c r="D12" s="26" t="s">
        <v>36</v>
      </c>
      <c r="E12" s="27" t="s">
        <v>37</v>
      </c>
      <c r="F12" s="17" t="s">
        <v>21</v>
      </c>
      <c r="G12" s="18">
        <v>5866300</v>
      </c>
      <c r="H12" s="18">
        <v>5526400</v>
      </c>
      <c r="I12" s="19">
        <f t="shared" si="0"/>
        <v>0.94205887867991744</v>
      </c>
      <c r="J12" s="20"/>
      <c r="K12" s="21"/>
      <c r="L12" s="21"/>
      <c r="M12" s="22" t="s">
        <v>25</v>
      </c>
      <c r="N12" s="12" t="str">
        <f t="shared" si="1"/>
        <v>表示</v>
      </c>
    </row>
    <row r="13" spans="1:14" ht="90" customHeight="1">
      <c r="A13" s="13" t="s">
        <v>39</v>
      </c>
      <c r="B13" s="14" t="s">
        <v>18</v>
      </c>
      <c r="C13" s="15">
        <v>45748</v>
      </c>
      <c r="D13" s="31" t="s">
        <v>40</v>
      </c>
      <c r="E13" s="32">
        <v>8012401019180</v>
      </c>
      <c r="F13" s="17" t="s">
        <v>21</v>
      </c>
      <c r="G13" s="18">
        <v>15916560</v>
      </c>
      <c r="H13" s="18">
        <v>14200560</v>
      </c>
      <c r="I13" s="19">
        <f t="shared" si="0"/>
        <v>0.89218775916404047</v>
      </c>
      <c r="J13" s="20"/>
      <c r="K13" s="21"/>
      <c r="L13" s="21"/>
      <c r="M13" s="22"/>
      <c r="N13" s="12" t="str">
        <f t="shared" si="1"/>
        <v>表示</v>
      </c>
    </row>
    <row r="14" spans="1:14" ht="90" customHeight="1">
      <c r="A14" s="13" t="s">
        <v>41</v>
      </c>
      <c r="B14" s="14" t="s">
        <v>18</v>
      </c>
      <c r="C14" s="15">
        <v>45757</v>
      </c>
      <c r="D14" s="26" t="s">
        <v>42</v>
      </c>
      <c r="E14" s="27" t="s">
        <v>43</v>
      </c>
      <c r="F14" s="17" t="s">
        <v>21</v>
      </c>
      <c r="G14" s="18">
        <v>8629754</v>
      </c>
      <c r="H14" s="18">
        <v>7862265</v>
      </c>
      <c r="I14" s="19">
        <f t="shared" si="0"/>
        <v>0.91106478817356784</v>
      </c>
      <c r="J14" s="20"/>
      <c r="K14" s="21"/>
      <c r="L14" s="21"/>
      <c r="M14" s="22" t="s">
        <v>25</v>
      </c>
      <c r="N14" s="12" t="str">
        <f t="shared" si="1"/>
        <v>表示</v>
      </c>
    </row>
    <row r="15" spans="1:14" ht="90" customHeight="1">
      <c r="A15" s="13" t="s">
        <v>44</v>
      </c>
      <c r="B15" s="14" t="s">
        <v>18</v>
      </c>
      <c r="C15" s="15">
        <v>45757</v>
      </c>
      <c r="D15" s="26" t="s">
        <v>45</v>
      </c>
      <c r="E15" s="27" t="s">
        <v>46</v>
      </c>
      <c r="F15" s="17" t="s">
        <v>21</v>
      </c>
      <c r="G15" s="18">
        <v>4590555</v>
      </c>
      <c r="H15" s="18">
        <v>4199316</v>
      </c>
      <c r="I15" s="19">
        <f t="shared" si="0"/>
        <v>0.91477305031744527</v>
      </c>
      <c r="J15" s="20"/>
      <c r="K15" s="21"/>
      <c r="L15" s="21"/>
      <c r="M15" s="22" t="s">
        <v>25</v>
      </c>
      <c r="N15" s="12" t="str">
        <f t="shared" si="1"/>
        <v>表示</v>
      </c>
    </row>
    <row r="16" spans="1:14" ht="90" customHeight="1">
      <c r="A16" s="13" t="s">
        <v>47</v>
      </c>
      <c r="B16" s="14" t="s">
        <v>18</v>
      </c>
      <c r="C16" s="33">
        <v>45750</v>
      </c>
      <c r="D16" s="26" t="s">
        <v>48</v>
      </c>
      <c r="E16" s="34">
        <v>1021003004101</v>
      </c>
      <c r="F16" s="17" t="s">
        <v>21</v>
      </c>
      <c r="G16" s="18">
        <v>34359362</v>
      </c>
      <c r="H16" s="18">
        <v>32663705</v>
      </c>
      <c r="I16" s="19">
        <f t="shared" si="0"/>
        <v>0.95064934558447267</v>
      </c>
      <c r="J16" s="20"/>
      <c r="K16" s="21"/>
      <c r="L16" s="21"/>
      <c r="M16" s="22"/>
      <c r="N16" s="12" t="str">
        <f t="shared" si="1"/>
        <v>表示</v>
      </c>
    </row>
    <row r="17" spans="1:14" ht="90" customHeight="1">
      <c r="A17" s="13" t="s">
        <v>49</v>
      </c>
      <c r="B17" s="14" t="s">
        <v>18</v>
      </c>
      <c r="C17" s="33">
        <v>45750</v>
      </c>
      <c r="D17" s="26" t="s">
        <v>48</v>
      </c>
      <c r="E17" s="34">
        <v>1021003004101</v>
      </c>
      <c r="F17" s="17" t="s">
        <v>21</v>
      </c>
      <c r="G17" s="18">
        <v>33667920</v>
      </c>
      <c r="H17" s="18">
        <v>31441918</v>
      </c>
      <c r="I17" s="19">
        <f t="shared" si="0"/>
        <v>0.93388359007625066</v>
      </c>
      <c r="J17" s="20"/>
      <c r="K17" s="21"/>
      <c r="L17" s="21"/>
      <c r="M17" s="22"/>
      <c r="N17" s="12" t="str">
        <f t="shared" si="1"/>
        <v>表示</v>
      </c>
    </row>
    <row r="18" spans="1:14" ht="90" customHeight="1">
      <c r="A18" s="13" t="s">
        <v>50</v>
      </c>
      <c r="B18" s="14" t="s">
        <v>18</v>
      </c>
      <c r="C18" s="33">
        <v>45754</v>
      </c>
      <c r="D18" s="26" t="s">
        <v>51</v>
      </c>
      <c r="E18" s="34">
        <v>2010405000781</v>
      </c>
      <c r="F18" s="17" t="s">
        <v>21</v>
      </c>
      <c r="G18" s="18">
        <v>16249499</v>
      </c>
      <c r="H18" s="18">
        <v>10136109</v>
      </c>
      <c r="I18" s="19">
        <f t="shared" si="0"/>
        <v>0.62377978545677004</v>
      </c>
      <c r="J18" s="35"/>
      <c r="K18" s="36"/>
      <c r="L18" s="37"/>
      <c r="M18" s="22"/>
      <c r="N18" s="12" t="str">
        <f t="shared" si="1"/>
        <v>表示</v>
      </c>
    </row>
    <row r="19" spans="1:14" ht="90" customHeight="1">
      <c r="A19" s="13" t="s">
        <v>52</v>
      </c>
      <c r="B19" s="14" t="s">
        <v>18</v>
      </c>
      <c r="C19" s="33">
        <v>45754</v>
      </c>
      <c r="D19" s="26" t="s">
        <v>51</v>
      </c>
      <c r="E19" s="34">
        <v>2010405000781</v>
      </c>
      <c r="F19" s="17" t="s">
        <v>21</v>
      </c>
      <c r="G19" s="18">
        <v>15398600</v>
      </c>
      <c r="H19" s="18">
        <v>9625247</v>
      </c>
      <c r="I19" s="19">
        <f t="shared" si="0"/>
        <v>0.62507286376683591</v>
      </c>
      <c r="J19" s="35"/>
      <c r="K19" s="36"/>
      <c r="L19" s="37"/>
      <c r="M19" s="22"/>
      <c r="N19" s="12" t="str">
        <f t="shared" si="1"/>
        <v>表示</v>
      </c>
    </row>
    <row r="20" spans="1:14" ht="90" customHeight="1">
      <c r="A20" s="13" t="s">
        <v>53</v>
      </c>
      <c r="B20" s="14" t="s">
        <v>18</v>
      </c>
      <c r="C20" s="33">
        <v>45754</v>
      </c>
      <c r="D20" s="26" t="s">
        <v>51</v>
      </c>
      <c r="E20" s="34">
        <v>2010405000781</v>
      </c>
      <c r="F20" s="17" t="s">
        <v>21</v>
      </c>
      <c r="G20" s="18">
        <v>16143292</v>
      </c>
      <c r="H20" s="18">
        <v>10072469</v>
      </c>
      <c r="I20" s="19">
        <f t="shared" si="0"/>
        <v>0.62394144886928882</v>
      </c>
      <c r="J20" s="35"/>
      <c r="K20" s="36"/>
      <c r="L20" s="37"/>
      <c r="M20" s="22"/>
      <c r="N20" s="12" t="str">
        <f t="shared" si="1"/>
        <v>表示</v>
      </c>
    </row>
    <row r="21" spans="1:14" ht="90" customHeight="1">
      <c r="A21" s="13" t="s">
        <v>54</v>
      </c>
      <c r="B21" s="14" t="s">
        <v>18</v>
      </c>
      <c r="C21" s="33">
        <v>45754</v>
      </c>
      <c r="D21" s="26" t="s">
        <v>55</v>
      </c>
      <c r="E21" s="27" t="s">
        <v>56</v>
      </c>
      <c r="F21" s="17" t="s">
        <v>21</v>
      </c>
      <c r="G21" s="18">
        <v>5197526</v>
      </c>
      <c r="H21" s="18">
        <v>4407550</v>
      </c>
      <c r="I21" s="19">
        <f t="shared" si="0"/>
        <v>0.8480092259278742</v>
      </c>
      <c r="J21" s="20"/>
      <c r="K21" s="21"/>
      <c r="L21" s="21"/>
      <c r="M21" s="22"/>
      <c r="N21" s="12" t="str">
        <f t="shared" si="1"/>
        <v>表示</v>
      </c>
    </row>
    <row r="22" spans="1:14" ht="90" customHeight="1">
      <c r="A22" s="13" t="s">
        <v>57</v>
      </c>
      <c r="B22" s="14" t="s">
        <v>18</v>
      </c>
      <c r="C22" s="33">
        <v>45751</v>
      </c>
      <c r="D22" s="26" t="s">
        <v>58</v>
      </c>
      <c r="E22" s="34">
        <v>2020005015031</v>
      </c>
      <c r="F22" s="17" t="s">
        <v>21</v>
      </c>
      <c r="G22" s="18">
        <v>4772715</v>
      </c>
      <c r="H22" s="18">
        <v>2173847</v>
      </c>
      <c r="I22" s="19">
        <f t="shared" si="0"/>
        <v>0.45547387598044298</v>
      </c>
      <c r="J22" s="20"/>
      <c r="K22" s="21"/>
      <c r="L22" s="21"/>
      <c r="M22" s="22"/>
      <c r="N22" s="12" t="str">
        <f t="shared" si="1"/>
        <v>表示</v>
      </c>
    </row>
    <row r="23" spans="1:14" ht="90" customHeight="1">
      <c r="A23" s="13" t="s">
        <v>59</v>
      </c>
      <c r="B23" s="14" t="s">
        <v>18</v>
      </c>
      <c r="C23" s="33">
        <v>45751</v>
      </c>
      <c r="D23" s="26" t="s">
        <v>60</v>
      </c>
      <c r="E23" s="27" t="s">
        <v>56</v>
      </c>
      <c r="F23" s="17" t="s">
        <v>21</v>
      </c>
      <c r="G23" s="18">
        <v>5051015</v>
      </c>
      <c r="H23" s="18">
        <v>4821421</v>
      </c>
      <c r="I23" s="19">
        <f t="shared" si="0"/>
        <v>0.95454497759361234</v>
      </c>
      <c r="J23" s="20"/>
      <c r="K23" s="21"/>
      <c r="L23" s="38"/>
      <c r="M23" s="22"/>
      <c r="N23" s="12" t="str">
        <f t="shared" si="1"/>
        <v>表示</v>
      </c>
    </row>
    <row r="24" spans="1:14" ht="90" customHeight="1">
      <c r="A24" s="13" t="s">
        <v>61</v>
      </c>
      <c r="B24" s="14" t="s">
        <v>18</v>
      </c>
      <c r="C24" s="33">
        <v>45750</v>
      </c>
      <c r="D24" s="26" t="s">
        <v>62</v>
      </c>
      <c r="E24" s="27" t="s">
        <v>63</v>
      </c>
      <c r="F24" s="17" t="s">
        <v>21</v>
      </c>
      <c r="G24" s="18">
        <v>15311098</v>
      </c>
      <c r="H24" s="18">
        <v>14988930</v>
      </c>
      <c r="I24" s="19">
        <f t="shared" si="0"/>
        <v>0.9789585306030959</v>
      </c>
      <c r="J24" s="20"/>
      <c r="K24" s="21"/>
      <c r="L24" s="21"/>
      <c r="M24" s="22"/>
      <c r="N24" s="12" t="str">
        <f t="shared" si="1"/>
        <v>表示</v>
      </c>
    </row>
    <row r="25" spans="1:14" ht="90" customHeight="1">
      <c r="A25" s="13" t="s">
        <v>64</v>
      </c>
      <c r="B25" s="14" t="s">
        <v>18</v>
      </c>
      <c r="C25" s="33">
        <v>45760</v>
      </c>
      <c r="D25" s="26" t="s">
        <v>65</v>
      </c>
      <c r="E25" s="27" t="s">
        <v>66</v>
      </c>
      <c r="F25" s="17" t="s">
        <v>21</v>
      </c>
      <c r="G25" s="18">
        <v>83688900</v>
      </c>
      <c r="H25" s="18">
        <v>71863248</v>
      </c>
      <c r="I25" s="19">
        <f t="shared" si="0"/>
        <v>0.85869509576538827</v>
      </c>
      <c r="J25" s="20"/>
      <c r="K25" s="21"/>
      <c r="L25" s="21"/>
      <c r="M25" s="22"/>
      <c r="N25" s="12" t="str">
        <f t="shared" si="1"/>
        <v>表示</v>
      </c>
    </row>
    <row r="26" spans="1:14" ht="90" customHeight="1">
      <c r="A26" s="13" t="s">
        <v>67</v>
      </c>
      <c r="B26" s="14" t="s">
        <v>18</v>
      </c>
      <c r="C26" s="39">
        <v>45769</v>
      </c>
      <c r="D26" s="26" t="s">
        <v>68</v>
      </c>
      <c r="E26" s="27" t="s">
        <v>69</v>
      </c>
      <c r="F26" s="17" t="s">
        <v>21</v>
      </c>
      <c r="G26" s="18">
        <v>5654000</v>
      </c>
      <c r="H26" s="18">
        <v>4510000</v>
      </c>
      <c r="I26" s="19">
        <f t="shared" si="0"/>
        <v>0.7976653696498055</v>
      </c>
      <c r="J26" s="20"/>
      <c r="K26" s="21"/>
      <c r="L26" s="38"/>
      <c r="M26" s="22"/>
      <c r="N26" s="12" t="str">
        <f t="shared" si="1"/>
        <v>表示</v>
      </c>
    </row>
    <row r="27" spans="1:14" ht="90" customHeight="1">
      <c r="A27" s="13" t="s">
        <v>70</v>
      </c>
      <c r="B27" s="14" t="s">
        <v>18</v>
      </c>
      <c r="C27" s="33">
        <v>45748</v>
      </c>
      <c r="D27" s="26" t="s">
        <v>71</v>
      </c>
      <c r="E27" s="27" t="s">
        <v>72</v>
      </c>
      <c r="F27" s="17" t="s">
        <v>21</v>
      </c>
      <c r="G27" s="18">
        <v>7182586</v>
      </c>
      <c r="H27" s="18">
        <v>7143100</v>
      </c>
      <c r="I27" s="19">
        <f t="shared" si="0"/>
        <v>0.99450253710850101</v>
      </c>
      <c r="J27" s="20"/>
      <c r="K27" s="21"/>
      <c r="L27" s="21"/>
      <c r="M27" s="22"/>
      <c r="N27" s="12" t="str">
        <f t="shared" si="1"/>
        <v>表示</v>
      </c>
    </row>
    <row r="28" spans="1:14" ht="90" customHeight="1">
      <c r="A28" s="13" t="s">
        <v>73</v>
      </c>
      <c r="B28" s="14" t="s">
        <v>18</v>
      </c>
      <c r="C28" s="33">
        <v>45748</v>
      </c>
      <c r="D28" s="26" t="s">
        <v>74</v>
      </c>
      <c r="E28" s="27" t="s">
        <v>75</v>
      </c>
      <c r="F28" s="17" t="s">
        <v>21</v>
      </c>
      <c r="G28" s="18">
        <v>204394711</v>
      </c>
      <c r="H28" s="18">
        <v>188314156</v>
      </c>
      <c r="I28" s="19">
        <f t="shared" si="0"/>
        <v>0.92132597305807973</v>
      </c>
      <c r="J28" s="20"/>
      <c r="K28" s="21"/>
      <c r="L28" s="21"/>
      <c r="M28" s="22"/>
      <c r="N28" s="12" t="str">
        <f>IF(H28&gt;0,"表示","非表示")</f>
        <v>表示</v>
      </c>
    </row>
    <row r="29" spans="1:14" ht="90" customHeight="1">
      <c r="A29" s="13" t="s">
        <v>76</v>
      </c>
      <c r="B29" s="14" t="s">
        <v>18</v>
      </c>
      <c r="C29" s="33">
        <v>45748</v>
      </c>
      <c r="D29" s="26" t="s">
        <v>77</v>
      </c>
      <c r="E29" s="40" t="s">
        <v>78</v>
      </c>
      <c r="F29" s="17" t="s">
        <v>21</v>
      </c>
      <c r="G29" s="18">
        <v>11704000</v>
      </c>
      <c r="H29" s="18">
        <v>10065440</v>
      </c>
      <c r="I29" s="19">
        <f t="shared" si="0"/>
        <v>0.86</v>
      </c>
      <c r="J29" s="20"/>
      <c r="K29" s="21"/>
      <c r="L29" s="21"/>
      <c r="M29" s="22"/>
      <c r="N29" s="12" t="str">
        <f t="shared" ref="N29:N32" si="2">IF(H29&gt;0,"表示","非表示")</f>
        <v>表示</v>
      </c>
    </row>
    <row r="30" spans="1:14" ht="90" customHeight="1">
      <c r="A30" s="13" t="s">
        <v>79</v>
      </c>
      <c r="B30" s="14" t="s">
        <v>18</v>
      </c>
      <c r="C30" s="33">
        <v>45748</v>
      </c>
      <c r="D30" s="26" t="s">
        <v>80</v>
      </c>
      <c r="E30" s="27" t="s">
        <v>81</v>
      </c>
      <c r="F30" s="17" t="s">
        <v>21</v>
      </c>
      <c r="G30" s="18">
        <v>15840000</v>
      </c>
      <c r="H30" s="18">
        <v>11088000</v>
      </c>
      <c r="I30" s="19">
        <f t="shared" si="0"/>
        <v>0.7</v>
      </c>
      <c r="J30" s="20"/>
      <c r="K30" s="21"/>
      <c r="L30" s="21"/>
      <c r="M30" s="22"/>
      <c r="N30" s="12" t="str">
        <f t="shared" si="2"/>
        <v>表示</v>
      </c>
    </row>
    <row r="31" spans="1:14" ht="90" customHeight="1">
      <c r="A31" s="13" t="s">
        <v>82</v>
      </c>
      <c r="B31" s="14" t="s">
        <v>18</v>
      </c>
      <c r="C31" s="33">
        <v>45748</v>
      </c>
      <c r="D31" s="26" t="s">
        <v>83</v>
      </c>
      <c r="E31" s="41">
        <v>9011001035190</v>
      </c>
      <c r="F31" s="17" t="s">
        <v>21</v>
      </c>
      <c r="G31" s="18">
        <v>1320000</v>
      </c>
      <c r="H31" s="18">
        <v>856891</v>
      </c>
      <c r="I31" s="19">
        <f t="shared" si="0"/>
        <v>0.64915984848484853</v>
      </c>
      <c r="J31" s="20"/>
      <c r="K31" s="21"/>
      <c r="L31" s="38"/>
      <c r="M31" s="22"/>
      <c r="N31" s="12" t="str">
        <f t="shared" si="2"/>
        <v>表示</v>
      </c>
    </row>
    <row r="32" spans="1:14" ht="90" customHeight="1">
      <c r="A32" s="13" t="s">
        <v>84</v>
      </c>
      <c r="B32" s="14" t="s">
        <v>18</v>
      </c>
      <c r="C32" s="33">
        <v>45748</v>
      </c>
      <c r="D32" s="26" t="s">
        <v>83</v>
      </c>
      <c r="E32" s="41">
        <v>9011001035190</v>
      </c>
      <c r="F32" s="17" t="s">
        <v>21</v>
      </c>
      <c r="G32" s="18">
        <v>1320000</v>
      </c>
      <c r="H32" s="18">
        <v>856891</v>
      </c>
      <c r="I32" s="19">
        <f t="shared" si="0"/>
        <v>0.64915984848484853</v>
      </c>
      <c r="J32" s="20"/>
      <c r="K32" s="21"/>
      <c r="L32" s="21"/>
      <c r="M32" s="22"/>
      <c r="N32" s="12" t="str">
        <f t="shared" si="2"/>
        <v>表示</v>
      </c>
    </row>
    <row r="33" spans="1:14" ht="90" customHeight="1">
      <c r="A33" s="13" t="s">
        <v>85</v>
      </c>
      <c r="B33" s="14" t="s">
        <v>18</v>
      </c>
      <c r="C33" s="33">
        <v>45748</v>
      </c>
      <c r="D33" s="13" t="s">
        <v>83</v>
      </c>
      <c r="E33" s="42">
        <v>9011001035190</v>
      </c>
      <c r="F33" s="17" t="s">
        <v>21</v>
      </c>
      <c r="G33" s="18">
        <v>1320000</v>
      </c>
      <c r="H33" s="18">
        <v>856891</v>
      </c>
      <c r="I33" s="19">
        <f t="shared" si="0"/>
        <v>0.64915984848484853</v>
      </c>
      <c r="J33" s="20"/>
      <c r="K33" s="21"/>
      <c r="L33" s="21"/>
      <c r="M33" s="22"/>
      <c r="N33" s="12" t="str">
        <f>IF(H33&gt;0,"表示","非表示")</f>
        <v>表示</v>
      </c>
    </row>
    <row r="34" spans="1:14" ht="90" customHeight="1">
      <c r="A34" s="13" t="s">
        <v>86</v>
      </c>
      <c r="B34" s="14" t="s">
        <v>18</v>
      </c>
      <c r="C34" s="33">
        <v>45748</v>
      </c>
      <c r="D34" s="13" t="s">
        <v>83</v>
      </c>
      <c r="E34" s="42">
        <v>9011001035190</v>
      </c>
      <c r="F34" s="17" t="s">
        <v>21</v>
      </c>
      <c r="G34" s="18">
        <v>990000</v>
      </c>
      <c r="H34" s="18">
        <v>922878</v>
      </c>
      <c r="I34" s="19">
        <f t="shared" si="0"/>
        <v>0.93220000000000003</v>
      </c>
      <c r="J34" s="20"/>
      <c r="K34" s="21"/>
      <c r="L34" s="21"/>
      <c r="M34" s="22"/>
      <c r="N34" s="12" t="str">
        <f t="shared" ref="N34:N37" si="3">IF(H34&gt;0,"表示","非表示")</f>
        <v>表示</v>
      </c>
    </row>
    <row r="35" spans="1:14" ht="90" customHeight="1">
      <c r="A35" s="13" t="s">
        <v>87</v>
      </c>
      <c r="B35" s="14" t="s">
        <v>18</v>
      </c>
      <c r="C35" s="33">
        <v>45748</v>
      </c>
      <c r="D35" s="29" t="s">
        <v>88</v>
      </c>
      <c r="E35" s="43">
        <v>6010001008845</v>
      </c>
      <c r="F35" s="17" t="s">
        <v>21</v>
      </c>
      <c r="G35" s="18">
        <v>13561020</v>
      </c>
      <c r="H35" s="18">
        <v>10995600</v>
      </c>
      <c r="I35" s="19">
        <f t="shared" si="0"/>
        <v>0.81082396456903683</v>
      </c>
      <c r="J35" s="20"/>
      <c r="K35" s="21"/>
      <c r="L35" s="21"/>
      <c r="M35" s="22"/>
      <c r="N35" s="12" t="str">
        <f t="shared" si="3"/>
        <v>表示</v>
      </c>
    </row>
    <row r="36" spans="1:14" ht="90" customHeight="1">
      <c r="A36" s="13" t="s">
        <v>89</v>
      </c>
      <c r="B36" s="14" t="s">
        <v>18</v>
      </c>
      <c r="C36" s="33">
        <v>45748</v>
      </c>
      <c r="D36" s="13" t="s">
        <v>90</v>
      </c>
      <c r="E36" s="44" t="s">
        <v>91</v>
      </c>
      <c r="F36" s="17" t="s">
        <v>21</v>
      </c>
      <c r="G36" s="18">
        <v>7093020</v>
      </c>
      <c r="H36" s="18">
        <v>5800850</v>
      </c>
      <c r="I36" s="19">
        <f t="shared" si="0"/>
        <v>0.81782512949350206</v>
      </c>
      <c r="J36" s="20"/>
      <c r="K36" s="21"/>
      <c r="L36" s="38"/>
      <c r="M36" s="22"/>
      <c r="N36" s="12" t="str">
        <f t="shared" si="3"/>
        <v>表示</v>
      </c>
    </row>
    <row r="37" spans="1:14" ht="90" customHeight="1">
      <c r="A37" s="13" t="s">
        <v>92</v>
      </c>
      <c r="B37" s="14" t="s">
        <v>18</v>
      </c>
      <c r="C37" s="33">
        <v>45748</v>
      </c>
      <c r="D37" s="13" t="s">
        <v>93</v>
      </c>
      <c r="E37" s="16" t="s">
        <v>94</v>
      </c>
      <c r="F37" s="17" t="s">
        <v>21</v>
      </c>
      <c r="G37" s="18">
        <v>5023634</v>
      </c>
      <c r="H37" s="18">
        <v>4213704</v>
      </c>
      <c r="I37" s="19">
        <f t="shared" si="0"/>
        <v>0.83877607325692916</v>
      </c>
      <c r="J37" s="35" t="s">
        <v>95</v>
      </c>
      <c r="K37" s="45" t="s">
        <v>96</v>
      </c>
      <c r="L37" s="46">
        <v>2</v>
      </c>
      <c r="M37" s="22"/>
      <c r="N37" s="12" t="str">
        <f t="shared" si="3"/>
        <v>表示</v>
      </c>
    </row>
    <row r="38" spans="1:14" ht="90" customHeight="1">
      <c r="A38" s="13" t="s">
        <v>97</v>
      </c>
      <c r="B38" s="14" t="s">
        <v>18</v>
      </c>
      <c r="C38" s="33">
        <v>45748</v>
      </c>
      <c r="D38" s="13" t="s">
        <v>93</v>
      </c>
      <c r="E38" s="16" t="s">
        <v>94</v>
      </c>
      <c r="F38" s="17" t="s">
        <v>21</v>
      </c>
      <c r="G38" s="18">
        <v>2287780</v>
      </c>
      <c r="H38" s="18">
        <v>2009810</v>
      </c>
      <c r="I38" s="19">
        <f t="shared" si="0"/>
        <v>0.87849793249350894</v>
      </c>
      <c r="J38" s="35" t="s">
        <v>95</v>
      </c>
      <c r="K38" s="45" t="s">
        <v>96</v>
      </c>
      <c r="L38" s="46">
        <v>2</v>
      </c>
      <c r="M38" s="22"/>
      <c r="N38" s="12" t="str">
        <f>IF(H38&gt;0,"表示","非表示")</f>
        <v>表示</v>
      </c>
    </row>
    <row r="39" spans="1:14">
      <c r="A39" s="47"/>
      <c r="B39" s="48"/>
      <c r="C39" s="49"/>
      <c r="D39" s="49"/>
      <c r="E39" s="49"/>
      <c r="F39" s="49"/>
      <c r="G39" s="48"/>
      <c r="H39" s="49"/>
      <c r="I39" s="49"/>
      <c r="J39" s="49"/>
    </row>
    <row r="40" spans="1:14">
      <c r="J40" s="1" t="s">
        <v>95</v>
      </c>
      <c r="K40" s="1" t="s">
        <v>98</v>
      </c>
      <c r="N40" s="4" t="s">
        <v>99</v>
      </c>
    </row>
    <row r="41" spans="1:14">
      <c r="J41" s="1" t="s">
        <v>100</v>
      </c>
      <c r="K41" s="1" t="s">
        <v>96</v>
      </c>
      <c r="N41" s="4" t="s">
        <v>99</v>
      </c>
    </row>
    <row r="42" spans="1:14">
      <c r="J42" s="1" t="s">
        <v>101</v>
      </c>
      <c r="N42" s="4" t="s">
        <v>99</v>
      </c>
    </row>
    <row r="43" spans="1:14">
      <c r="J43" s="1" t="s">
        <v>102</v>
      </c>
      <c r="N43" s="4" t="s">
        <v>99</v>
      </c>
    </row>
  </sheetData>
  <autoFilter ref="N1:N93" xr:uid="{00000000-0009-0000-0000-000005000000}"/>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3">
    <dataValidation type="list" allowBlank="1" showInputMessage="1" showErrorMessage="1" sqref="K5:K38" xr:uid="{571FCB0E-1901-4E00-B085-53B7A2B5561B}">
      <formula1>$K$40:$K$41</formula1>
    </dataValidation>
    <dataValidation type="list" allowBlank="1" showInputMessage="1" showErrorMessage="1" sqref="J5:J38" xr:uid="{E26BE3C7-02FD-49D0-8981-440C4CEA403F}">
      <formula1>$J$40:$J$43</formula1>
    </dataValidation>
    <dataValidation type="list" showDropDown="1" showInputMessage="1" showErrorMessage="1" sqref="J40" xr:uid="{6DB27399-A966-4D3F-9017-68923D69F71D}">
      <formula1>$K$28:$K$42</formula1>
    </dataValidation>
  </dataValidations>
  <printOptions horizontalCentered="1"/>
  <pageMargins left="0.51181102362204722" right="0.31496062992125984" top="0.55118110236220474" bottom="0.15748031496062992" header="0.31496062992125984" footer="0.31496062992125984"/>
  <pageSetup paperSize="9" scale="6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2025-06-25T09:46:29Z</dcterms:created>
  <dcterms:modified xsi:type="dcterms:W3CDTF">2025-06-25T09:46:50Z</dcterms:modified>
</cp:coreProperties>
</file>