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BCA259F6-7A11-4CDE-8C63-281605A6845B}" xr6:coauthVersionLast="36" xr6:coauthVersionMax="36" xr10:uidLastSave="{00000000-0000-0000-0000-000000000000}"/>
  <bookViews>
    <workbookView xWindow="0" yWindow="0" windowWidth="28800" windowHeight="12135" xr2:uid="{48BD1723-EB02-4867-A348-62161C6D9AE5}"/>
  </bookViews>
  <sheets>
    <sheet name="付紙様式第１" sheetId="1" r:id="rId1"/>
  </sheets>
  <definedNames>
    <definedName name="_xlnm._FilterDatabase" localSheetId="0" hidden="1">付紙様式第１!$N$1:$N$63</definedName>
    <definedName name="_xlnm.Print_Area" localSheetId="0">付紙様式第１!$A$1:$M$12</definedName>
    <definedName name="_xlnm.Print_Titles" localSheetId="0">付紙様式第１!$1:$4</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 l="1"/>
  <c r="N11" i="1"/>
  <c r="I11" i="1"/>
  <c r="N10" i="1"/>
  <c r="I10" i="1"/>
  <c r="N9" i="1"/>
  <c r="I9" i="1"/>
  <c r="N8" i="1"/>
  <c r="I8" i="1"/>
  <c r="N7" i="1"/>
  <c r="I7" i="1"/>
  <c r="N6" i="1"/>
  <c r="I6" i="1"/>
  <c r="N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69AA469D-C8FB-4F49-BD3F-27FFBFA97522}">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<sst xmlns="http://schemas.openxmlformats.org/spreadsheetml/2006/main" count="52" uniqueCount="32">
  <si>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4"/>
  </si>
  <si>
    <t>印刷範囲</t>
    <rPh sb="0" eb="2">
      <t>インサツ</t>
    </rPh>
    <rPh sb="2" eb="4">
      <t>ハンイ</t>
    </rPh>
    <phoneticPr fontId="4"/>
  </si>
  <si>
    <t>表示</t>
    <rPh sb="0" eb="2">
      <t>ヒョウジ</t>
    </rPh>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</si>
  <si>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</si>
  <si>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</si>
  <si>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</si>
  <si>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</si>
  <si>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</si>
  <si>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</si>
  <si>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</si>
  <si>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</si>
  <si>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</si>
  <si>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</si>
  <si>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</si>
  <si>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</si>
  <si>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</si>
  <si>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</si>
  <si>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根岸住宅地区(７)除草等工事
神奈川県横浜市
令和7年4月22日から令和8年3月27日
造園工事</t>
    <rPh sb="15" eb="19">
      <t>カナガワケン</t>
    </rPh>
    <rPh sb="19" eb="22">
      <t>ヨコハマシ</t>
    </rPh>
    <rPh sb="44" eb="48">
      <t>ゾウエンコウジ</t>
    </rPh>
    <phoneticPr fontId="4"/>
  </si>
  <si>
    <t>支出負担行為担当官代理
南関東防衛局次長
本多　宏光
神奈川県横浜市中区
北仲通5-57</t>
    <rPh sb="0" eb="2">
      <t>シシュツ</t>
    </rPh>
    <rPh sb="2" eb="4">
      <t>フタン</t>
    </rPh>
    <rPh sb="4" eb="6">
      <t>コウイ</t>
    </rPh>
    <rPh sb="6" eb="9">
      <t>タントウカン</t>
    </rPh>
    <rPh sb="9" eb="11">
      <t>ダイリ</t>
    </rPh>
    <rPh sb="12" eb="13">
      <t>ミナミ</t>
    </rPh>
    <rPh sb="13" eb="15">
      <t>カントウ</t>
    </rPh>
    <rPh sb="15" eb="17">
      <t>ボウエイ</t>
    </rPh>
    <rPh sb="17" eb="20">
      <t>キョクジチョウ</t>
    </rPh>
    <rPh sb="21" eb="23">
      <t>ホンダ</t>
    </rPh>
    <rPh sb="24" eb="26">
      <t>ヒロミツ</t>
    </rPh>
    <rPh sb="27" eb="31">
      <t>カナガワケン</t>
    </rPh>
    <rPh sb="31" eb="34">
      <t>ヨコハマシ</t>
    </rPh>
    <rPh sb="34" eb="36">
      <t>ナカク</t>
    </rPh>
    <rPh sb="37" eb="40">
      <t>キタナカドオリ</t>
    </rPh>
    <phoneticPr fontId="4"/>
  </si>
  <si>
    <t>生駒植木(株)
神奈川県横浜市戸塚区小雀町１８０５</t>
    <rPh sb="4" eb="7">
      <t>カブ</t>
    </rPh>
    <phoneticPr fontId="4"/>
  </si>
  <si>
    <t>一般競争入札</t>
    <phoneticPr fontId="4"/>
  </si>
  <si>
    <t>厚木飛行場周辺地区外(７)緑地帯撫育管理等工事（その１）
神奈川県大和市及び横浜市
令和7年4月25日から令和8年3月17日
造園工事</t>
    <rPh sb="33" eb="36">
      <t>ヤマトシ</t>
    </rPh>
    <rPh sb="36" eb="37">
      <t>オヨ</t>
    </rPh>
    <rPh sb="38" eb="41">
      <t>ヨコハマシ</t>
    </rPh>
    <phoneticPr fontId="4"/>
  </si>
  <si>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4"/>
  </si>
  <si>
    <t>厚木飛行場周辺地区外(７)緑地帯撫育管理等工事（その2）
神奈川県大和市、綾瀬市及び海老名市
令和7年4月25日から令和8年3月17日
造園工事</t>
    <rPh sb="37" eb="40">
      <t>アヤセシ</t>
    </rPh>
    <rPh sb="40" eb="41">
      <t>オヨ</t>
    </rPh>
    <rPh sb="42" eb="46">
      <t>エビナシ</t>
    </rPh>
    <phoneticPr fontId="4"/>
  </si>
  <si>
    <t>(株)志村緑地
神奈川県相模原市中央区田名５６６３</t>
    <rPh sb="0" eb="3">
      <t>カブ</t>
    </rPh>
    <rPh sb="3" eb="7">
      <t>シムラリョクチ</t>
    </rPh>
    <phoneticPr fontId="4"/>
  </si>
  <si>
    <t>厚木飛行場周辺地区(７)緑地帯撫育管理等工事（その３）
神奈川県大和市及び綾瀬市
令和7年4月25日から令和8年3月17日
造園工事</t>
    <rPh sb="35" eb="36">
      <t>オヨ</t>
    </rPh>
    <phoneticPr fontId="4"/>
  </si>
  <si>
    <t>厚木飛行場周辺地区(７)緑地帯撫育管理等工事（その４）
神奈川県大和市及び藤沢市
令和7年4月25日から令和8年3月17日
造園工事</t>
    <rPh sb="37" eb="39">
      <t>フジサワ</t>
    </rPh>
    <phoneticPr fontId="4"/>
  </si>
  <si>
    <t>厚木飛行場周辺地区(７)緑地帯撫育管理等工事（その５）
神奈川県綾瀬市
令和7年4月25日から令和8年3月17日
造園工事</t>
    <rPh sb="32" eb="34">
      <t>アヤセ</t>
    </rPh>
    <phoneticPr fontId="4"/>
  </si>
  <si>
    <t>浜松飛行場周辺地区(７)緑地帯撫育管理等工事（その１）
静岡県浜松市
令和7年4月25日から令和8年3月17日
造園工事</t>
    <rPh sb="28" eb="31">
      <t>シズオカケン</t>
    </rPh>
    <rPh sb="31" eb="34">
      <t>ハママツシ</t>
    </rPh>
    <phoneticPr fontId="4"/>
  </si>
  <si>
    <t>浜松造園事業(協組)
静岡県浜松市中央区大山町３３９</t>
    <rPh sb="0" eb="6">
      <t>ハママツゾウエンジギョウ</t>
    </rPh>
    <rPh sb="7" eb="8">
      <t>キョウ</t>
    </rPh>
    <rPh sb="8" eb="9">
      <t>グミ</t>
    </rPh>
    <phoneticPr fontId="4"/>
  </si>
  <si>
    <t>浜松飛行場周辺地区(７)緑地帯撫育管理等工事（その２）
静岡県浜松市
令和7年4月25日から令和8年3月17日
造園工事</t>
    <phoneticPr fontId="4"/>
  </si>
  <si>
    <t>(有)萩造園工事
静岡県浜松市中央区呉松町２３８２－１</t>
    <rPh sb="1" eb="2">
      <t>ユウ</t>
    </rPh>
    <rPh sb="3" eb="4">
      <t>ハギ</t>
    </rPh>
    <rPh sb="4" eb="6">
      <t>ゾウエン</t>
    </rPh>
    <rPh sb="6" eb="8">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</si>
</sst>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411]ggge&quot;年&quot;m&quot;月&quot;d&quot;日&quot;;@"/>
    <numFmt numFmtId="178" formatCode="0_ "/>
    <numFmt numFmtId="179" formatCode="#,##0&quot;円&quot;"/>
  </numFmts>
  <fonts count="10">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9"/>
      <name val="ＭＳ 明朝"/>
      <family val="1"/>
      <charset val="128"/>
    </font>
    <font>
      <sz val="9"/>
      <name val="ＭＳ Ｐゴシック"/>
      <family val="3"/>
      <charset val="128"/>
    </font>
    <font>
      <sz val="11"/>
      <name val="ＭＳ Ｐゴシック"/>
      <family val="3"/>
      <charset val="128"/>
    </font>
    <font>
      <b/>
      <sz val="9"/>
      <color indexed="81"/>
      <name val="MS P ゴシック"/>
      <family val="3"/>
      <charset val="128"/>
    </font>
  </fonts>
  <fills count="4">
    <fill>
      <patternFill patternType="none"/>
    </fill>
    <fill>
      <patternFill patternType="gray125"/>
    </fill>
    <fill>
      <patternFill patternType="solid">
        <fgColor rgb="FFC6EFCE"/>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2" borderId="0" applyNumberFormat="0" applyBorder="0" applyAlignment="0" applyProtection="0">
      <alignment vertical="center"/>
    </xf>
    <xf numFmtId="0" fontId="7" fillId="0" borderId="0">
      <alignment vertical="center"/>
    </xf>
    <xf numFmtId="0" fontId="8" fillId="0" borderId="0">
      <alignment vertical="center"/>
    </xf>
  </cellStyleXfs>
  <cellXfs count="29">
    <xf numFmtId="0" fontId="0" fillId="0" borderId="0" xfId="0">
      <alignment vertical="center"/>
    </xf>
    <xf numFmtId="0" fontId="3"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Fill="1" applyBorder="1" applyAlignment="1">
      <alignment vertical="center" wrapText="1"/>
    </xf>
    <xf numFmtId="176" fontId="8" fillId="3" borderId="4" xfId="3" applyNumberFormat="1" applyFont="1" applyFill="1" applyBorder="1" applyAlignment="1">
      <alignment horizontal="center" vertical="center"/>
    </xf>
    <xf numFmtId="0" fontId="6" fillId="3" borderId="1" xfId="4" applyFont="1" applyFill="1" applyBorder="1" applyAlignment="1">
      <alignment horizontal="left" vertical="center" wrapText="1"/>
    </xf>
    <xf numFmtId="177" fontId="5" fillId="3" borderId="1" xfId="4" applyNumberFormat="1" applyFont="1" applyFill="1" applyBorder="1" applyAlignment="1">
      <alignment horizontal="center" vertical="center" wrapText="1"/>
    </xf>
    <xf numFmtId="0" fontId="5" fillId="3" borderId="1" xfId="4" applyFont="1" applyFill="1" applyBorder="1" applyAlignment="1">
      <alignment vertical="center" wrapText="1"/>
    </xf>
    <xf numFmtId="178" fontId="5" fillId="3" borderId="1" xfId="4" applyNumberFormat="1" applyFont="1" applyFill="1" applyBorder="1" applyAlignment="1">
      <alignment horizontal="center" vertical="center" wrapText="1"/>
    </xf>
    <xf numFmtId="179" fontId="5" fillId="3" borderId="1" xfId="1" applyNumberFormat="1" applyFont="1" applyFill="1" applyBorder="1" applyAlignment="1">
      <alignment horizontal="center" vertical="center" wrapText="1"/>
    </xf>
    <xf numFmtId="179" fontId="5" fillId="3" borderId="1" xfId="1" applyNumberFormat="1" applyFont="1" applyFill="1" applyBorder="1" applyAlignment="1">
      <alignment vertical="center" wrapText="1"/>
    </xf>
    <xf numFmtId="179" fontId="5" fillId="3" borderId="1" xfId="4" applyNumberFormat="1" applyFont="1" applyFill="1" applyBorder="1" applyAlignment="1">
      <alignment vertical="center" wrapText="1"/>
    </xf>
    <xf numFmtId="10"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3" borderId="1" xfId="4" applyFont="1" applyFill="1" applyBorder="1" applyAlignment="1">
      <alignment horizontal="left" vertical="center" wrapText="1"/>
    </xf>
    <xf numFmtId="178" fontId="5" fillId="3" borderId="3" xfId="4" applyNumberFormat="1" applyFont="1" applyFill="1" applyBorder="1" applyAlignment="1">
      <alignment horizontal="center" vertical="center" wrapText="1"/>
    </xf>
    <xf numFmtId="179" fontId="5" fillId="3" borderId="3" xfId="1" applyNumberFormat="1" applyFont="1" applyFill="1" applyBorder="1" applyAlignment="1">
      <alignment vertical="center" wrapText="1"/>
    </xf>
    <xf numFmtId="0" fontId="5" fillId="3" borderId="5" xfId="0" applyFont="1" applyFill="1" applyBorder="1" applyAlignment="1">
      <alignment vertical="center" wrapText="1"/>
    </xf>
    <xf numFmtId="179" fontId="5" fillId="0" borderId="1" xfId="4" applyNumberFormat="1" applyFont="1" applyFill="1" applyBorder="1" applyAlignment="1">
      <alignment vertical="center" wrapText="1"/>
    </xf>
    <xf numFmtId="0" fontId="2" fillId="2" borderId="0" xfId="2">
      <alignment vertical="center"/>
    </xf>
    <xf numFmtId="178" fontId="5" fillId="0" borderId="1" xfId="4" applyNumberFormat="1" applyFont="1" applyFill="1" applyBorder="1" applyAlignment="1">
      <alignment horizontal="center" vertical="center" wrapText="1"/>
    </xf>
  </cellXfs>
  <cellStyles count="5">
    <cellStyle name="桁区切り" xfId="1" builtinId="6"/>
    <cellStyle name="標準" xfId="0" builtinId="0"/>
    <cellStyle name="標準_１６７調査票４案件best100（再検討）0914提出用" xfId="4" xr:uid="{00BCDEC7-B22F-48CB-8CCE-2745C1499113}"/>
    <cellStyle name="標準_210325★２０’決算総括者ベース集計表（案）総括者用" xfId="3" xr:uid="{F2FD2AEC-3E32-4FBD-ACB6-311D206567B1}"/>
    <cellStyle name="良い" xfId="2" builtinId="26"/>
  </cellStyles>
  <dxfs count="50">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D0FEAF8F-7108-4F0B-9491-DB96FFE262BA}"/>
            </a:ext>
          </a:extLst>
        </xdr:cNvPr>
        <xdr:cNvSpPr txBox="1"/>
      </xdr:nvSpPr>
      <xdr:spPr>
        <a:xfrm>
          <a:off x="1400037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BD590-5255-452E-AFE6-0214EB10108E}">
  <sheetPr>
    <tabColor rgb="FFFFC000"/>
    <pageSetUpPr fitToPage="1"/>
  </sheetPr>
  <dimension ref="A1:R12"/>
  <sheetViews>
    <sheetView tabSelected="1" view="pageBreakPreview" zoomScaleNormal="100" zoomScaleSheetLayoutView="100" workbookViewId="0">
      <pane xSplit="1" ySplit="4" topLeftCell="B5" activePane="bottomRight" state="frozen"/>
      <selection activeCell="C13" sqref="C13"/>
      <selection pane="topRight" activeCell="C13" sqref="C13"/>
      <selection pane="bottomLeft" activeCell="C13" sqref="C13"/>
      <selection pane="bottomRight" sqref="A1:M1"/>
    </sheetView>
  </sheetViews>
  <sheetFormatPr defaultColWidth="9" defaultRowHeight="13.5"/>
  <cols>
    <col min="1" max="1" width="30.375" style="1" customWidth="1"/>
    <col min="2" max="2" width="18.5" style="1" customWidth="1"/>
    <col min="3" max="3" width="13.625" style="1" customWidth="1"/>
    <col min="4" max="4" width="16" style="1" customWidth="1"/>
    <col min="5" max="5" width="16.125" style="1" customWidth="1"/>
    <col min="6" max="8" width="14" style="1" customWidth="1"/>
    <col min="9" max="9" width="7.5" style="1" customWidth="1"/>
    <col min="10" max="12" width="11.625" style="1" customWidth="1"/>
    <col min="13" max="13" width="8" style="1" customWidth="1"/>
    <col min="14" max="14" width="9.5" style="4" hidden="1" customWidth="1"/>
    <col min="15" max="16384" width="9" style="1"/>
  </cols>
  <sheetData>
    <row r="1" spans="1:18" ht="39.4" customHeight="1">
      <c r="A1" s="2" t="s">
        <v>0</v>
      </c>
      <c r="B1" s="3"/>
      <c r="C1" s="3"/>
      <c r="D1" s="3"/>
      <c r="E1" s="3"/>
      <c r="F1" s="3"/>
      <c r="G1" s="3"/>
      <c r="H1" s="3"/>
      <c r="I1" s="3"/>
      <c r="J1" s="3"/>
      <c r="K1" s="3"/>
      <c r="L1" s="3"/>
      <c r="M1" s="3"/>
      <c r="N1" s="4" t="s">
        <v>1</v>
      </c>
    </row>
    <row r="2" spans="1:18">
      <c r="N2" s="4" t="s">
        <v>2</v>
      </c>
    </row>
    <row r="3" spans="1:18" ht="68.099999999999994" customHeight="1">
      <c r="A3" s="5" t="s">
        <v>3</v>
      </c>
      <c r="B3" s="5" t="s">
        <v>4</v>
      </c>
      <c r="C3" s="5" t="s">
        <v>5</v>
      </c>
      <c r="D3" s="6" t="s">
        <v>6</v>
      </c>
      <c r="E3" s="7" t="s">
        <v>7</v>
      </c>
      <c r="F3" s="6" t="s">
        <v>8</v>
      </c>
      <c r="G3" s="6" t="s">
        <v>9</v>
      </c>
      <c r="H3" s="6" t="s">
        <v>10</v>
      </c>
      <c r="I3" s="8" t="s">
        <v>11</v>
      </c>
      <c r="J3" s="8" t="s">
        <v>12</v>
      </c>
      <c r="K3" s="8"/>
      <c r="L3" s="8"/>
      <c r="M3" s="5" t="s">
        <v>13</v>
      </c>
      <c r="N3" s="4" t="s">
        <v>2</v>
      </c>
    </row>
    <row r="4" spans="1:18" ht="38.25" customHeight="1">
      <c r="A4" s="5"/>
      <c r="B4" s="5"/>
      <c r="C4" s="5"/>
      <c r="D4" s="6"/>
      <c r="E4" s="9"/>
      <c r="F4" s="6"/>
      <c r="G4" s="6"/>
      <c r="H4" s="6"/>
      <c r="I4" s="8"/>
      <c r="J4" s="10" t="s">
        <v>14</v>
      </c>
      <c r="K4" s="10" t="s">
        <v>15</v>
      </c>
      <c r="L4" s="10" t="s">
        <v>16</v>
      </c>
      <c r="M4" s="5"/>
      <c r="N4" s="11" t="s">
        <v>2</v>
      </c>
    </row>
    <row r="5" spans="1:18" ht="75" customHeight="1">
      <c r="A5" s="10" t="s">
        <v>17</v>
      </c>
      <c r="B5" s="12" t="s">
        <v>18</v>
      </c>
      <c r="C5" s="13">
        <v>45768</v>
      </c>
      <c r="D5" s="14" t="s">
        <v>19</v>
      </c>
      <c r="E5" s="15">
        <v>6020001007061</v>
      </c>
      <c r="F5" s="16" t="s">
        <v>20</v>
      </c>
      <c r="G5" s="17">
        <v>66958208</v>
      </c>
      <c r="H5" s="18">
        <v>54780000</v>
      </c>
      <c r="I5" s="19">
        <f t="shared" ref="I5:I12" si="0">H5/G5</f>
        <v>0.81812225321203336</v>
      </c>
      <c r="J5" s="20"/>
      <c r="K5" s="20"/>
      <c r="L5" s="20"/>
      <c r="M5" s="21"/>
      <c r="N5" s="11" t="str">
        <f t="shared" ref="N5:N11" si="1">IF(H5&gt;0,"表示","非表示")</f>
        <v>表示</v>
      </c>
    </row>
    <row r="6" spans="1:18" ht="75" customHeight="1">
      <c r="A6" s="10" t="s">
        <v>21</v>
      </c>
      <c r="B6" s="22" t="s">
        <v>22</v>
      </c>
      <c r="C6" s="13">
        <v>45771</v>
      </c>
      <c r="D6" s="14" t="s">
        <v>19</v>
      </c>
      <c r="E6" s="15">
        <v>6020001007061</v>
      </c>
      <c r="F6" s="16" t="s">
        <v>20</v>
      </c>
      <c r="G6" s="17">
        <v>6819336</v>
      </c>
      <c r="H6" s="18">
        <v>4565000</v>
      </c>
      <c r="I6" s="19">
        <f t="shared" si="0"/>
        <v>0.66942001391337813</v>
      </c>
      <c r="J6" s="20"/>
      <c r="K6" s="20"/>
      <c r="L6" s="20"/>
      <c r="M6" s="21"/>
      <c r="N6" s="11" t="str">
        <f t="shared" si="1"/>
        <v>表示</v>
      </c>
    </row>
    <row r="7" spans="1:18" ht="75" customHeight="1">
      <c r="A7" s="10" t="s">
        <v>23</v>
      </c>
      <c r="B7" s="22" t="s">
        <v>22</v>
      </c>
      <c r="C7" s="13">
        <v>45771</v>
      </c>
      <c r="D7" s="14" t="s">
        <v>24</v>
      </c>
      <c r="E7" s="23">
        <v>5021001012572</v>
      </c>
      <c r="F7" s="16" t="s">
        <v>20</v>
      </c>
      <c r="G7" s="24">
        <v>8170264</v>
      </c>
      <c r="H7" s="18">
        <v>6402000</v>
      </c>
      <c r="I7" s="19">
        <f t="shared" si="0"/>
        <v>0.78357321134298719</v>
      </c>
      <c r="J7" s="25"/>
      <c r="K7" s="25"/>
      <c r="L7" s="25"/>
      <c r="M7" s="21"/>
      <c r="N7" s="11" t="str">
        <f t="shared" si="1"/>
        <v>表示</v>
      </c>
    </row>
    <row r="8" spans="1:18" ht="75" customHeight="1">
      <c r="A8" s="10" t="s">
        <v>25</v>
      </c>
      <c r="B8" s="22" t="s">
        <v>22</v>
      </c>
      <c r="C8" s="13">
        <v>45771</v>
      </c>
      <c r="D8" s="14" t="s">
        <v>19</v>
      </c>
      <c r="E8" s="23">
        <v>6020001007061</v>
      </c>
      <c r="F8" s="16" t="s">
        <v>20</v>
      </c>
      <c r="G8" s="24">
        <v>7771194</v>
      </c>
      <c r="H8" s="18">
        <v>5280000</v>
      </c>
      <c r="I8" s="19">
        <f t="shared" si="0"/>
        <v>0.67943227256969774</v>
      </c>
      <c r="J8" s="25"/>
      <c r="K8" s="25"/>
      <c r="L8" s="25"/>
      <c r="M8" s="21"/>
      <c r="N8" s="11" t="str">
        <f t="shared" si="1"/>
        <v>表示</v>
      </c>
    </row>
    <row r="9" spans="1:18" ht="75" customHeight="1">
      <c r="A9" s="10" t="s">
        <v>26</v>
      </c>
      <c r="B9" s="22" t="s">
        <v>22</v>
      </c>
      <c r="C9" s="13">
        <v>45771</v>
      </c>
      <c r="D9" s="14" t="s">
        <v>19</v>
      </c>
      <c r="E9" s="15">
        <v>6020001007061</v>
      </c>
      <c r="F9" s="16" t="s">
        <v>20</v>
      </c>
      <c r="G9" s="24">
        <v>7285535</v>
      </c>
      <c r="H9" s="26">
        <v>5445000</v>
      </c>
      <c r="I9" s="19">
        <f t="shared" si="0"/>
        <v>0.74737133237298292</v>
      </c>
      <c r="J9" s="25"/>
      <c r="K9" s="25"/>
      <c r="L9" s="25"/>
      <c r="M9" s="21"/>
      <c r="N9" s="11" t="str">
        <f t="shared" si="1"/>
        <v>表示</v>
      </c>
    </row>
    <row r="10" spans="1:18" ht="75" customHeight="1">
      <c r="A10" s="10" t="s">
        <v>27</v>
      </c>
      <c r="B10" s="22" t="s">
        <v>22</v>
      </c>
      <c r="C10" s="13">
        <v>45771</v>
      </c>
      <c r="D10" s="14" t="s">
        <v>24</v>
      </c>
      <c r="E10" s="15">
        <v>5021001012572</v>
      </c>
      <c r="F10" s="16" t="s">
        <v>20</v>
      </c>
      <c r="G10" s="24">
        <v>9372587</v>
      </c>
      <c r="H10" s="26">
        <v>8074000</v>
      </c>
      <c r="I10" s="19">
        <f t="shared" si="0"/>
        <v>0.86144839199678813</v>
      </c>
      <c r="J10" s="25"/>
      <c r="K10" s="25"/>
      <c r="L10" s="25"/>
      <c r="M10" s="21"/>
      <c r="N10" s="11" t="str">
        <f t="shared" si="1"/>
        <v>表示</v>
      </c>
    </row>
    <row r="11" spans="1:18" ht="75" customHeight="1">
      <c r="A11" s="10" t="s">
        <v>28</v>
      </c>
      <c r="B11" s="22" t="s">
        <v>22</v>
      </c>
      <c r="C11" s="13">
        <v>45771</v>
      </c>
      <c r="D11" s="14" t="s">
        <v>29</v>
      </c>
      <c r="E11" s="15">
        <v>9080405000521</v>
      </c>
      <c r="F11" s="16" t="s">
        <v>20</v>
      </c>
      <c r="G11" s="17">
        <v>17961453</v>
      </c>
      <c r="H11" s="18">
        <v>17369000</v>
      </c>
      <c r="I11" s="19">
        <f t="shared" si="0"/>
        <v>0.96701530772593958</v>
      </c>
      <c r="J11" s="20"/>
      <c r="K11" s="20"/>
      <c r="L11" s="20"/>
      <c r="M11" s="21"/>
      <c r="N11" s="11" t="str">
        <f t="shared" si="1"/>
        <v>表示</v>
      </c>
      <c r="R11" s="27"/>
    </row>
    <row r="12" spans="1:18" ht="75" customHeight="1">
      <c r="A12" s="10" t="s">
        <v>30</v>
      </c>
      <c r="B12" s="22" t="s">
        <v>22</v>
      </c>
      <c r="C12" s="13">
        <v>45771</v>
      </c>
      <c r="D12" s="14" t="s">
        <v>31</v>
      </c>
      <c r="E12" s="28">
        <v>6080402001748</v>
      </c>
      <c r="F12" s="16" t="s">
        <v>20</v>
      </c>
      <c r="G12" s="17">
        <v>17003666</v>
      </c>
      <c r="H12" s="18">
        <v>16170000</v>
      </c>
      <c r="I12" s="19">
        <f t="shared" si="0"/>
        <v>0.95097139640357553</v>
      </c>
      <c r="J12" s="25"/>
      <c r="K12" s="25"/>
      <c r="L12" s="25"/>
      <c r="M12" s="21"/>
      <c r="N12" s="11" t="s">
        <v>2</v>
      </c>
    </row>
  </sheetData>
  <autoFilter ref="N1:N63" xr:uid="{00000000-0009-0000-0000-000003000000}"/>
  <mergeCells count="12">
    <mergeCell ref="J3:L3"/>
    <mergeCell ref="M3:M4"/>
    <mergeCell ref="A1:M1"/>
    <mergeCell ref="A3:A4"/>
    <mergeCell ref="B3:B4"/>
    <mergeCell ref="C3:C4"/>
    <mergeCell ref="D3:D4"/>
    <mergeCell ref="E3:E4"/>
    <mergeCell ref="F3:F4"/>
    <mergeCell ref="G3:G4"/>
    <mergeCell ref="H3:H4"/>
    <mergeCell ref="I3:I4"/>
  </mergeCells>
  <phoneticPr fontId="4"/>
  <conditionalFormatting sqref="A7">
    <cfRule type="expression" dxfId="49" priority="61">
      <formula>$AG12="保留"</formula>
    </cfRule>
    <cfRule type="expression" dxfId="48" priority="62">
      <formula>$AG12="取止め"</formula>
    </cfRule>
    <cfRule type="expression" dxfId="47" priority="63">
      <formula>$AG12="不調"</formula>
    </cfRule>
    <cfRule type="expression" dxfId="46" priority="64">
      <formula>$AG12="不成立"</formula>
    </cfRule>
    <cfRule type="expression" dxfId="45" priority="65">
      <formula>RIGHT($AG12,2)="低落"</formula>
    </cfRule>
    <cfRule type="expression" dxfId="44" priority="66">
      <formula>$AG12="落札"</formula>
    </cfRule>
    <cfRule type="expression" dxfId="43" priority="67">
      <formula>$AG12="成立"</formula>
    </cfRule>
  </conditionalFormatting>
  <conditionalFormatting sqref="A7">
    <cfRule type="expression" dxfId="42" priority="75">
      <formula>$A12="③"</formula>
    </cfRule>
    <cfRule type="expression" dxfId="41" priority="76">
      <formula>$A12="④"</formula>
    </cfRule>
  </conditionalFormatting>
  <conditionalFormatting sqref="A7">
    <cfRule type="expression" dxfId="40" priority="79">
      <formula>$AG12="落札"</formula>
    </cfRule>
  </conditionalFormatting>
  <conditionalFormatting sqref="A6">
    <cfRule type="expression" dxfId="39" priority="11">
      <formula>$AG11="保留"</formula>
    </cfRule>
    <cfRule type="expression" dxfId="38" priority="12">
      <formula>$AG11="取止め"</formula>
    </cfRule>
    <cfRule type="expression" dxfId="37" priority="13">
      <formula>$AG11="不調"</formula>
    </cfRule>
    <cfRule type="expression" dxfId="36" priority="14">
      <formula>$AG11="不成立"</formula>
    </cfRule>
    <cfRule type="expression" dxfId="35" priority="15">
      <formula>RIGHT($AG11,2)="低落"</formula>
    </cfRule>
    <cfRule type="expression" dxfId="34" priority="16">
      <formula>$AG11="落札"</formula>
    </cfRule>
    <cfRule type="expression" dxfId="33" priority="17">
      <formula>$AG11="成立"</formula>
    </cfRule>
  </conditionalFormatting>
  <conditionalFormatting sqref="A6">
    <cfRule type="expression" dxfId="32" priority="18">
      <formula>$A11="③"</formula>
    </cfRule>
    <cfRule type="expression" dxfId="31" priority="19">
      <formula>$A11="④"</formula>
    </cfRule>
  </conditionalFormatting>
  <conditionalFormatting sqref="A6">
    <cfRule type="expression" dxfId="30" priority="20">
      <formula>$AG11="落札"</formula>
    </cfRule>
  </conditionalFormatting>
  <conditionalFormatting sqref="A5">
    <cfRule type="expression" dxfId="29" priority="1">
      <formula>$AG10="保留"</formula>
    </cfRule>
    <cfRule type="expression" dxfId="28" priority="2">
      <formula>$AG10="取止め"</formula>
    </cfRule>
    <cfRule type="expression" dxfId="27" priority="3">
      <formula>$AG10="不調"</formula>
    </cfRule>
    <cfRule type="expression" dxfId="26" priority="4">
      <formula>$AG10="不成立"</formula>
    </cfRule>
    <cfRule type="expression" dxfId="25" priority="5">
      <formula>RIGHT($AG10,2)="低落"</formula>
    </cfRule>
    <cfRule type="expression" dxfId="24" priority="6">
      <formula>$AG10="落札"</formula>
    </cfRule>
    <cfRule type="expression" dxfId="23" priority="7">
      <formula>$AG10="成立"</formula>
    </cfRule>
  </conditionalFormatting>
  <conditionalFormatting sqref="A5">
    <cfRule type="expression" dxfId="22" priority="8">
      <formula>$A10="③"</formula>
    </cfRule>
    <cfRule type="expression" dxfId="21" priority="9">
      <formula>$A10="④"</formula>
    </cfRule>
  </conditionalFormatting>
  <conditionalFormatting sqref="A5">
    <cfRule type="expression" dxfId="20" priority="10">
      <formula>$AG10="落札"</formula>
    </cfRule>
  </conditionalFormatting>
  <conditionalFormatting sqref="A7">
    <cfRule type="expression" dxfId="19" priority="91">
      <formula>#REF!="保留"</formula>
    </cfRule>
    <cfRule type="expression" dxfId="18" priority="92">
      <formula>#REF!="取止め"</formula>
    </cfRule>
    <cfRule type="expression" dxfId="17" priority="93">
      <formula>#REF!="不調"</formula>
    </cfRule>
    <cfRule type="expression" dxfId="16" priority="94">
      <formula>#REF!="不成立"</formula>
    </cfRule>
    <cfRule type="expression" dxfId="15" priority="95">
      <formula>RIGHT(#REF!,2)="低落"</formula>
    </cfRule>
    <cfRule type="expression" dxfId="14" priority="96">
      <formula>#REF!="落札"</formula>
    </cfRule>
    <cfRule type="expression" dxfId="13" priority="97">
      <formula>#REF!="成立"</formula>
    </cfRule>
  </conditionalFormatting>
  <conditionalFormatting sqref="A7">
    <cfRule type="expression" dxfId="12" priority="98">
      <formula>#REF!="③"</formula>
    </cfRule>
    <cfRule type="expression" dxfId="11" priority="99">
      <formula>#REF!="④"</formula>
    </cfRule>
  </conditionalFormatting>
  <conditionalFormatting sqref="A7">
    <cfRule type="expression" dxfId="10" priority="100">
      <formula>#REF!="落札"</formula>
    </cfRule>
  </conditionalFormatting>
  <conditionalFormatting sqref="A8:A12">
    <cfRule type="expression" dxfId="9" priority="101">
      <formula>#REF!="保留"</formula>
    </cfRule>
    <cfRule type="expression" dxfId="8" priority="102">
      <formula>#REF!="取止め"</formula>
    </cfRule>
    <cfRule type="expression" dxfId="7" priority="103">
      <formula>#REF!="不調"</formula>
    </cfRule>
    <cfRule type="expression" dxfId="6" priority="104">
      <formula>#REF!="不成立"</formula>
    </cfRule>
    <cfRule type="expression" dxfId="5" priority="105">
      <formula>RIGHT(#REF!,2)="低落"</formula>
    </cfRule>
    <cfRule type="expression" dxfId="4" priority="106">
      <formula>#REF!="落札"</formula>
    </cfRule>
    <cfRule type="expression" dxfId="3" priority="107">
      <formula>#REF!="成立"</formula>
    </cfRule>
  </conditionalFormatting>
  <conditionalFormatting sqref="A8:A12">
    <cfRule type="expression" dxfId="2" priority="108">
      <formula>#REF!="③"</formula>
    </cfRule>
    <cfRule type="expression" dxfId="1" priority="109">
      <formula>#REF!="④"</formula>
    </cfRule>
  </conditionalFormatting>
  <conditionalFormatting sqref="A8:A12">
    <cfRule type="expression" dxfId="0" priority="110">
      <formula>#REF!="落札"</formula>
    </cfRule>
  </conditionalFormatting>
  <dataValidations count="3">
    <dataValidation type="list" allowBlank="1" showInputMessage="1" showErrorMessage="1" sqref="J5:J12" xr:uid="{39BCB58B-0358-43E7-A200-33CA564F1ED7}">
      <formula1>#REF!</formula1>
    </dataValidation>
    <dataValidation type="list" allowBlank="1" showInputMessage="1" showErrorMessage="1" sqref="K5:K12" xr:uid="{8DBF4F0C-FE84-45AF-BAF0-6E399898B133}">
      <formula1>#REF!</formula1>
    </dataValidation>
    <dataValidation type="list" allowBlank="1" showInputMessage="1" showErrorMessage="1" sqref="L12 L7:L10" xr:uid="{6A55967F-705F-451E-8E50-58B1EBF6BEDA}">
      <formula1>#REF!</formula1>
    </dataValidation>
  </dataValidations>
  <printOptions horizontalCentered="1"/>
  <pageMargins left="0.70866141732283472" right="0.70866141732283472" top="0.74803149606299213" bottom="0.27559055118110237" header="0.31496062992125984" footer="0.31496062992125984"/>
  <pageSetup paperSize="9" scale="64" fitToHeight="0"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2025-06-25T09:45:42Z</dcterms:created>
  <dcterms:modified xsi:type="dcterms:W3CDTF">2025-06-25T09:46:18Z</dcterms:modified>
</cp:coreProperties>
</file>