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6_9月\02_公表資料\04_HP公表\"/>
    </mc:Choice>
  </mc:AlternateContent>
  <xr:revisionPtr revIDLastSave="0" documentId="13_ncr:1_{3BD86233-9F8E-403B-86A1-1649926871EF}" xr6:coauthVersionLast="36" xr6:coauthVersionMax="36" xr10:uidLastSave="{00000000-0000-0000-0000-000000000000}"/>
  <bookViews>
    <workbookView xWindow="0" yWindow="0" windowWidth="28800" windowHeight="12140" tabRatio="875" xr2:uid="{00000000-000D-0000-FFFF-FFFF00000000}"/>
  </bookViews>
  <sheets>
    <sheet name="付紙様式第１" sheetId="15" r:id="rId1"/>
    <sheet name="付紙様式第２" sheetId="19" state="hidden" r:id="rId2"/>
  </sheets>
  <definedNames>
    <definedName name="_xlnm._FilterDatabase" localSheetId="0" hidden="1">付紙様式第１!$N$1:$N$78</definedName>
    <definedName name="_xlnm._FilterDatabase" localSheetId="1" hidden="1">付紙様式第２!$P$1:$P$83</definedName>
    <definedName name="_xlnm.Print_Area" localSheetId="0">付紙様式第１!$A$1:$M$26</definedName>
    <definedName name="_xlnm.Print_Area" localSheetId="1">付紙様式第２!$B$1:$O$22</definedName>
    <definedName name="_xlnm.Print_Titles" localSheetId="0">付紙様式第１!$1:$4</definedName>
    <definedName name="_xlnm.Print_Titles" localSheetId="1">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5" l="1"/>
  <c r="I22" i="15"/>
  <c r="I21" i="15"/>
  <c r="I20" i="15"/>
  <c r="I19" i="15"/>
  <c r="I18" i="15"/>
  <c r="I17" i="15"/>
  <c r="I16" i="15"/>
  <c r="I15" i="15"/>
  <c r="I14" i="15"/>
  <c r="I13" i="15"/>
  <c r="I12" i="15"/>
  <c r="I11" i="15"/>
  <c r="I10" i="15"/>
  <c r="I9" i="15"/>
  <c r="I8" i="15"/>
  <c r="I7" i="15"/>
  <c r="I6" i="15"/>
  <c r="I5" i="15"/>
  <c r="P22" i="19" l="1"/>
  <c r="P21" i="19"/>
  <c r="P20" i="19"/>
  <c r="P19" i="19"/>
  <c r="P18" i="19"/>
  <c r="P17" i="19"/>
  <c r="P16" i="19"/>
  <c r="P15" i="19"/>
  <c r="P14" i="19"/>
  <c r="P13" i="19"/>
  <c r="P12" i="19"/>
  <c r="P11" i="19"/>
  <c r="P10" i="19"/>
  <c r="P9" i="19"/>
  <c r="P8" i="19"/>
  <c r="P7" i="19"/>
  <c r="P6" i="19"/>
  <c r="P5" i="19"/>
  <c r="N6" i="15" l="1"/>
  <c r="N5" i="15"/>
  <c r="N26" i="15"/>
  <c r="I26" i="15"/>
  <c r="N25" i="15"/>
  <c r="I25" i="15"/>
  <c r="N24" i="15"/>
  <c r="I24" i="15"/>
  <c r="N23" i="15"/>
  <c r="N22" i="15"/>
  <c r="N21" i="15"/>
  <c r="N20" i="15"/>
  <c r="N19" i="15"/>
  <c r="N18" i="15"/>
  <c r="N17" i="15"/>
  <c r="N16" i="15"/>
  <c r="N15" i="15"/>
  <c r="N14" i="15"/>
  <c r="N13" i="15"/>
  <c r="N12" i="15"/>
  <c r="N11" i="15"/>
  <c r="N10" i="15"/>
  <c r="N9" i="15"/>
  <c r="N8" i="15"/>
  <c r="N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96DF97C4-DEA4-4D3A-A181-EBD3D34FC732}">
      <text>
        <r>
          <rPr>
            <b/>
            <sz val="9"/>
            <color indexed="81"/>
            <rFont val="MS P ゴシック"/>
            <family val="3"/>
            <charset val="128"/>
          </rPr>
          <t>HP公表時は、表示で絞込を行い、Ｎ列は非表示にする。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P1" authorId="0" shapeId="0" xr:uid="{F8CB38E9-F8BC-4A43-B422-D3208E288759}">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<sst xmlns="http://schemas.openxmlformats.org/spreadsheetml/2006/main" count="128" uniqueCount="67">
  <si>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</si>
  <si>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</si>
  <si>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</si>
  <si>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</si>
  <si>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</si>
  <si>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</si>
  <si>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</si>
  <si>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</si>
  <si>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</si>
  <si>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</si>
  <si>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</si>
  <si>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</si>
  <si>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</si>
  <si>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</si>
  <si>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</si>
  <si>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</si>
  <si>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</si>
  <si>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</si>
  <si>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</si>
  <si>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</si>
  <si>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</si>
  <si>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</si>
  <si>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</si>
  <si>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</si>
  <si>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</si>
  <si>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</si>
  <si>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</si>
  <si>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</si>
  <si>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一般競争入札
（総合評価）</t>
    <phoneticPr fontId="1"/>
  </si>
  <si>
    <t>一般競争入札
（総合評価）</t>
  </si>
  <si>
    <t>（株）建綜研
大阪府大阪市北区大淀中1-8-5</t>
    <phoneticPr fontId="1"/>
  </si>
  <si>
    <r>
      <rPr>
        <sz val="9"/>
        <color theme="1"/>
        <rFont val="ＭＳ 明朝"/>
        <family val="1"/>
        <charset val="128"/>
      </rPr>
      <t>横須賀(6)庁舎改修機械工事
神奈川県横須賀市</t>
    </r>
    <r>
      <rPr>
        <sz val="9"/>
        <color rgb="FFFF0000"/>
        <rFont val="ＭＳ 明朝"/>
        <family val="1"/>
        <charset val="128"/>
      </rPr>
      <t xml:space="preserve">
</t>
    </r>
    <r>
      <rPr>
        <sz val="9"/>
        <rFont val="ＭＳ 明朝"/>
        <family val="1"/>
        <charset val="128"/>
      </rPr>
      <t>令和6年9月3日から令和8年3月31日
管工事</t>
    </r>
    <rPh sb="15" eb="19">
      <t>カナガワケン</t>
    </rPh>
    <rPh sb="19" eb="22">
      <t>ヨコスカ</t>
    </rPh>
    <rPh sb="22" eb="23">
      <t>シ</t>
    </rPh>
    <rPh sb="44" eb="45">
      <t>カン</t>
    </rPh>
    <phoneticPr fontId="1"/>
  </si>
  <si>
    <t>オーク設備工業（株）
東京都中央区新川
1-16-3</t>
    <phoneticPr fontId="1"/>
  </si>
  <si>
    <t>横須賀(6)整備場新設等土木工事
神奈川県横須賀市
令和6年9月3日から令和8年3月31日
土木一式工事</t>
    <rPh sb="17" eb="21">
      <t>カナガワケン</t>
    </rPh>
    <rPh sb="21" eb="25">
      <t>ヨコスカシ</t>
    </rPh>
    <phoneticPr fontId="1"/>
  </si>
  <si>
    <r>
      <rPr>
        <sz val="9"/>
        <color theme="1"/>
        <rFont val="ＭＳ 明朝"/>
        <family val="1"/>
        <charset val="128"/>
      </rPr>
      <t>日鋪建設（株）</t>
    </r>
    <r>
      <rPr>
        <sz val="9"/>
        <color rgb="FFFF0000"/>
        <rFont val="ＭＳ 明朝"/>
        <family val="1"/>
        <charset val="128"/>
      </rPr>
      <t xml:space="preserve">
</t>
    </r>
    <r>
      <rPr>
        <sz val="9"/>
        <color theme="1"/>
        <rFont val="ＭＳ 明朝"/>
        <family val="1"/>
        <charset val="128"/>
      </rPr>
      <t>東京都世田谷区池尻
2-11-3</t>
    </r>
    <phoneticPr fontId="1"/>
  </si>
  <si>
    <r>
      <rPr>
        <sz val="9"/>
        <color theme="1"/>
        <rFont val="ＭＳ 明朝"/>
        <family val="1"/>
        <charset val="128"/>
      </rPr>
      <t>横須賀(6)庁舎改修建築工事監理業務(その1)</t>
    </r>
    <r>
      <rPr>
        <sz val="9"/>
        <color rgb="FFFF0000"/>
        <rFont val="ＭＳ 明朝"/>
        <family val="1"/>
        <charset val="128"/>
      </rPr>
      <t xml:space="preserve">
</t>
    </r>
    <r>
      <rPr>
        <sz val="9"/>
        <color theme="1"/>
        <rFont val="ＭＳ 明朝"/>
        <family val="1"/>
        <charset val="128"/>
      </rPr>
      <t>神奈川県横須賀市</t>
    </r>
    <r>
      <rPr>
        <sz val="9"/>
        <rFont val="ＭＳ 明朝"/>
        <family val="1"/>
        <charset val="128"/>
      </rPr>
      <t xml:space="preserve">
令和6年9月3日から令和8年3月31日</t>
    </r>
    <r>
      <rPr>
        <sz val="9"/>
        <color rgb="FFFF0000"/>
        <rFont val="ＭＳ 明朝"/>
        <family val="1"/>
        <charset val="128"/>
      </rPr>
      <t xml:space="preserve">
</t>
    </r>
    <r>
      <rPr>
        <sz val="9"/>
        <color theme="1"/>
        <rFont val="ＭＳ 明朝"/>
        <family val="1"/>
        <charset val="128"/>
      </rPr>
      <t>建築</t>
    </r>
    <rPh sb="24" eb="28">
      <t>カナガワケン</t>
    </rPh>
    <rPh sb="28" eb="31">
      <t>ヨコスカ</t>
    </rPh>
    <rPh sb="31" eb="32">
      <t>シ</t>
    </rPh>
    <rPh sb="53" eb="55">
      <t>ケンチク</t>
    </rPh>
    <phoneticPr fontId="1"/>
  </si>
  <si>
    <t>横須賀米軍(6)厚生施設新設等設備工事監理業務
神奈川県横須賀市
令和6年9月3日から令和9年3月31日
機械</t>
    <rPh sb="24" eb="28">
      <t>カナガワケン</t>
    </rPh>
    <rPh sb="28" eb="32">
      <t>ヨコスカシ</t>
    </rPh>
    <rPh sb="53" eb="55">
      <t>キカイ</t>
    </rPh>
    <phoneticPr fontId="1"/>
  </si>
  <si>
    <t>（株）産研設計 東京事務所
東京都目黒区上目黒
3-6-18</t>
    <rPh sb="8" eb="10">
      <t>トウキョウ</t>
    </rPh>
    <rPh sb="10" eb="13">
      <t>ジムショ</t>
    </rPh>
    <phoneticPr fontId="1"/>
  </si>
  <si>
    <r>
      <rPr>
        <sz val="9"/>
        <color theme="1"/>
        <rFont val="ＭＳ 明朝"/>
        <family val="1"/>
        <charset val="128"/>
      </rPr>
      <t>船越外(6)深浅測量調査</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rFont val="ＭＳ 明朝"/>
        <family val="1"/>
        <charset val="128"/>
      </rPr>
      <t>令和6年9月7日から令和7年6月30日</t>
    </r>
    <r>
      <rPr>
        <sz val="9"/>
        <color rgb="FFFF0000"/>
        <rFont val="ＭＳ 明朝"/>
        <family val="1"/>
        <charset val="128"/>
      </rPr>
      <t xml:space="preserve">
</t>
    </r>
    <r>
      <rPr>
        <sz val="9"/>
        <color theme="1"/>
        <rFont val="ＭＳ 明朝"/>
        <family val="1"/>
        <charset val="128"/>
      </rPr>
      <t>測量</t>
    </r>
    <rPh sb="13" eb="17">
      <t>カナガワケン</t>
    </rPh>
    <rPh sb="17" eb="21">
      <t>ヨコスカシ</t>
    </rPh>
    <rPh sb="42" eb="44">
      <t>ソクリョウ</t>
    </rPh>
    <phoneticPr fontId="1"/>
  </si>
  <si>
    <t>三洋テクノマリン（株）
東京都中央区日本橋堀留町1-3-17</t>
    <phoneticPr fontId="1"/>
  </si>
  <si>
    <r>
      <rPr>
        <sz val="9"/>
        <color theme="1"/>
        <rFont val="ＭＳ 明朝"/>
        <family val="1"/>
        <charset val="128"/>
      </rPr>
      <t>艦研久里浜(6)試験棟新設設備基本設計</t>
    </r>
    <r>
      <rPr>
        <sz val="9"/>
        <color rgb="FFFF0000"/>
        <rFont val="ＭＳ 明朝"/>
        <family val="1"/>
        <charset val="128"/>
      </rPr>
      <t xml:space="preserve">
</t>
    </r>
    <r>
      <rPr>
        <sz val="9"/>
        <color theme="1"/>
        <rFont val="ＭＳ 明朝"/>
        <family val="1"/>
        <charset val="128"/>
      </rPr>
      <t xml:space="preserve">神奈川県横須賀市
</t>
    </r>
    <r>
      <rPr>
        <sz val="9"/>
        <rFont val="ＭＳ 明朝"/>
        <family val="1"/>
        <charset val="128"/>
      </rPr>
      <t>令和6年9月7日から令和7年6月30日
電気</t>
    </r>
    <rPh sb="20" eb="24">
      <t>カナガワケン</t>
    </rPh>
    <rPh sb="24" eb="28">
      <t>ヨコスカシ</t>
    </rPh>
    <rPh sb="49" eb="51">
      <t>デンキ</t>
    </rPh>
    <phoneticPr fontId="1"/>
  </si>
  <si>
    <t>（株）現代空調研究所 東京支社
東京都中央区日本橋小伝馬町10-11</t>
    <phoneticPr fontId="1"/>
  </si>
  <si>
    <r>
      <rPr>
        <sz val="9"/>
        <color theme="1"/>
        <rFont val="ＭＳ 明朝"/>
        <family val="1"/>
        <charset val="128"/>
      </rPr>
      <t>横須賀(6)病院新設電気工事
神奈川県横須賀市</t>
    </r>
    <r>
      <rPr>
        <sz val="9"/>
        <color rgb="FFFF0000"/>
        <rFont val="ＭＳ 明朝"/>
        <family val="1"/>
        <charset val="128"/>
      </rPr>
      <t xml:space="preserve">
</t>
    </r>
    <r>
      <rPr>
        <sz val="9"/>
        <rFont val="ＭＳ 明朝"/>
        <family val="1"/>
        <charset val="128"/>
      </rPr>
      <t>令和6年9月10日から令和9年12月24日
電気工事</t>
    </r>
    <rPh sb="15" eb="19">
      <t>カナガワケン</t>
    </rPh>
    <rPh sb="19" eb="22">
      <t>ヨコスカ</t>
    </rPh>
    <rPh sb="22" eb="23">
      <t>シ</t>
    </rPh>
    <rPh sb="46" eb="48">
      <t>デンキ</t>
    </rPh>
    <phoneticPr fontId="1"/>
  </si>
  <si>
    <t>横須賀(6)病院新設電気工事 中央電気工事・美濃屋山村電気・日東電工建設共同企業体
東京都新宿区新宿
5-７-17</t>
    <phoneticPr fontId="1"/>
  </si>
  <si>
    <t>4180001038002
8021001041172
6011101015938</t>
    <phoneticPr fontId="1"/>
  </si>
  <si>
    <r>
      <rPr>
        <sz val="9"/>
        <color theme="1"/>
        <rFont val="ＭＳ 明朝"/>
        <family val="1"/>
        <charset val="128"/>
      </rPr>
      <t xml:space="preserve">横須賀(6)庁舎改修建築工事(その1)
神奈川県横須賀市
</t>
    </r>
    <r>
      <rPr>
        <sz val="9"/>
        <rFont val="ＭＳ 明朝"/>
        <family val="1"/>
        <charset val="128"/>
      </rPr>
      <t>令和6年9月10日から令和8年3月31日
建築一式工事</t>
    </r>
    <rPh sb="20" eb="24">
      <t>カナガワケン</t>
    </rPh>
    <rPh sb="24" eb="28">
      <t>ヨコスカシ</t>
    </rPh>
    <rPh sb="50" eb="52">
      <t>ケンチク</t>
    </rPh>
    <phoneticPr fontId="1"/>
  </si>
  <si>
    <t>村本建設(株) 東京支店
東京都千代田区2-3-4</t>
    <phoneticPr fontId="1"/>
  </si>
  <si>
    <r>
      <rPr>
        <sz val="9"/>
        <color theme="1"/>
        <rFont val="ＭＳ 明朝"/>
        <family val="1"/>
        <charset val="128"/>
      </rPr>
      <t>横須賀(6)整備場新設等建築工事監理業務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rFont val="ＭＳ 明朝"/>
        <family val="1"/>
        <charset val="128"/>
      </rPr>
      <t>令和6年9月10日から令和8年3月31日</t>
    </r>
    <r>
      <rPr>
        <sz val="9"/>
        <color rgb="FFFF0000"/>
        <rFont val="ＭＳ 明朝"/>
        <family val="1"/>
        <charset val="128"/>
      </rPr>
      <t xml:space="preserve">
</t>
    </r>
    <r>
      <rPr>
        <sz val="9"/>
        <color theme="1"/>
        <rFont val="ＭＳ 明朝"/>
        <family val="1"/>
        <charset val="128"/>
      </rPr>
      <t>建築</t>
    </r>
    <rPh sb="21" eb="25">
      <t>カナガワケン</t>
    </rPh>
    <rPh sb="25" eb="28">
      <t>ヨコスカ</t>
    </rPh>
    <rPh sb="28" eb="29">
      <t>シ</t>
    </rPh>
    <rPh sb="51" eb="53">
      <t>ケンチク</t>
    </rPh>
    <phoneticPr fontId="1"/>
  </si>
  <si>
    <r>
      <rPr>
        <sz val="9"/>
        <color theme="1"/>
        <rFont val="ＭＳ 明朝"/>
        <family val="1"/>
        <charset val="128"/>
      </rPr>
      <t>（有）みやび建築工房</t>
    </r>
    <r>
      <rPr>
        <sz val="9"/>
        <color rgb="FFFF0000"/>
        <rFont val="ＭＳ 明朝"/>
        <family val="1"/>
        <charset val="128"/>
      </rPr>
      <t xml:space="preserve">
</t>
    </r>
    <r>
      <rPr>
        <sz val="9"/>
        <color theme="1"/>
        <rFont val="ＭＳ 明朝"/>
        <family val="1"/>
        <charset val="128"/>
      </rPr>
      <t>宮城県仙台市若林区荒町149-1-202</t>
    </r>
    <r>
      <rPr>
        <sz val="9"/>
        <color rgb="FFFF0000"/>
        <rFont val="ＭＳ 明朝"/>
        <family val="1"/>
        <charset val="128"/>
      </rPr>
      <t xml:space="preserve">	</t>
    </r>
    <phoneticPr fontId="1"/>
  </si>
  <si>
    <r>
      <rPr>
        <sz val="9"/>
        <color theme="1"/>
        <rFont val="ＭＳ 明朝"/>
        <family val="1"/>
        <charset val="128"/>
      </rPr>
      <t>厚木(6)照明設備改修等設備設計</t>
    </r>
    <r>
      <rPr>
        <sz val="9"/>
        <color rgb="FFFF0000"/>
        <rFont val="ＭＳ 明朝"/>
        <family val="1"/>
        <charset val="128"/>
      </rPr>
      <t xml:space="preserve">
</t>
    </r>
    <r>
      <rPr>
        <sz val="9"/>
        <color theme="1"/>
        <rFont val="ＭＳ 明朝"/>
        <family val="1"/>
        <charset val="128"/>
      </rPr>
      <t>神奈川県綾瀬市</t>
    </r>
    <r>
      <rPr>
        <sz val="9"/>
        <color rgb="FFFF0000"/>
        <rFont val="ＭＳ 明朝"/>
        <family val="1"/>
        <charset val="128"/>
      </rPr>
      <t xml:space="preserve">
</t>
    </r>
    <r>
      <rPr>
        <sz val="9"/>
        <rFont val="ＭＳ 明朝"/>
        <family val="1"/>
        <charset val="128"/>
      </rPr>
      <t>令和6年9月10日から令和7年10月31日</t>
    </r>
    <r>
      <rPr>
        <sz val="9"/>
        <color rgb="FFFF0000"/>
        <rFont val="ＭＳ 明朝"/>
        <family val="1"/>
        <charset val="128"/>
      </rPr>
      <t xml:space="preserve">
</t>
    </r>
    <r>
      <rPr>
        <sz val="9"/>
        <color theme="1"/>
        <rFont val="ＭＳ 明朝"/>
        <family val="1"/>
        <charset val="128"/>
      </rPr>
      <t>電気</t>
    </r>
    <rPh sb="17" eb="20">
      <t>カナガワ</t>
    </rPh>
    <rPh sb="20" eb="21">
      <t>ケン</t>
    </rPh>
    <rPh sb="21" eb="23">
      <t>アヤセ</t>
    </rPh>
    <rPh sb="23" eb="24">
      <t>シ</t>
    </rPh>
    <rPh sb="45" eb="47">
      <t>キカイ</t>
    </rPh>
    <rPh sb="47" eb="49">
      <t>デンキ</t>
    </rPh>
    <phoneticPr fontId="1"/>
  </si>
  <si>
    <r>
      <rPr>
        <sz val="9"/>
        <color theme="1"/>
        <rFont val="ＭＳ 明朝"/>
        <family val="1"/>
        <charset val="128"/>
      </rPr>
      <t>（株）現代空調研究所 東京支社</t>
    </r>
    <r>
      <rPr>
        <sz val="9"/>
        <color rgb="FFFF0000"/>
        <rFont val="ＭＳ 明朝"/>
        <family val="1"/>
        <charset val="128"/>
      </rPr>
      <t xml:space="preserve">
</t>
    </r>
    <r>
      <rPr>
        <sz val="9"/>
        <color theme="1"/>
        <rFont val="ＭＳ 明朝"/>
        <family val="1"/>
        <charset val="128"/>
      </rPr>
      <t>東京都中央区日本橋小伝馬町10-11</t>
    </r>
    <r>
      <rPr>
        <sz val="9"/>
        <color rgb="FFFF0000"/>
        <rFont val="ＭＳ 明朝"/>
        <family val="1"/>
        <charset val="128"/>
      </rPr>
      <t xml:space="preserve">	</t>
    </r>
    <phoneticPr fontId="1"/>
  </si>
  <si>
    <r>
      <rPr>
        <sz val="9"/>
        <color theme="1"/>
        <rFont val="ＭＳ 明朝"/>
        <family val="1"/>
        <charset val="128"/>
      </rPr>
      <t>浜松(6)実習場空調設備改修等機械工事(その1)</t>
    </r>
    <r>
      <rPr>
        <sz val="9"/>
        <color rgb="FFFF0000"/>
        <rFont val="ＭＳ 明朝"/>
        <family val="1"/>
        <charset val="128"/>
      </rPr>
      <t xml:space="preserve">
</t>
    </r>
    <r>
      <rPr>
        <sz val="9"/>
        <color theme="1"/>
        <rFont val="ＭＳ 明朝"/>
        <family val="1"/>
        <charset val="128"/>
      </rPr>
      <t>静岡県浜松市</t>
    </r>
    <r>
      <rPr>
        <sz val="9"/>
        <color rgb="FFFF0000"/>
        <rFont val="ＭＳ 明朝"/>
        <family val="1"/>
        <charset val="128"/>
      </rPr>
      <t xml:space="preserve">
</t>
    </r>
    <r>
      <rPr>
        <sz val="9"/>
        <rFont val="ＭＳ 明朝"/>
        <family val="1"/>
        <charset val="128"/>
      </rPr>
      <t>令和6年9月12日から令和8年11月30日
管工事</t>
    </r>
    <rPh sb="25" eb="27">
      <t>シズオカ</t>
    </rPh>
    <rPh sb="27" eb="28">
      <t>ケン</t>
    </rPh>
    <rPh sb="28" eb="30">
      <t>ハママツ</t>
    </rPh>
    <rPh sb="30" eb="31">
      <t>シ</t>
    </rPh>
    <phoneticPr fontId="1"/>
  </si>
  <si>
    <t>ヤマザキ・シー・エー(株)
静岡県浜松市中央区上島2-19-20</t>
    <phoneticPr fontId="1"/>
  </si>
  <si>
    <r>
      <rPr>
        <sz val="9"/>
        <color theme="1"/>
        <rFont val="ＭＳ 明朝"/>
        <family val="1"/>
        <charset val="128"/>
      </rPr>
      <t>船越外(6)桟橋改修等土木工事監理業務</t>
    </r>
    <r>
      <rPr>
        <sz val="9"/>
        <color rgb="FFFF0000"/>
        <rFont val="ＭＳ 明朝"/>
        <family val="1"/>
        <charset val="128"/>
      </rPr>
      <t xml:space="preserve">
</t>
    </r>
    <r>
      <rPr>
        <sz val="9"/>
        <rFont val="ＭＳ 明朝"/>
        <family val="1"/>
        <charset val="128"/>
      </rPr>
      <t>神奈川県横須賀市
令和6年9月14日から令和8年3月31日
土木</t>
    </r>
    <rPh sb="20" eb="23">
      <t>カナガワ</t>
    </rPh>
    <rPh sb="23" eb="24">
      <t>ケン</t>
    </rPh>
    <rPh sb="24" eb="27">
      <t>ヨコスカ</t>
    </rPh>
    <rPh sb="27" eb="28">
      <t>シ</t>
    </rPh>
    <rPh sb="50" eb="52">
      <t>ドボク</t>
    </rPh>
    <phoneticPr fontId="1"/>
  </si>
  <si>
    <t>（株）三紀
東京都多摩市乞田1156-1</t>
  </si>
  <si>
    <r>
      <rPr>
        <sz val="9"/>
        <color theme="1"/>
        <rFont val="ＭＳ 明朝"/>
        <family val="1"/>
        <charset val="128"/>
      </rPr>
      <t>浜松(6)実習場空調設備改修等設備工事監理業務(その1)</t>
    </r>
    <r>
      <rPr>
        <sz val="9"/>
        <color rgb="FFFF0000"/>
        <rFont val="ＭＳ 明朝"/>
        <family val="1"/>
        <charset val="128"/>
      </rPr>
      <t xml:space="preserve">
</t>
    </r>
    <r>
      <rPr>
        <sz val="9"/>
        <rFont val="ＭＳ 明朝"/>
        <family val="1"/>
        <charset val="128"/>
      </rPr>
      <t>静岡県浜松市
令和6年9月14日から令和8年11月30日
機械</t>
    </r>
    <rPh sb="29" eb="31">
      <t>シズオカ</t>
    </rPh>
    <rPh sb="31" eb="32">
      <t>ケン</t>
    </rPh>
    <rPh sb="32" eb="34">
      <t>ハママツ</t>
    </rPh>
    <rPh sb="34" eb="35">
      <t>シ</t>
    </rPh>
    <rPh sb="58" eb="60">
      <t>キカイ</t>
    </rPh>
    <phoneticPr fontId="1"/>
  </si>
  <si>
    <t>（株）NAC設計
東京都千代田区外神田5-3-1</t>
    <phoneticPr fontId="1"/>
  </si>
  <si>
    <r>
      <rPr>
        <sz val="9"/>
        <color theme="1"/>
        <rFont val="ＭＳ 明朝"/>
        <family val="1"/>
        <charset val="128"/>
      </rPr>
      <t>御前崎(6)中央監視装置改修等電気工事</t>
    </r>
    <r>
      <rPr>
        <sz val="9"/>
        <color rgb="FFFF0000"/>
        <rFont val="ＭＳ 明朝"/>
        <family val="1"/>
        <charset val="128"/>
      </rPr>
      <t xml:space="preserve">
</t>
    </r>
    <r>
      <rPr>
        <sz val="9"/>
        <color theme="1"/>
        <rFont val="ＭＳ 明朝"/>
        <family val="1"/>
        <charset val="128"/>
      </rPr>
      <t>静岡県御前崎市</t>
    </r>
    <r>
      <rPr>
        <sz val="9"/>
        <color rgb="FFFF0000"/>
        <rFont val="ＭＳ 明朝"/>
        <family val="1"/>
        <charset val="128"/>
      </rPr>
      <t xml:space="preserve">
</t>
    </r>
    <r>
      <rPr>
        <sz val="9"/>
        <rFont val="ＭＳ 明朝"/>
        <family val="1"/>
        <charset val="128"/>
      </rPr>
      <t>令和6年9月18日から令和8年6月30日</t>
    </r>
    <r>
      <rPr>
        <sz val="9"/>
        <color rgb="FFFF0000"/>
        <rFont val="ＭＳ 明朝"/>
        <family val="1"/>
        <charset val="128"/>
      </rPr>
      <t xml:space="preserve">
</t>
    </r>
    <r>
      <rPr>
        <sz val="9"/>
        <rFont val="ＭＳ 明朝"/>
        <family val="1"/>
        <charset val="128"/>
      </rPr>
      <t>電気工事</t>
    </r>
    <rPh sb="20" eb="22">
      <t>シズオカ</t>
    </rPh>
    <rPh sb="22" eb="23">
      <t>ケン</t>
    </rPh>
    <rPh sb="23" eb="26">
      <t>オマエザキ</t>
    </rPh>
    <rPh sb="26" eb="27">
      <t>シ</t>
    </rPh>
    <rPh sb="49" eb="51">
      <t>デンキ</t>
    </rPh>
    <phoneticPr fontId="1"/>
  </si>
  <si>
    <t>三菱電機システムサービス(株) 首都圏第2支社
東京都港区海岸3-9-15</t>
    <phoneticPr fontId="1"/>
  </si>
  <si>
    <r>
      <rPr>
        <sz val="9"/>
        <color theme="1"/>
        <rFont val="ＭＳ 明朝"/>
        <family val="1"/>
        <charset val="128"/>
      </rPr>
      <t>艦研久里浜外(6)試験棟新設等土木調査検討</t>
    </r>
    <r>
      <rPr>
        <sz val="9"/>
        <color rgb="FFFF0000"/>
        <rFont val="ＭＳ 明朝"/>
        <family val="1"/>
        <charset val="128"/>
      </rPr>
      <t xml:space="preserve">
</t>
    </r>
    <r>
      <rPr>
        <sz val="9"/>
        <color theme="1"/>
        <rFont val="ＭＳ 明朝"/>
        <family val="1"/>
        <charset val="128"/>
      </rPr>
      <t>神奈川県横須賀市、川崎市</t>
    </r>
    <r>
      <rPr>
        <sz val="9"/>
        <color rgb="FFFF0000"/>
        <rFont val="ＭＳ 明朝"/>
        <family val="1"/>
        <charset val="128"/>
      </rPr>
      <t xml:space="preserve">
</t>
    </r>
    <r>
      <rPr>
        <sz val="9"/>
        <color theme="1"/>
        <rFont val="ＭＳ 明朝"/>
        <family val="1"/>
        <charset val="128"/>
      </rPr>
      <t>令和6年9月18日から令和7年6月30日</t>
    </r>
    <r>
      <rPr>
        <sz val="9"/>
        <color rgb="FFFF0000"/>
        <rFont val="ＭＳ 明朝"/>
        <family val="1"/>
        <charset val="128"/>
      </rPr>
      <t xml:space="preserve">
</t>
    </r>
    <r>
      <rPr>
        <sz val="9"/>
        <color theme="1"/>
        <rFont val="ＭＳ 明朝"/>
        <family val="1"/>
        <charset val="128"/>
      </rPr>
      <t>土木</t>
    </r>
    <rPh sb="22" eb="25">
      <t>カナガワ</t>
    </rPh>
    <rPh sb="25" eb="26">
      <t>ケン</t>
    </rPh>
    <rPh sb="26" eb="29">
      <t>ヨコスカ</t>
    </rPh>
    <rPh sb="29" eb="30">
      <t>シ</t>
    </rPh>
    <rPh sb="31" eb="34">
      <t>カワサキシ</t>
    </rPh>
    <rPh sb="56" eb="58">
      <t>ドボク</t>
    </rPh>
    <phoneticPr fontId="1"/>
  </si>
  <si>
    <r>
      <rPr>
        <sz val="9"/>
        <color theme="1"/>
        <rFont val="ＭＳ 明朝"/>
        <family val="1"/>
        <charset val="128"/>
      </rPr>
      <t>成和コンサルタント（株）</t>
    </r>
    <r>
      <rPr>
        <sz val="9"/>
        <color rgb="FFFF0000"/>
        <rFont val="ＭＳ 明朝"/>
        <family val="1"/>
        <charset val="128"/>
      </rPr>
      <t xml:space="preserve">
</t>
    </r>
    <r>
      <rPr>
        <sz val="9"/>
        <color theme="1"/>
        <rFont val="ＭＳ 明朝"/>
        <family val="1"/>
        <charset val="128"/>
      </rPr>
      <t>東京都新宿区西早稲田2-18-23</t>
    </r>
    <phoneticPr fontId="1"/>
  </si>
  <si>
    <r>
      <rPr>
        <sz val="9"/>
        <color theme="1"/>
        <rFont val="ＭＳ 明朝"/>
        <family val="1"/>
        <charset val="128"/>
      </rPr>
      <t>横須賀外(6)隊舎改修等設備工事監理業務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rFont val="ＭＳ 明朝"/>
        <family val="1"/>
        <charset val="128"/>
      </rPr>
      <t>令和6年9月19日から令和8年2月27日
電気</t>
    </r>
    <rPh sb="21" eb="24">
      <t>カナガワ</t>
    </rPh>
    <rPh sb="24" eb="25">
      <t>ケン</t>
    </rPh>
    <rPh sb="25" eb="28">
      <t>ヨコスカ</t>
    </rPh>
    <rPh sb="28" eb="29">
      <t>シ</t>
    </rPh>
    <rPh sb="51" eb="53">
      <t>デンキ</t>
    </rPh>
    <phoneticPr fontId="1"/>
  </si>
  <si>
    <t>（株）ムラシマ事務所
石川県金沢市泉野出町2-7-13</t>
    <phoneticPr fontId="1"/>
  </si>
  <si>
    <r>
      <rPr>
        <sz val="9"/>
        <color theme="1"/>
        <rFont val="ＭＳ 明朝"/>
        <family val="1"/>
        <charset val="128"/>
      </rPr>
      <t>滝ケ原(6)給水施設新設設備工事監理業務</t>
    </r>
    <r>
      <rPr>
        <sz val="9"/>
        <color rgb="FFFF0000"/>
        <rFont val="ＭＳ 明朝"/>
        <family val="1"/>
        <charset val="128"/>
      </rPr>
      <t xml:space="preserve">
</t>
    </r>
    <r>
      <rPr>
        <sz val="9"/>
        <color theme="1"/>
        <rFont val="ＭＳ 明朝"/>
        <family val="1"/>
        <charset val="128"/>
      </rPr>
      <t>静岡県御殿場市</t>
    </r>
    <r>
      <rPr>
        <sz val="9"/>
        <color rgb="FFFF0000"/>
        <rFont val="ＭＳ 明朝"/>
        <family val="1"/>
        <charset val="128"/>
      </rPr>
      <t xml:space="preserve">
</t>
    </r>
    <r>
      <rPr>
        <sz val="9"/>
        <rFont val="ＭＳ 明朝"/>
        <family val="1"/>
        <charset val="128"/>
      </rPr>
      <t>令和6年9月25日から令和8年2月27日</t>
    </r>
    <r>
      <rPr>
        <sz val="9"/>
        <color rgb="FFFF0000"/>
        <rFont val="ＭＳ 明朝"/>
        <family val="1"/>
        <charset val="128"/>
      </rPr>
      <t xml:space="preserve">
</t>
    </r>
    <r>
      <rPr>
        <sz val="9"/>
        <color theme="1"/>
        <rFont val="ＭＳ 明朝"/>
        <family val="1"/>
        <charset val="128"/>
      </rPr>
      <t>電気</t>
    </r>
    <rPh sb="21" eb="23">
      <t>シズオカ</t>
    </rPh>
    <rPh sb="23" eb="24">
      <t>ケン</t>
    </rPh>
    <rPh sb="24" eb="27">
      <t>ゴテンバ</t>
    </rPh>
    <rPh sb="27" eb="28">
      <t>シ</t>
    </rPh>
    <rPh sb="50" eb="52">
      <t>デンキ</t>
    </rPh>
    <phoneticPr fontId="1"/>
  </si>
  <si>
    <r>
      <rPr>
        <sz val="9"/>
        <color theme="1"/>
        <rFont val="ＭＳ 明朝"/>
        <family val="1"/>
        <charset val="128"/>
      </rPr>
      <t>厚木外(6)滑走路整備等舗装工事監理業務</t>
    </r>
    <r>
      <rPr>
        <sz val="9"/>
        <color rgb="FFFF0000"/>
        <rFont val="ＭＳ 明朝"/>
        <family val="1"/>
        <charset val="128"/>
      </rPr>
      <t xml:space="preserve">
</t>
    </r>
    <r>
      <rPr>
        <sz val="9"/>
        <color theme="1"/>
        <rFont val="ＭＳ 明朝"/>
        <family val="1"/>
        <charset val="128"/>
      </rPr>
      <t>神奈川県綾瀬市、川崎市</t>
    </r>
    <r>
      <rPr>
        <sz val="9"/>
        <color rgb="FFFF0000"/>
        <rFont val="ＭＳ 明朝"/>
        <family val="1"/>
        <charset val="128"/>
      </rPr>
      <t xml:space="preserve">
</t>
    </r>
    <r>
      <rPr>
        <sz val="9"/>
        <rFont val="ＭＳ 明朝"/>
        <family val="1"/>
        <charset val="128"/>
      </rPr>
      <t>令和6年9月25日から令和10年6月30日</t>
    </r>
    <r>
      <rPr>
        <sz val="9"/>
        <color rgb="FFFF0000"/>
        <rFont val="ＭＳ 明朝"/>
        <family val="1"/>
        <charset val="128"/>
      </rPr>
      <t xml:space="preserve">
</t>
    </r>
    <r>
      <rPr>
        <sz val="9"/>
        <color theme="1"/>
        <rFont val="ＭＳ 明朝"/>
        <family val="1"/>
        <charset val="128"/>
      </rPr>
      <t>土木</t>
    </r>
    <rPh sb="21" eb="25">
      <t>カナガワケン</t>
    </rPh>
    <rPh sb="25" eb="28">
      <t>アヤセシ</t>
    </rPh>
    <rPh sb="29" eb="32">
      <t>カワサキシ</t>
    </rPh>
    <rPh sb="55" eb="57">
      <t>ドボク</t>
    </rPh>
    <phoneticPr fontId="1"/>
  </si>
  <si>
    <t>日本工営（株）東京支店
東京都千代田区麹町
5-4</t>
    <phoneticPr fontId="1"/>
  </si>
  <si>
    <r>
      <rPr>
        <sz val="9"/>
        <color theme="1"/>
        <rFont val="ＭＳ 明朝"/>
        <family val="1"/>
        <charset val="128"/>
      </rPr>
      <t>横須賀(6)庁舎改修設備工事監理業務(その1)</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rFont val="ＭＳ 明朝"/>
        <family val="1"/>
        <charset val="128"/>
      </rPr>
      <t>令和6年9月26日から令和8年3月31日
電気</t>
    </r>
    <rPh sb="24" eb="27">
      <t>カナガワ</t>
    </rPh>
    <rPh sb="27" eb="28">
      <t>ケン</t>
    </rPh>
    <rPh sb="28" eb="31">
      <t>ヨコスカ</t>
    </rPh>
    <rPh sb="31" eb="32">
      <t>シ</t>
    </rPh>
    <rPh sb="54" eb="56">
      <t>デンキ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</si>
</sst>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
      <sz val="9"/>
      <color rgb="FFFF0000"/>
      <name val="ＭＳ 明朝"/>
      <family val="1"/>
      <charset val="128"/>
    </font>
    <font>
      <sz val="11"/>
      <color rgb="FF0061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xf numFmtId="0" fontId="12" fillId="3" borderId="0" applyNumberFormat="0" applyBorder="0" applyAlignment="0" applyProtection="0">
      <alignment vertical="center"/>
    </xf>
    <xf numFmtId="0" fontId="3" fillId="0" borderId="0">
      <alignment vertical="center"/>
    </xf>
  </cellStyleXfs>
  <cellXfs count="66">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6" fillId="0" borderId="1" xfId="0" applyFont="1" applyFill="1" applyBorder="1" applyAlignment="1">
      <alignment vertical="center" wrapText="1"/>
    </xf>
    <xf numFmtId="0" fontId="6" fillId="2" borderId="7" xfId="0" applyFont="1" applyFill="1" applyBorder="1" applyAlignment="1">
      <alignment vertical="center" wrapText="1"/>
    </xf>
    <xf numFmtId="0" fontId="6" fillId="2" borderId="1" xfId="0" applyFont="1" applyFill="1" applyBorder="1" applyAlignment="1">
      <alignment horizontal="left" vertical="center" wrapTex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1" xfId="0" applyFont="1" applyBorder="1">
      <alignment vertical="center"/>
    </xf>
    <xf numFmtId="0" fontId="8" fillId="0" borderId="1" xfId="3" applyFont="1" applyFill="1" applyBorder="1" applyAlignment="1">
      <alignment vertical="center" wrapText="1"/>
    </xf>
    <xf numFmtId="180"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7" fontId="6" fillId="2" borderId="1" xfId="1" applyNumberFormat="1" applyFont="1" applyFill="1" applyBorder="1" applyAlignment="1">
      <alignment horizontal="center" vertical="center" wrapText="1"/>
    </xf>
    <xf numFmtId="0" fontId="6" fillId="2" borderId="1" xfId="3" applyFont="1" applyFill="1" applyBorder="1" applyAlignment="1">
      <alignment vertical="center" wrapText="1"/>
    </xf>
    <xf numFmtId="0" fontId="11" fillId="0" borderId="1" xfId="0" applyFont="1" applyFill="1" applyBorder="1" applyAlignment="1">
      <alignment vertical="center" wrapText="1"/>
    </xf>
    <xf numFmtId="0" fontId="11" fillId="2" borderId="1" xfId="3" applyFont="1" applyFill="1" applyBorder="1" applyAlignment="1">
      <alignment vertical="center" wrapText="1"/>
    </xf>
    <xf numFmtId="179"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vertical="center" wrapText="1"/>
    </xf>
    <xf numFmtId="177" fontId="6" fillId="2" borderId="6"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176" fontId="6" fillId="2" borderId="1" xfId="3" applyNumberFormat="1" applyFont="1" applyFill="1" applyBorder="1" applyAlignment="1">
      <alignment horizontal="right" vertical="center" wrapText="1"/>
    </xf>
    <xf numFmtId="176" fontId="6" fillId="2" borderId="6" xfId="3" applyNumberFormat="1" applyFont="1" applyFill="1" applyBorder="1" applyAlignment="1">
      <alignment vertical="center" wrapText="1"/>
    </xf>
    <xf numFmtId="176" fontId="6" fillId="2" borderId="1" xfId="3" applyNumberFormat="1" applyFont="1" applyFill="1" applyBorder="1" applyAlignment="1">
      <alignment vertical="center" wrapText="1"/>
    </xf>
    <xf numFmtId="176" fontId="6" fillId="2" borderId="6" xfId="3" applyNumberFormat="1" applyFont="1" applyFill="1" applyBorder="1" applyAlignment="1">
      <alignment horizontal="right" vertical="center" wrapText="1"/>
    </xf>
    <xf numFmtId="0" fontId="7" fillId="2" borderId="1" xfId="3" applyFont="1" applyFill="1" applyBorder="1" applyAlignment="1">
      <alignment vertical="center" wrapText="1"/>
    </xf>
    <xf numFmtId="10" fontId="7" fillId="0" borderId="1" xfId="0" applyNumberFormat="1" applyFont="1" applyFill="1" applyBorder="1" applyAlignment="1">
      <alignment vertical="center" wrapText="1"/>
    </xf>
    <xf numFmtId="177" fontId="6" fillId="0" borderId="1" xfId="3" applyNumberFormat="1" applyFont="1" applyFill="1" applyBorder="1" applyAlignment="1">
      <alignment vertical="center" wrapText="1"/>
    </xf>
    <xf numFmtId="0" fontId="12" fillId="3" borderId="0" xfId="5">
      <alignment vertical="center"/>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77" fontId="7" fillId="2" borderId="1" xfId="3" applyNumberFormat="1" applyFont="1" applyFill="1" applyBorder="1" applyAlignment="1">
      <alignment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6" fillId="0" borderId="6" xfId="0" applyFont="1" applyBorder="1" applyAlignment="1">
      <alignment horizontal="center" vertical="center" wrapText="1"/>
    </xf>
    <xf numFmtId="0" fontId="7" fillId="0" borderId="1" xfId="0" applyFont="1" applyFill="1" applyBorder="1" applyAlignment="1">
      <alignment vertical="center" wrapText="1"/>
    </xf>
    <xf numFmtId="0" fontId="5" fillId="0" borderId="3" xfId="0" applyFont="1" applyBorder="1" applyAlignment="1">
      <alignment horizontal="center" vertical="center"/>
    </xf>
    <xf numFmtId="0" fontId="5" fillId="0" borderId="7" xfId="0" applyFont="1" applyBorder="1" applyAlignment="1">
      <alignment horizontal="right" vertical="center"/>
    </xf>
    <xf numFmtId="0" fontId="6" fillId="0" borderId="1" xfId="0" applyFont="1" applyBorder="1" applyAlignment="1">
      <alignment horizontal="center" vertical="center"/>
    </xf>
    <xf numFmtId="179" fontId="7" fillId="0" borderId="1" xfId="3" applyNumberFormat="1" applyFont="1" applyFill="1" applyBorder="1" applyAlignment="1">
      <alignment horizontal="center" vertical="center" wrapText="1"/>
    </xf>
    <xf numFmtId="0" fontId="8" fillId="0" borderId="1" xfId="6" applyFont="1" applyFill="1" applyBorder="1" applyAlignment="1">
      <alignment vertical="center" wrapText="1"/>
    </xf>
    <xf numFmtId="0" fontId="7" fillId="0" borderId="1" xfId="6" applyFont="1" applyFill="1" applyBorder="1" applyAlignment="1">
      <alignment vertical="center" wrapText="1"/>
    </xf>
    <xf numFmtId="0" fontId="9" fillId="0" borderId="1" xfId="3" applyFont="1" applyFill="1" applyBorder="1" applyAlignment="1">
      <alignment vertical="center" wrapText="1"/>
    </xf>
    <xf numFmtId="177" fontId="7" fillId="0" borderId="6" xfId="1" applyNumberFormat="1" applyFont="1" applyFill="1" applyBorder="1" applyAlignment="1">
      <alignment vertical="center" wrapText="1"/>
    </xf>
    <xf numFmtId="38" fontId="7" fillId="0" borderId="1" xfId="1"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4" xfId="0" applyFont="1" applyFill="1" applyBorder="1" applyAlignment="1">
      <alignment vertical="center" wrapText="1"/>
    </xf>
    <xf numFmtId="0" fontId="5" fillId="0" borderId="0" xfId="0" applyFont="1" applyAlignment="1">
      <alignment horizontal="center" vertical="center"/>
    </xf>
    <xf numFmtId="0" fontId="6" fillId="0" borderId="1" xfId="3" applyFont="1" applyFill="1" applyBorder="1" applyAlignment="1">
      <alignment horizontal="left" vertical="center" wrapText="1"/>
    </xf>
    <xf numFmtId="178" fontId="7" fillId="0" borderId="1" xfId="6"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2" borderId="6" xfId="3" applyFont="1" applyFill="1" applyBorder="1" applyAlignment="1">
      <alignment vertical="center" wrapText="1"/>
    </xf>
    <xf numFmtId="176" fontId="7" fillId="2" borderId="6" xfId="3" applyNumberFormat="1" applyFont="1" applyFill="1" applyBorder="1" applyAlignment="1">
      <alignment horizontal="right" vertical="center" wrapText="1"/>
    </xf>
    <xf numFmtId="177" fontId="7" fillId="2" borderId="6" xfId="1" applyNumberFormat="1"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 name="標準_契約実績17" xfId="6" xr:uid="{A1A18A49-6F41-4B3F-ACAB-70E30D4F426B}"/>
    <cellStyle name="良い" xfId="5" builtinId="26"/>
  </cellStyles>
  <dxfs count="7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4593CD27-9DC8-4E35-AF49-30EBADCE63CD}"/>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FA4751CC-1738-45CD-8F15-811CCE31B897}"/>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94DC-638C-494C-8E69-BB6B90E40FFE}">
  <sheetPr filterMode="1">
    <tabColor rgb="FFFFC000"/>
    <pageSetUpPr fitToPage="1"/>
  </sheetPr>
  <dimension ref="A1:R27"/>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A3" sqref="A3:A4"/>
    </sheetView>
  </sheetViews>
  <sheetFormatPr defaultColWidth="9" defaultRowHeight="13"/>
  <cols>
    <col min="1" max="1" width="30.33203125" style="1" customWidth="1"/>
    <col min="2" max="2" width="18.5" style="1" customWidth="1"/>
    <col min="3" max="3" width="13.58203125" style="1" customWidth="1"/>
    <col min="4" max="4" width="16" style="1" customWidth="1"/>
    <col min="5" max="5" width="13.25" style="1" customWidth="1"/>
    <col min="6" max="8" width="14" style="1" customWidth="1"/>
    <col min="9" max="9" width="7.5" style="1" customWidth="1"/>
    <col min="10" max="12" width="11.58203125" style="1" customWidth="1"/>
    <col min="13" max="13" width="8" style="1" customWidth="1"/>
    <col min="14" max="14" width="9.5" style="34" bestFit="1" customWidth="1"/>
    <col min="15" max="16384" width="9" style="1"/>
  </cols>
  <sheetData>
    <row r="1" spans="1:18" ht="39.4" customHeight="1">
      <c r="A1" s="59" t="s">
        <v>0</v>
      </c>
      <c r="B1" s="60"/>
      <c r="C1" s="60"/>
      <c r="D1" s="60"/>
      <c r="E1" s="60"/>
      <c r="F1" s="60"/>
      <c r="G1" s="60"/>
      <c r="H1" s="60"/>
      <c r="I1" s="60"/>
      <c r="J1" s="60"/>
      <c r="K1" s="60"/>
      <c r="L1" s="60"/>
      <c r="M1" s="60"/>
      <c r="N1" s="34" t="s">
        <v>23</v>
      </c>
    </row>
    <row r="2" spans="1:18">
      <c r="N2" s="34" t="s">
        <v>24</v>
      </c>
    </row>
    <row r="3" spans="1:18" ht="68.150000000000006" customHeight="1">
      <c r="A3" s="58" t="s">
        <v>1</v>
      </c>
      <c r="B3" s="58" t="s">
        <v>2</v>
      </c>
      <c r="C3" s="58" t="s">
        <v>3</v>
      </c>
      <c r="D3" s="58" t="s">
        <v>4</v>
      </c>
      <c r="E3" s="61" t="s">
        <v>5</v>
      </c>
      <c r="F3" s="58" t="s">
        <v>6</v>
      </c>
      <c r="G3" s="58" t="s">
        <v>7</v>
      </c>
      <c r="H3" s="58" t="s">
        <v>8</v>
      </c>
      <c r="I3" s="63" t="s">
        <v>9</v>
      </c>
      <c r="J3" s="57" t="s">
        <v>10</v>
      </c>
      <c r="K3" s="57"/>
      <c r="L3" s="57"/>
      <c r="M3" s="58" t="s">
        <v>11</v>
      </c>
      <c r="N3" s="34" t="s">
        <v>24</v>
      </c>
    </row>
    <row r="4" spans="1:18" ht="38.25" customHeight="1">
      <c r="A4" s="61"/>
      <c r="B4" s="61"/>
      <c r="C4" s="61"/>
      <c r="D4" s="61"/>
      <c r="E4" s="62"/>
      <c r="F4" s="61"/>
      <c r="G4" s="61"/>
      <c r="H4" s="61"/>
      <c r="I4" s="64"/>
      <c r="J4" s="48" t="s">
        <v>12</v>
      </c>
      <c r="K4" s="48" t="s">
        <v>13</v>
      </c>
      <c r="L4" s="48" t="s">
        <v>14</v>
      </c>
      <c r="M4" s="58"/>
      <c r="N4" s="12" t="s">
        <v>24</v>
      </c>
    </row>
    <row r="5" spans="1:18" ht="75" customHeight="1">
      <c r="A5" s="16" t="s">
        <v>31</v>
      </c>
      <c r="B5" s="13" t="s">
        <v>26</v>
      </c>
      <c r="C5" s="18">
        <v>45537</v>
      </c>
      <c r="D5" s="15" t="s">
        <v>32</v>
      </c>
      <c r="E5" s="30">
        <v>4010001024448</v>
      </c>
      <c r="F5" s="14" t="s">
        <v>29</v>
      </c>
      <c r="G5" s="19">
        <v>1154580076</v>
      </c>
      <c r="H5" s="28">
        <v>1100000000</v>
      </c>
      <c r="I5" s="52">
        <f t="shared" ref="I5:I23" si="0">H5/G5</f>
        <v>0.95272733599466686</v>
      </c>
      <c r="J5" s="3"/>
      <c r="K5" s="3"/>
      <c r="L5" s="3"/>
      <c r="M5" s="33"/>
      <c r="N5" s="12" t="str">
        <f t="shared" ref="N5:N6" si="1">IF(H5&gt;0,"表示","非表示")</f>
        <v>表示</v>
      </c>
    </row>
    <row r="6" spans="1:18" ht="75" customHeight="1">
      <c r="A6" s="36" t="s">
        <v>33</v>
      </c>
      <c r="B6" s="13" t="s">
        <v>26</v>
      </c>
      <c r="C6" s="18">
        <v>45537</v>
      </c>
      <c r="D6" s="17" t="s">
        <v>34</v>
      </c>
      <c r="E6" s="30">
        <v>2010901009368</v>
      </c>
      <c r="F6" s="14" t="s">
        <v>29</v>
      </c>
      <c r="G6" s="19">
        <v>444198343</v>
      </c>
      <c r="H6" s="21">
        <v>436700000</v>
      </c>
      <c r="I6" s="52">
        <f t="shared" si="0"/>
        <v>0.98311938097436802</v>
      </c>
      <c r="J6" s="3"/>
      <c r="K6" s="3"/>
      <c r="L6" s="3"/>
      <c r="M6" s="33"/>
      <c r="N6" s="12" t="str">
        <f t="shared" si="1"/>
        <v>表示</v>
      </c>
    </row>
    <row r="7" spans="1:18" ht="75" customHeight="1">
      <c r="A7" s="16" t="s">
        <v>35</v>
      </c>
      <c r="B7" s="13" t="s">
        <v>26</v>
      </c>
      <c r="C7" s="18">
        <v>45537</v>
      </c>
      <c r="D7" s="15" t="s">
        <v>30</v>
      </c>
      <c r="E7" s="24">
        <v>3120001063543</v>
      </c>
      <c r="F7" s="14" t="s">
        <v>29</v>
      </c>
      <c r="G7" s="19">
        <v>17768854</v>
      </c>
      <c r="H7" s="21">
        <v>17600000</v>
      </c>
      <c r="I7" s="52">
        <f t="shared" si="0"/>
        <v>0.99049719244696366</v>
      </c>
      <c r="J7" s="3"/>
      <c r="K7" s="3"/>
      <c r="L7" s="33"/>
      <c r="M7" s="35"/>
      <c r="N7" s="12" t="str">
        <f>IF(H7&gt;0,"表示","非表示")</f>
        <v>表示</v>
      </c>
    </row>
    <row r="8" spans="1:18" ht="75" customHeight="1">
      <c r="A8" s="36" t="s">
        <v>36</v>
      </c>
      <c r="B8" s="13" t="s">
        <v>26</v>
      </c>
      <c r="C8" s="18">
        <v>45537</v>
      </c>
      <c r="D8" s="15" t="s">
        <v>37</v>
      </c>
      <c r="E8" s="23">
        <v>4290001007656</v>
      </c>
      <c r="F8" s="14" t="s">
        <v>28</v>
      </c>
      <c r="G8" s="20">
        <v>17696971</v>
      </c>
      <c r="H8" s="21">
        <v>17600000</v>
      </c>
      <c r="I8" s="52">
        <f t="shared" si="0"/>
        <v>0.99452047471852667</v>
      </c>
      <c r="J8" s="3"/>
      <c r="K8" s="3"/>
      <c r="L8" s="3"/>
      <c r="M8" s="33"/>
      <c r="N8" s="12" t="str">
        <f t="shared" ref="N8:N26" si="2">IF(H8&gt;0,"表示","非表示")</f>
        <v>表示</v>
      </c>
    </row>
    <row r="9" spans="1:18" ht="75" customHeight="1">
      <c r="A9" s="16" t="s">
        <v>38</v>
      </c>
      <c r="B9" s="13" t="s">
        <v>26</v>
      </c>
      <c r="C9" s="18">
        <v>45541</v>
      </c>
      <c r="D9" s="15" t="s">
        <v>39</v>
      </c>
      <c r="E9" s="25">
        <v>2010001044539</v>
      </c>
      <c r="F9" s="14" t="s">
        <v>29</v>
      </c>
      <c r="G9" s="20">
        <v>14262246</v>
      </c>
      <c r="H9" s="21">
        <v>14245000</v>
      </c>
      <c r="I9" s="52">
        <f t="shared" si="0"/>
        <v>0.99879079353981137</v>
      </c>
      <c r="J9" s="3"/>
      <c r="K9" s="3"/>
      <c r="L9" s="3"/>
      <c r="M9" s="33"/>
      <c r="N9" s="12" t="str">
        <f t="shared" si="2"/>
        <v>表示</v>
      </c>
    </row>
    <row r="10" spans="1:18" ht="75" customHeight="1">
      <c r="A10" s="16" t="s">
        <v>40</v>
      </c>
      <c r="B10" s="13" t="s">
        <v>26</v>
      </c>
      <c r="C10" s="18">
        <v>45541</v>
      </c>
      <c r="D10" s="15" t="s">
        <v>41</v>
      </c>
      <c r="E10" s="23">
        <v>8010001015501</v>
      </c>
      <c r="F10" s="14" t="s">
        <v>29</v>
      </c>
      <c r="G10" s="20">
        <v>28734236</v>
      </c>
      <c r="H10" s="21">
        <v>28050000</v>
      </c>
      <c r="I10" s="52">
        <f t="shared" si="0"/>
        <v>0.9761874302139093</v>
      </c>
      <c r="J10" s="4"/>
      <c r="K10" s="4"/>
      <c r="L10" s="4"/>
      <c r="M10" s="5"/>
      <c r="N10" s="12" t="str">
        <f t="shared" si="2"/>
        <v>表示</v>
      </c>
    </row>
    <row r="11" spans="1:18" ht="75" customHeight="1">
      <c r="A11" s="16" t="s">
        <v>42</v>
      </c>
      <c r="B11" s="13" t="s">
        <v>26</v>
      </c>
      <c r="C11" s="18">
        <v>45544</v>
      </c>
      <c r="D11" s="53" t="s">
        <v>43</v>
      </c>
      <c r="E11" s="54" t="s">
        <v>44</v>
      </c>
      <c r="F11" s="14" t="s">
        <v>29</v>
      </c>
      <c r="G11" s="20">
        <v>1599086183</v>
      </c>
      <c r="H11" s="28">
        <v>1485000000</v>
      </c>
      <c r="I11" s="52">
        <f t="shared" si="0"/>
        <v>0.92865538817553528</v>
      </c>
      <c r="J11" s="3"/>
      <c r="K11" s="3"/>
      <c r="L11" s="3"/>
      <c r="M11" s="33"/>
      <c r="N11" s="12" t="str">
        <f t="shared" si="2"/>
        <v>表示</v>
      </c>
      <c r="R11" s="29"/>
    </row>
    <row r="12" spans="1:18" ht="75" customHeight="1">
      <c r="A12" s="16" t="s">
        <v>45</v>
      </c>
      <c r="B12" s="13" t="s">
        <v>26</v>
      </c>
      <c r="C12" s="18">
        <v>45544</v>
      </c>
      <c r="D12" s="15" t="s">
        <v>46</v>
      </c>
      <c r="E12" s="30">
        <v>1150001014512</v>
      </c>
      <c r="F12" s="14" t="s">
        <v>29</v>
      </c>
      <c r="G12" s="19">
        <v>847435848</v>
      </c>
      <c r="H12" s="21">
        <v>847000000</v>
      </c>
      <c r="I12" s="52">
        <f t="shared" si="0"/>
        <v>0.99948568614246303</v>
      </c>
      <c r="J12" s="4"/>
      <c r="K12" s="4"/>
      <c r="L12" s="4"/>
      <c r="M12" s="5"/>
      <c r="N12" s="12" t="str">
        <f t="shared" si="2"/>
        <v>表示</v>
      </c>
    </row>
    <row r="13" spans="1:18" ht="75" customHeight="1">
      <c r="A13" s="16" t="s">
        <v>47</v>
      </c>
      <c r="B13" s="13" t="s">
        <v>26</v>
      </c>
      <c r="C13" s="18">
        <v>45544</v>
      </c>
      <c r="D13" s="17" t="s">
        <v>48</v>
      </c>
      <c r="E13" s="24">
        <v>9370802001919</v>
      </c>
      <c r="F13" s="14" t="s">
        <v>29</v>
      </c>
      <c r="G13" s="19">
        <v>27588697</v>
      </c>
      <c r="H13" s="21">
        <v>27390000</v>
      </c>
      <c r="I13" s="52">
        <f t="shared" si="0"/>
        <v>0.99279788385801615</v>
      </c>
      <c r="J13" s="3"/>
      <c r="K13" s="3"/>
      <c r="L13" s="3"/>
      <c r="M13" s="33"/>
      <c r="N13" s="12" t="str">
        <f t="shared" si="2"/>
        <v>表示</v>
      </c>
    </row>
    <row r="14" spans="1:18" ht="75" customHeight="1">
      <c r="A14" s="16" t="s">
        <v>49</v>
      </c>
      <c r="B14" s="13" t="s">
        <v>26</v>
      </c>
      <c r="C14" s="18">
        <v>45544</v>
      </c>
      <c r="D14" s="17" t="s">
        <v>50</v>
      </c>
      <c r="E14" s="25">
        <v>8010001015501</v>
      </c>
      <c r="F14" s="31" t="s">
        <v>29</v>
      </c>
      <c r="G14" s="55">
        <v>22493022</v>
      </c>
      <c r="H14" s="32">
        <v>22000000</v>
      </c>
      <c r="I14" s="52">
        <f t="shared" si="0"/>
        <v>0.97808111333372638</v>
      </c>
      <c r="J14" s="3"/>
      <c r="K14" s="3"/>
      <c r="L14" s="3"/>
      <c r="M14" s="33"/>
      <c r="N14" s="12" t="str">
        <f t="shared" si="2"/>
        <v>表示</v>
      </c>
    </row>
    <row r="15" spans="1:18" ht="75" customHeight="1">
      <c r="A15" s="17" t="s">
        <v>51</v>
      </c>
      <c r="B15" s="13" t="s">
        <v>26</v>
      </c>
      <c r="C15" s="18">
        <v>45546</v>
      </c>
      <c r="D15" s="15" t="s">
        <v>52</v>
      </c>
      <c r="E15" s="54">
        <v>3080401005546</v>
      </c>
      <c r="F15" s="14" t="s">
        <v>29</v>
      </c>
      <c r="G15" s="20">
        <v>429124466</v>
      </c>
      <c r="H15" s="21">
        <v>429000000</v>
      </c>
      <c r="I15" s="52">
        <f t="shared" si="0"/>
        <v>0.99970995361518256</v>
      </c>
      <c r="J15" s="3"/>
      <c r="K15" s="3"/>
      <c r="L15" s="3"/>
      <c r="M15" s="33"/>
      <c r="N15" s="12" t="str">
        <f t="shared" si="2"/>
        <v>表示</v>
      </c>
    </row>
    <row r="16" spans="1:18" ht="75" customHeight="1">
      <c r="A16" s="17" t="s">
        <v>53</v>
      </c>
      <c r="B16" s="13" t="s">
        <v>26</v>
      </c>
      <c r="C16" s="18">
        <v>45548</v>
      </c>
      <c r="D16" s="15" t="s">
        <v>54</v>
      </c>
      <c r="E16" s="25">
        <v>1013401002199</v>
      </c>
      <c r="F16" s="14" t="s">
        <v>29</v>
      </c>
      <c r="G16" s="20">
        <v>29738889</v>
      </c>
      <c r="H16" s="21">
        <v>29480000</v>
      </c>
      <c r="I16" s="52">
        <f t="shared" si="0"/>
        <v>0.99129459745453163</v>
      </c>
      <c r="J16" s="3"/>
      <c r="K16" s="3"/>
      <c r="L16" s="3"/>
      <c r="M16" s="33"/>
      <c r="N16" s="12" t="str">
        <f t="shared" si="2"/>
        <v>表示</v>
      </c>
    </row>
    <row r="17" spans="1:14" ht="75" customHeight="1">
      <c r="A17" s="17" t="s">
        <v>55</v>
      </c>
      <c r="B17" s="13" t="s">
        <v>26</v>
      </c>
      <c r="C17" s="18">
        <v>45548</v>
      </c>
      <c r="D17" s="15" t="s">
        <v>56</v>
      </c>
      <c r="E17" s="25">
        <v>8010001032884</v>
      </c>
      <c r="F17" s="14" t="s">
        <v>29</v>
      </c>
      <c r="G17" s="20">
        <v>21100138</v>
      </c>
      <c r="H17" s="21">
        <v>20680000</v>
      </c>
      <c r="I17" s="52">
        <f t="shared" si="0"/>
        <v>0.98008837667317628</v>
      </c>
      <c r="J17" s="3"/>
      <c r="K17" s="3"/>
      <c r="L17" s="3"/>
      <c r="M17" s="33"/>
      <c r="N17" s="12" t="str">
        <f t="shared" si="2"/>
        <v>表示</v>
      </c>
    </row>
    <row r="18" spans="1:14" ht="75" customHeight="1">
      <c r="A18" s="17" t="s">
        <v>57</v>
      </c>
      <c r="B18" s="13" t="s">
        <v>26</v>
      </c>
      <c r="C18" s="18">
        <v>45552</v>
      </c>
      <c r="D18" s="15" t="s">
        <v>58</v>
      </c>
      <c r="E18" s="30">
        <v>1010901011705</v>
      </c>
      <c r="F18" s="14" t="s">
        <v>29</v>
      </c>
      <c r="G18" s="19">
        <v>55000000</v>
      </c>
      <c r="H18" s="21">
        <v>52800000</v>
      </c>
      <c r="I18" s="52">
        <f t="shared" si="0"/>
        <v>0.96</v>
      </c>
      <c r="J18" s="3"/>
      <c r="K18" s="3"/>
      <c r="L18" s="3"/>
      <c r="M18" s="56"/>
      <c r="N18" s="12" t="str">
        <f t="shared" si="2"/>
        <v>表示</v>
      </c>
    </row>
    <row r="19" spans="1:14" ht="75" customHeight="1">
      <c r="A19" s="17" t="s">
        <v>59</v>
      </c>
      <c r="B19" s="13" t="s">
        <v>26</v>
      </c>
      <c r="C19" s="18">
        <v>45552</v>
      </c>
      <c r="D19" s="17" t="s">
        <v>60</v>
      </c>
      <c r="E19" s="22">
        <v>3011101010999</v>
      </c>
      <c r="F19" s="14" t="s">
        <v>29</v>
      </c>
      <c r="G19" s="19">
        <v>16497028</v>
      </c>
      <c r="H19" s="21">
        <v>14300000</v>
      </c>
      <c r="I19" s="52">
        <f t="shared" si="0"/>
        <v>0.86682279984006816</v>
      </c>
      <c r="J19" s="10"/>
      <c r="K19" s="10"/>
      <c r="L19" s="10"/>
      <c r="M19" s="10"/>
      <c r="N19" s="12" t="str">
        <f t="shared" si="2"/>
        <v>表示</v>
      </c>
    </row>
    <row r="20" spans="1:14" ht="75" customHeight="1">
      <c r="A20" s="17" t="s">
        <v>61</v>
      </c>
      <c r="B20" s="13" t="s">
        <v>26</v>
      </c>
      <c r="C20" s="18">
        <v>45553</v>
      </c>
      <c r="D20" s="15" t="s">
        <v>62</v>
      </c>
      <c r="E20" s="25">
        <v>3220001006995</v>
      </c>
      <c r="F20" s="14" t="s">
        <v>29</v>
      </c>
      <c r="G20" s="20">
        <v>15242783</v>
      </c>
      <c r="H20" s="21">
        <v>15235000</v>
      </c>
      <c r="I20" s="52">
        <f t="shared" si="0"/>
        <v>0.99948939770381828</v>
      </c>
      <c r="J20" s="10"/>
      <c r="K20" s="10"/>
      <c r="L20" s="10"/>
      <c r="M20" s="10"/>
      <c r="N20" s="12" t="str">
        <f t="shared" si="2"/>
        <v>表示</v>
      </c>
    </row>
    <row r="21" spans="1:14" ht="75" customHeight="1">
      <c r="A21" s="17" t="s">
        <v>63</v>
      </c>
      <c r="B21" s="13" t="s">
        <v>26</v>
      </c>
      <c r="C21" s="18">
        <v>45559</v>
      </c>
      <c r="D21" s="15" t="s">
        <v>37</v>
      </c>
      <c r="E21" s="22">
        <v>4290001007656</v>
      </c>
      <c r="F21" s="14" t="s">
        <v>29</v>
      </c>
      <c r="G21" s="19">
        <v>10635848</v>
      </c>
      <c r="H21" s="21">
        <v>10615000</v>
      </c>
      <c r="I21" s="52">
        <f t="shared" si="0"/>
        <v>0.99803983659789042</v>
      </c>
      <c r="J21" s="10"/>
      <c r="K21" s="10"/>
      <c r="L21" s="10"/>
      <c r="M21" s="10"/>
      <c r="N21" s="12" t="str">
        <f t="shared" si="2"/>
        <v>表示</v>
      </c>
    </row>
    <row r="22" spans="1:14" ht="75" customHeight="1">
      <c r="A22" s="17" t="s">
        <v>64</v>
      </c>
      <c r="B22" s="13" t="s">
        <v>26</v>
      </c>
      <c r="C22" s="18">
        <v>45559</v>
      </c>
      <c r="D22" s="15" t="s">
        <v>65</v>
      </c>
      <c r="E22" s="25">
        <v>2010001016851</v>
      </c>
      <c r="F22" s="14" t="s">
        <v>29</v>
      </c>
      <c r="G22" s="20">
        <v>132962481</v>
      </c>
      <c r="H22" s="21">
        <v>122980000</v>
      </c>
      <c r="I22" s="52">
        <f t="shared" si="0"/>
        <v>0.92492257270680744</v>
      </c>
      <c r="J22" s="10"/>
      <c r="K22" s="10"/>
      <c r="L22" s="10"/>
      <c r="M22" s="10"/>
      <c r="N22" s="12" t="str">
        <f t="shared" si="2"/>
        <v>表示</v>
      </c>
    </row>
    <row r="23" spans="1:14" ht="75" customHeight="1">
      <c r="A23" s="17" t="s">
        <v>66</v>
      </c>
      <c r="B23" s="13" t="s">
        <v>26</v>
      </c>
      <c r="C23" s="18">
        <v>45560</v>
      </c>
      <c r="D23" s="15" t="s">
        <v>62</v>
      </c>
      <c r="E23" s="22">
        <v>3220001006995</v>
      </c>
      <c r="F23" s="14" t="s">
        <v>29</v>
      </c>
      <c r="G23" s="19">
        <v>32501165</v>
      </c>
      <c r="H23" s="21">
        <v>32395000</v>
      </c>
      <c r="I23" s="52">
        <f t="shared" si="0"/>
        <v>0.99673350170678499</v>
      </c>
      <c r="J23" s="10"/>
      <c r="K23" s="10"/>
      <c r="L23" s="10"/>
      <c r="M23" s="10"/>
      <c r="N23" s="12" t="str">
        <f t="shared" si="2"/>
        <v>表示</v>
      </c>
    </row>
    <row r="24" spans="1:14" ht="89.25" hidden="1" customHeight="1">
      <c r="A24" s="15"/>
      <c r="B24" s="13"/>
      <c r="C24" s="18"/>
      <c r="D24" s="15"/>
      <c r="E24" s="25"/>
      <c r="F24" s="14"/>
      <c r="G24" s="20"/>
      <c r="H24" s="21"/>
      <c r="I24" s="27" t="e">
        <f t="shared" ref="I24:I26" si="3">H24/G24</f>
        <v>#DIV/0!</v>
      </c>
      <c r="J24" s="10"/>
      <c r="K24" s="10"/>
      <c r="L24" s="10"/>
      <c r="M24" s="10"/>
      <c r="N24" s="12" t="str">
        <f t="shared" si="2"/>
        <v>非表示</v>
      </c>
    </row>
    <row r="25" spans="1:14" ht="101.25" hidden="1" customHeight="1">
      <c r="A25" s="15"/>
      <c r="B25" s="13"/>
      <c r="C25" s="18"/>
      <c r="D25" s="26"/>
      <c r="E25" s="25"/>
      <c r="F25" s="14"/>
      <c r="G25" s="20"/>
      <c r="H25" s="21"/>
      <c r="I25" s="27" t="e">
        <f t="shared" si="3"/>
        <v>#DIV/0!</v>
      </c>
      <c r="J25" s="10"/>
      <c r="K25" s="10"/>
      <c r="L25" s="10"/>
      <c r="M25" s="10"/>
      <c r="N25" s="12" t="str">
        <f t="shared" si="2"/>
        <v>非表示</v>
      </c>
    </row>
    <row r="26" spans="1:14" ht="75" hidden="1" customHeight="1">
      <c r="A26" s="26"/>
      <c r="B26" s="13"/>
      <c r="C26" s="18"/>
      <c r="D26" s="26"/>
      <c r="E26" s="25"/>
      <c r="F26" s="14"/>
      <c r="G26" s="20"/>
      <c r="H26" s="21"/>
      <c r="I26" s="27" t="e">
        <f t="shared" si="3"/>
        <v>#DIV/0!</v>
      </c>
      <c r="J26" s="10"/>
      <c r="K26" s="10"/>
      <c r="L26" s="10"/>
      <c r="M26" s="10"/>
      <c r="N26" s="12" t="str">
        <f t="shared" si="2"/>
        <v>非表示</v>
      </c>
    </row>
    <row r="27" spans="1:14" ht="75.75" hidden="1" customHeight="1">
      <c r="J27" s="1" t="s">
        <v>20</v>
      </c>
      <c r="N27" s="34" t="s">
        <v>25</v>
      </c>
    </row>
  </sheetData>
  <autoFilter ref="N1:N78" xr:uid="{00000000-0009-0000-0000-000003000000}">
    <filterColumn colId="0">
      <filters blank="1">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15 A9:A12">
    <cfRule type="expression" dxfId="69" priority="51">
      <formula>$AF14="保留"</formula>
    </cfRule>
    <cfRule type="expression" dxfId="68" priority="52">
      <formula>$AF14="取止め"</formula>
    </cfRule>
    <cfRule type="expression" dxfId="67" priority="53">
      <formula>$AF14="不調"</formula>
    </cfRule>
    <cfRule type="expression" dxfId="66" priority="54">
      <formula>$AF14="不成立"</formula>
    </cfRule>
    <cfRule type="expression" dxfId="65" priority="55">
      <formula>RIGHT($AF14,2)="低落"</formula>
    </cfRule>
    <cfRule type="expression" dxfId="64" priority="56">
      <formula>$AF14="落札"</formula>
    </cfRule>
    <cfRule type="expression" dxfId="63" priority="57">
      <formula>$AF14="成立"</formula>
    </cfRule>
  </conditionalFormatting>
  <conditionalFormatting sqref="A14">
    <cfRule type="expression" dxfId="62" priority="58">
      <formula>#REF!="保留"</formula>
    </cfRule>
    <cfRule type="expression" dxfId="61" priority="59">
      <formula>#REF!="取止め"</formula>
    </cfRule>
    <cfRule type="expression" dxfId="60" priority="60">
      <formula>#REF!="不調"</formula>
    </cfRule>
    <cfRule type="expression" dxfId="59" priority="61">
      <formula>#REF!="不成立"</formula>
    </cfRule>
    <cfRule type="expression" dxfId="58" priority="62">
      <formula>RIGHT(#REF!,2)="低落"</formula>
    </cfRule>
    <cfRule type="expression" dxfId="57" priority="63">
      <formula>#REF!="落札"</formula>
    </cfRule>
    <cfRule type="expression" dxfId="56" priority="64">
      <formula>#REF!="成立"</formula>
    </cfRule>
  </conditionalFormatting>
  <conditionalFormatting sqref="A15 A9:A12">
    <cfRule type="expression" dxfId="55" priority="65">
      <formula>#REF!="③"</formula>
    </cfRule>
    <cfRule type="expression" dxfId="54" priority="66">
      <formula>#REF!="④"</formula>
    </cfRule>
  </conditionalFormatting>
  <conditionalFormatting sqref="A14">
    <cfRule type="expression" dxfId="53" priority="67">
      <formula>#REF!="③"</formula>
    </cfRule>
    <cfRule type="expression" dxfId="52" priority="68">
      <formula>#REF!="④"</formula>
    </cfRule>
  </conditionalFormatting>
  <conditionalFormatting sqref="A15 A9:A12">
    <cfRule type="expression" dxfId="51" priority="69">
      <formula>$AF14="落札"</formula>
    </cfRule>
  </conditionalFormatting>
  <conditionalFormatting sqref="A14">
    <cfRule type="expression" dxfId="50" priority="70">
      <formula>#REF!="落札"</formula>
    </cfRule>
  </conditionalFormatting>
  <conditionalFormatting sqref="A8">
    <cfRule type="expression" dxfId="49" priority="44">
      <formula>$AF14="保留"</formula>
    </cfRule>
    <cfRule type="expression" dxfId="48" priority="45">
      <formula>$AF14="取止め"</formula>
    </cfRule>
    <cfRule type="expression" dxfId="47" priority="46">
      <formula>$AF14="不調"</formula>
    </cfRule>
    <cfRule type="expression" dxfId="46" priority="47">
      <formula>$AF14="不成立"</formula>
    </cfRule>
    <cfRule type="expression" dxfId="45" priority="48">
      <formula>RIGHT($AF14,2)="低落"</formula>
    </cfRule>
    <cfRule type="expression" dxfId="44" priority="49">
      <formula>$AF14="落札"</formula>
    </cfRule>
    <cfRule type="expression" dxfId="43" priority="50">
      <formula>$AF14="成立"</formula>
    </cfRule>
  </conditionalFormatting>
  <conditionalFormatting sqref="A8">
    <cfRule type="expression" dxfId="42" priority="42">
      <formula>#REF!="③"</formula>
    </cfRule>
    <cfRule type="expression" dxfId="41" priority="43">
      <formula>#REF!="④"</formula>
    </cfRule>
  </conditionalFormatting>
  <conditionalFormatting sqref="A8">
    <cfRule type="expression" dxfId="40" priority="41">
      <formula>$AF14="落札"</formula>
    </cfRule>
  </conditionalFormatting>
  <conditionalFormatting sqref="A13">
    <cfRule type="expression" dxfId="39" priority="31">
      <formula>$AF18="保留"</formula>
    </cfRule>
    <cfRule type="expression" dxfId="38" priority="32">
      <formula>$AF18="取止め"</formula>
    </cfRule>
    <cfRule type="expression" dxfId="37" priority="33">
      <formula>$AF18="不調"</formula>
    </cfRule>
    <cfRule type="expression" dxfId="36" priority="34">
      <formula>$AF18="不成立"</formula>
    </cfRule>
    <cfRule type="expression" dxfId="35" priority="35">
      <formula>RIGHT($AF18,2)="低落"</formula>
    </cfRule>
    <cfRule type="expression" dxfId="34" priority="36">
      <formula>$AF18="落札"</formula>
    </cfRule>
    <cfRule type="expression" dxfId="33" priority="37">
      <formula>$AF18="成立"</formula>
    </cfRule>
  </conditionalFormatting>
  <conditionalFormatting sqref="A13">
    <cfRule type="expression" dxfId="32" priority="38">
      <formula>#REF!="③"</formula>
    </cfRule>
    <cfRule type="expression" dxfId="31" priority="39">
      <formula>#REF!="④"</formula>
    </cfRule>
  </conditionalFormatting>
  <conditionalFormatting sqref="A13">
    <cfRule type="expression" dxfId="30" priority="40">
      <formula>$AF18="落札"</formula>
    </cfRule>
  </conditionalFormatting>
  <conditionalFormatting sqref="A5:A6">
    <cfRule type="expression" dxfId="29" priority="21">
      <formula>$AF10="保留"</formula>
    </cfRule>
    <cfRule type="expression" dxfId="28" priority="22">
      <formula>$AF10="取止め"</formula>
    </cfRule>
    <cfRule type="expression" dxfId="27" priority="23">
      <formula>$AF10="不調"</formula>
    </cfRule>
    <cfRule type="expression" dxfId="26" priority="24">
      <formula>$AF10="不成立"</formula>
    </cfRule>
    <cfRule type="expression" dxfId="25" priority="25">
      <formula>RIGHT($AF10,2)="低落"</formula>
    </cfRule>
    <cfRule type="expression" dxfId="24" priority="26">
      <formula>$AF10="落札"</formula>
    </cfRule>
    <cfRule type="expression" dxfId="23" priority="27">
      <formula>$AF10="成立"</formula>
    </cfRule>
  </conditionalFormatting>
  <conditionalFormatting sqref="A5:A6">
    <cfRule type="expression" dxfId="22" priority="28">
      <formula>#REF!="③"</formula>
    </cfRule>
    <cfRule type="expression" dxfId="21" priority="29">
      <formula>#REF!="④"</formula>
    </cfRule>
  </conditionalFormatting>
  <conditionalFormatting sqref="A5:A6">
    <cfRule type="expression" dxfId="20" priority="30">
      <formula>$AF10="落札"</formula>
    </cfRule>
  </conditionalFormatting>
  <conditionalFormatting sqref="A7">
    <cfRule type="expression" dxfId="19" priority="11">
      <formula>$AF12="保留"</formula>
    </cfRule>
    <cfRule type="expression" dxfId="18" priority="12">
      <formula>$AF12="取止め"</formula>
    </cfRule>
    <cfRule type="expression" dxfId="17" priority="13">
      <formula>$AF12="不調"</formula>
    </cfRule>
    <cfRule type="expression" dxfId="16" priority="14">
      <formula>$AF12="不成立"</formula>
    </cfRule>
    <cfRule type="expression" dxfId="15" priority="15">
      <formula>RIGHT($AF12,2)="低落"</formula>
    </cfRule>
    <cfRule type="expression" dxfId="14" priority="16">
      <formula>$AF12="落札"</formula>
    </cfRule>
    <cfRule type="expression" dxfId="13" priority="17">
      <formula>$AF12="成立"</formula>
    </cfRule>
  </conditionalFormatting>
  <conditionalFormatting sqref="A7">
    <cfRule type="expression" dxfId="12" priority="18">
      <formula>#REF!="③"</formula>
    </cfRule>
    <cfRule type="expression" dxfId="11" priority="19">
      <formula>#REF!="④"</formula>
    </cfRule>
  </conditionalFormatting>
  <conditionalFormatting sqref="A7">
    <cfRule type="expression" dxfId="10" priority="20">
      <formula>$AF12="落札"</formula>
    </cfRule>
  </conditionalFormatting>
  <conditionalFormatting sqref="A16:A23">
    <cfRule type="expression" dxfId="9" priority="1">
      <formula>$AF21="保留"</formula>
    </cfRule>
    <cfRule type="expression" dxfId="8" priority="2">
      <formula>$AF21="取止め"</formula>
    </cfRule>
    <cfRule type="expression" dxfId="7" priority="3">
      <formula>$AF21="不調"</formula>
    </cfRule>
    <cfRule type="expression" dxfId="6" priority="4">
      <formula>$AF21="不成立"</formula>
    </cfRule>
    <cfRule type="expression" dxfId="5" priority="5">
      <formula>RIGHT($AF21,2)="低落"</formula>
    </cfRule>
    <cfRule type="expression" dxfId="4" priority="6">
      <formula>$AF21="落札"</formula>
    </cfRule>
    <cfRule type="expression" dxfId="3" priority="7">
      <formula>$AF21="成立"</formula>
    </cfRule>
  </conditionalFormatting>
  <conditionalFormatting sqref="A16:A23">
    <cfRule type="expression" dxfId="2" priority="8">
      <formula>#REF!="③"</formula>
    </cfRule>
    <cfRule type="expression" dxfId="1" priority="9">
      <formula>#REF!="④"</formula>
    </cfRule>
  </conditionalFormatting>
  <conditionalFormatting sqref="A16:A23">
    <cfRule type="expression" dxfId="0" priority="10">
      <formula>$AF21="落札"</formula>
    </cfRule>
  </conditionalFormatting>
  <dataValidations count="5">
    <dataValidation type="list" allowBlank="1" showInputMessage="1" showErrorMessage="1" sqref="L12 L10" xr:uid="{5FB8EB9F-F1C8-4B2C-80B3-13903A0A938E}">
      <formula1>$L$21:$L$23</formula1>
    </dataValidation>
    <dataValidation type="list" allowBlank="1" showInputMessage="1" showErrorMessage="1" sqref="K5:K7" xr:uid="{DBBF191A-D3F4-48D6-B3F2-42EE60D804EC}">
      <formula1>$K$28:$K$30</formula1>
    </dataValidation>
    <dataValidation type="list" allowBlank="1" showInputMessage="1" showErrorMessage="1" sqref="J5:J7" xr:uid="{C17552EE-F90F-4EBE-BBC7-1910C49F8C00}">
      <formula1>$J$28:$J$31</formula1>
    </dataValidation>
    <dataValidation type="list" allowBlank="1" showInputMessage="1" showErrorMessage="1" sqref="K5:K18" xr:uid="{235781D5-331B-4580-ACDC-7DE5A0E1A370}">
      <formula1>$K$26:$K$26</formula1>
    </dataValidation>
    <dataValidation type="list" allowBlank="1" showInputMessage="1" showErrorMessage="1" sqref="J5:J18" xr:uid="{2198FBCA-395E-4DED-9C65-6FD0EA4D24E3}">
      <formula1>$J$26:$J$27</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1" max="16383" man="1"/>
    <brk id="18"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0D-DB2D-40A9-9684-5BA0D3B2D9CB}">
  <sheetPr>
    <tabColor rgb="FFFFC000"/>
    <pageSetUpPr fitToPage="1"/>
  </sheetPr>
  <dimension ref="B1:P32"/>
  <sheetViews>
    <sheetView view="pageBreakPreview" zoomScale="85" zoomScaleNormal="80" zoomScaleSheetLayoutView="85" workbookViewId="0">
      <pane xSplit="2" ySplit="4" topLeftCell="C5" activePane="bottomRight" state="frozen"/>
      <selection pane="topRight" activeCell="B1" sqref="B1"/>
      <selection pane="bottomLeft" activeCell="A5" sqref="A5"/>
      <selection pane="bottomRight" activeCell="G8" sqref="G8"/>
    </sheetView>
  </sheetViews>
  <sheetFormatPr defaultColWidth="9" defaultRowHeight="13"/>
  <cols>
    <col min="1" max="1" width="9" style="1"/>
    <col min="2" max="2" width="34" style="1" customWidth="1"/>
    <col min="3" max="3" width="17.25" style="1" customWidth="1"/>
    <col min="4" max="4" width="15.08203125" style="1" customWidth="1"/>
    <col min="5" max="6" width="16.33203125" style="1" customWidth="1"/>
    <col min="7" max="7" width="17" style="1" customWidth="1"/>
    <col min="8" max="9" width="14" style="1" customWidth="1"/>
    <col min="10" max="10" width="7.5" style="1" customWidth="1"/>
    <col min="11" max="11" width="10.83203125" style="1" customWidth="1"/>
    <col min="12" max="14" width="11.58203125" style="1" customWidth="1"/>
    <col min="15" max="15" width="8.83203125" style="1" customWidth="1"/>
    <col min="16" max="16" width="9.5" style="49" bestFit="1" customWidth="1"/>
    <col min="17" max="16384" width="9" style="1"/>
  </cols>
  <sheetData>
    <row r="1" spans="2:16" ht="39" customHeight="1">
      <c r="B1" s="59" t="s">
        <v>27</v>
      </c>
      <c r="C1" s="60"/>
      <c r="D1" s="60"/>
      <c r="E1" s="60"/>
      <c r="F1" s="60"/>
      <c r="G1" s="60"/>
      <c r="H1" s="60"/>
      <c r="I1" s="60"/>
      <c r="J1" s="60"/>
      <c r="K1" s="60"/>
      <c r="L1" s="60"/>
      <c r="M1" s="60"/>
      <c r="N1" s="60"/>
      <c r="O1" s="60"/>
      <c r="P1" s="49" t="s">
        <v>23</v>
      </c>
    </row>
    <row r="2" spans="2:16">
      <c r="P2" s="49" t="s">
        <v>24</v>
      </c>
    </row>
    <row r="3" spans="2:16" ht="68.150000000000006" customHeight="1">
      <c r="B3" s="58" t="s">
        <v>1</v>
      </c>
      <c r="C3" s="58" t="s">
        <v>2</v>
      </c>
      <c r="D3" s="58" t="s">
        <v>3</v>
      </c>
      <c r="E3" s="58" t="s">
        <v>4</v>
      </c>
      <c r="F3" s="61" t="s">
        <v>5</v>
      </c>
      <c r="G3" s="58" t="s">
        <v>21</v>
      </c>
      <c r="H3" s="58" t="s">
        <v>7</v>
      </c>
      <c r="I3" s="58" t="s">
        <v>8</v>
      </c>
      <c r="J3" s="58" t="s">
        <v>9</v>
      </c>
      <c r="K3" s="63" t="s">
        <v>22</v>
      </c>
      <c r="L3" s="63" t="s">
        <v>10</v>
      </c>
      <c r="M3" s="63"/>
      <c r="N3" s="63"/>
      <c r="O3" s="58" t="s">
        <v>11</v>
      </c>
      <c r="P3" s="49" t="s">
        <v>24</v>
      </c>
    </row>
    <row r="4" spans="2:16" ht="38.25" customHeight="1">
      <c r="B4" s="58"/>
      <c r="C4" s="58"/>
      <c r="D4" s="58"/>
      <c r="E4" s="58"/>
      <c r="F4" s="65"/>
      <c r="G4" s="58"/>
      <c r="H4" s="58"/>
      <c r="I4" s="58"/>
      <c r="J4" s="58"/>
      <c r="K4" s="63"/>
      <c r="L4" s="3" t="s">
        <v>12</v>
      </c>
      <c r="M4" s="3" t="s">
        <v>13</v>
      </c>
      <c r="N4" s="3" t="s">
        <v>14</v>
      </c>
      <c r="O4" s="58"/>
      <c r="P4" s="12" t="s">
        <v>24</v>
      </c>
    </row>
    <row r="5" spans="2:16" ht="87" customHeight="1">
      <c r="B5" s="50"/>
      <c r="C5" s="2"/>
      <c r="D5" s="18"/>
      <c r="E5" s="42"/>
      <c r="F5" s="51"/>
      <c r="G5" s="6"/>
      <c r="H5" s="44"/>
      <c r="I5" s="44"/>
      <c r="J5" s="52"/>
      <c r="K5" s="9"/>
      <c r="L5" s="37"/>
      <c r="M5" s="37"/>
      <c r="N5" s="38"/>
      <c r="O5" s="10"/>
      <c r="P5" s="12" t="str">
        <f>IF(I5&gt;0,"表示","非表示")</f>
        <v>非表示</v>
      </c>
    </row>
    <row r="6" spans="2:16" ht="87" customHeight="1">
      <c r="B6" s="50"/>
      <c r="C6" s="2"/>
      <c r="D6" s="40"/>
      <c r="E6" s="42"/>
      <c r="F6" s="51"/>
      <c r="G6" s="6"/>
      <c r="H6" s="44"/>
      <c r="I6" s="44"/>
      <c r="J6" s="52"/>
      <c r="K6" s="9"/>
      <c r="L6" s="39"/>
      <c r="M6" s="39"/>
      <c r="N6" s="39"/>
      <c r="O6" s="10"/>
      <c r="P6" s="12" t="str">
        <f t="shared" ref="P6:P22" si="0">IF(I6&gt;0,"表示","非表示")</f>
        <v>非表示</v>
      </c>
    </row>
    <row r="7" spans="2:16" ht="75" customHeight="1">
      <c r="B7" s="6"/>
      <c r="C7" s="7"/>
      <c r="D7" s="40"/>
      <c r="E7" s="41"/>
      <c r="F7" s="42"/>
      <c r="G7" s="43"/>
      <c r="H7" s="44"/>
      <c r="I7" s="44"/>
      <c r="J7" s="8"/>
      <c r="K7" s="9"/>
      <c r="L7" s="39"/>
      <c r="M7" s="39"/>
      <c r="N7" s="39"/>
      <c r="O7" s="10"/>
      <c r="P7" s="12" t="str">
        <f t="shared" si="0"/>
        <v>非表示</v>
      </c>
    </row>
    <row r="8" spans="2:16" ht="75" customHeight="1">
      <c r="B8" s="6"/>
      <c r="C8" s="7"/>
      <c r="D8" s="40"/>
      <c r="E8" s="41"/>
      <c r="F8" s="42"/>
      <c r="G8" s="43"/>
      <c r="H8" s="44"/>
      <c r="I8" s="44"/>
      <c r="J8" s="8"/>
      <c r="K8" s="9"/>
      <c r="L8" s="37"/>
      <c r="M8" s="37"/>
      <c r="N8" s="38"/>
      <c r="O8" s="10"/>
      <c r="P8" s="12" t="str">
        <f t="shared" si="0"/>
        <v>非表示</v>
      </c>
    </row>
    <row r="9" spans="2:16" ht="75" customHeight="1">
      <c r="B9" s="6"/>
      <c r="C9" s="7"/>
      <c r="D9" s="40"/>
      <c r="E9" s="6"/>
      <c r="F9" s="6"/>
      <c r="G9" s="11"/>
      <c r="H9" s="45"/>
      <c r="I9" s="45"/>
      <c r="J9" s="8"/>
      <c r="K9" s="9"/>
      <c r="L9" s="39"/>
      <c r="M9" s="39"/>
      <c r="N9" s="39"/>
      <c r="O9" s="10"/>
      <c r="P9" s="12" t="str">
        <f t="shared" si="0"/>
        <v>非表示</v>
      </c>
    </row>
    <row r="10" spans="2:16" ht="75" customHeight="1">
      <c r="B10" s="6"/>
      <c r="C10" s="7"/>
      <c r="D10" s="40"/>
      <c r="E10" s="6"/>
      <c r="F10" s="6"/>
      <c r="G10" s="11"/>
      <c r="H10" s="45"/>
      <c r="I10" s="45"/>
      <c r="J10" s="8"/>
      <c r="K10" s="9"/>
      <c r="L10" s="39"/>
      <c r="M10" s="39"/>
      <c r="N10" s="39"/>
      <c r="O10" s="10"/>
      <c r="P10" s="12" t="str">
        <f t="shared" si="0"/>
        <v>非表示</v>
      </c>
    </row>
    <row r="11" spans="2:16" ht="75" customHeight="1">
      <c r="B11" s="6"/>
      <c r="C11" s="7"/>
      <c r="D11" s="40"/>
      <c r="E11" s="6"/>
      <c r="F11" s="6"/>
      <c r="G11" s="11"/>
      <c r="H11" s="45"/>
      <c r="I11" s="45"/>
      <c r="J11" s="8"/>
      <c r="K11" s="9"/>
      <c r="L11" s="39"/>
      <c r="M11" s="39"/>
      <c r="N11" s="39"/>
      <c r="O11" s="10"/>
      <c r="P11" s="12" t="str">
        <f t="shared" si="0"/>
        <v>非表示</v>
      </c>
    </row>
    <row r="12" spans="2:16" ht="75" customHeight="1">
      <c r="B12" s="6"/>
      <c r="C12" s="7"/>
      <c r="D12" s="40"/>
      <c r="E12" s="6"/>
      <c r="F12" s="6"/>
      <c r="G12" s="11"/>
      <c r="H12" s="45"/>
      <c r="I12" s="45"/>
      <c r="J12" s="8"/>
      <c r="K12" s="9"/>
      <c r="L12" s="39"/>
      <c r="M12" s="39"/>
      <c r="N12" s="39"/>
      <c r="O12" s="10"/>
      <c r="P12" s="12" t="str">
        <f t="shared" si="0"/>
        <v>非表示</v>
      </c>
    </row>
    <row r="13" spans="2:16" ht="75" customHeight="1">
      <c r="B13" s="6"/>
      <c r="C13" s="7"/>
      <c r="D13" s="40"/>
      <c r="E13" s="6"/>
      <c r="F13" s="6"/>
      <c r="G13" s="11"/>
      <c r="H13" s="45"/>
      <c r="I13" s="45"/>
      <c r="J13" s="8"/>
      <c r="K13" s="9"/>
      <c r="L13" s="39"/>
      <c r="M13" s="39"/>
      <c r="N13" s="39"/>
      <c r="O13" s="10"/>
      <c r="P13" s="12" t="str">
        <f t="shared" si="0"/>
        <v>非表示</v>
      </c>
    </row>
    <row r="14" spans="2:16" ht="75" customHeight="1">
      <c r="B14" s="6"/>
      <c r="C14" s="7"/>
      <c r="D14" s="40"/>
      <c r="E14" s="6"/>
      <c r="F14" s="6"/>
      <c r="G14" s="11"/>
      <c r="H14" s="45"/>
      <c r="I14" s="45"/>
      <c r="J14" s="8"/>
      <c r="K14" s="9"/>
      <c r="L14" s="39"/>
      <c r="M14" s="39"/>
      <c r="N14" s="39"/>
      <c r="O14" s="10"/>
      <c r="P14" s="12" t="str">
        <f t="shared" si="0"/>
        <v>非表示</v>
      </c>
    </row>
    <row r="15" spans="2:16" ht="75" customHeight="1">
      <c r="B15" s="6"/>
      <c r="C15" s="7"/>
      <c r="D15" s="40"/>
      <c r="E15" s="6"/>
      <c r="F15" s="6"/>
      <c r="G15" s="11"/>
      <c r="H15" s="45"/>
      <c r="I15" s="45"/>
      <c r="J15" s="8"/>
      <c r="K15" s="9"/>
      <c r="L15" s="39"/>
      <c r="M15" s="39"/>
      <c r="N15" s="39"/>
      <c r="O15" s="10"/>
      <c r="P15" s="12" t="str">
        <f t="shared" si="0"/>
        <v>非表示</v>
      </c>
    </row>
    <row r="16" spans="2:16" ht="75" customHeight="1">
      <c r="B16" s="6"/>
      <c r="C16" s="7"/>
      <c r="D16" s="40"/>
      <c r="E16" s="6"/>
      <c r="F16" s="6"/>
      <c r="G16" s="11"/>
      <c r="H16" s="45"/>
      <c r="I16" s="45"/>
      <c r="J16" s="8"/>
      <c r="K16" s="9"/>
      <c r="L16" s="39"/>
      <c r="M16" s="39"/>
      <c r="N16" s="39"/>
      <c r="O16" s="10"/>
      <c r="P16" s="12" t="str">
        <f t="shared" si="0"/>
        <v>非表示</v>
      </c>
    </row>
    <row r="17" spans="2:16" ht="75" customHeight="1">
      <c r="B17" s="6"/>
      <c r="C17" s="7"/>
      <c r="D17" s="40"/>
      <c r="E17" s="6"/>
      <c r="F17" s="6"/>
      <c r="G17" s="11"/>
      <c r="H17" s="45"/>
      <c r="I17" s="45"/>
      <c r="J17" s="8"/>
      <c r="K17" s="9"/>
      <c r="L17" s="39"/>
      <c r="M17" s="39"/>
      <c r="N17" s="39"/>
      <c r="O17" s="10"/>
      <c r="P17" s="12" t="str">
        <f t="shared" si="0"/>
        <v>非表示</v>
      </c>
    </row>
    <row r="18" spans="2:16" ht="75" customHeight="1">
      <c r="B18" s="6"/>
      <c r="C18" s="7"/>
      <c r="D18" s="40"/>
      <c r="E18" s="6"/>
      <c r="F18" s="6"/>
      <c r="G18" s="11"/>
      <c r="H18" s="45"/>
      <c r="I18" s="45"/>
      <c r="J18" s="8"/>
      <c r="K18" s="9"/>
      <c r="L18" s="39"/>
      <c r="M18" s="39"/>
      <c r="N18" s="39"/>
      <c r="O18" s="10"/>
      <c r="P18" s="12" t="str">
        <f t="shared" si="0"/>
        <v>非表示</v>
      </c>
    </row>
    <row r="19" spans="2:16" ht="75" customHeight="1">
      <c r="B19" s="6"/>
      <c r="C19" s="7"/>
      <c r="D19" s="40"/>
      <c r="E19" s="6"/>
      <c r="F19" s="6"/>
      <c r="G19" s="11"/>
      <c r="H19" s="45"/>
      <c r="I19" s="45"/>
      <c r="J19" s="8"/>
      <c r="K19" s="9"/>
      <c r="L19" s="39"/>
      <c r="M19" s="39"/>
      <c r="N19" s="39"/>
      <c r="O19" s="10"/>
      <c r="P19" s="12" t="str">
        <f t="shared" si="0"/>
        <v>非表示</v>
      </c>
    </row>
    <row r="20" spans="2:16" ht="75" customHeight="1">
      <c r="B20" s="6"/>
      <c r="C20" s="7"/>
      <c r="D20" s="40"/>
      <c r="E20" s="6"/>
      <c r="F20" s="6"/>
      <c r="G20" s="11"/>
      <c r="H20" s="45"/>
      <c r="I20" s="45"/>
      <c r="J20" s="8"/>
      <c r="K20" s="9"/>
      <c r="L20" s="39"/>
      <c r="M20" s="39"/>
      <c r="N20" s="39"/>
      <c r="O20" s="10"/>
      <c r="P20" s="12" t="str">
        <f t="shared" si="0"/>
        <v>非表示</v>
      </c>
    </row>
    <row r="21" spans="2:16" ht="75" customHeight="1">
      <c r="B21" s="6"/>
      <c r="C21" s="7"/>
      <c r="D21" s="40"/>
      <c r="E21" s="6"/>
      <c r="F21" s="6"/>
      <c r="G21" s="11"/>
      <c r="H21" s="45"/>
      <c r="I21" s="45"/>
      <c r="J21" s="8"/>
      <c r="K21" s="9"/>
      <c r="L21" s="39"/>
      <c r="M21" s="39"/>
      <c r="N21" s="39"/>
      <c r="O21" s="10"/>
      <c r="P21" s="12" t="str">
        <f t="shared" si="0"/>
        <v>非表示</v>
      </c>
    </row>
    <row r="22" spans="2:16" ht="75" customHeight="1">
      <c r="B22" s="6"/>
      <c r="C22" s="7"/>
      <c r="D22" s="40"/>
      <c r="E22" s="6"/>
      <c r="F22" s="6"/>
      <c r="G22" s="11"/>
      <c r="H22" s="45"/>
      <c r="I22" s="45"/>
      <c r="J22" s="8"/>
      <c r="K22" s="9"/>
      <c r="L22" s="39"/>
      <c r="M22" s="39"/>
      <c r="N22" s="39"/>
      <c r="O22" s="10"/>
      <c r="P22" s="12" t="str">
        <f t="shared" si="0"/>
        <v>非表示</v>
      </c>
    </row>
    <row r="23" spans="2:16">
      <c r="B23" s="46"/>
      <c r="C23" s="47"/>
      <c r="D23" s="47"/>
      <c r="E23" s="47"/>
      <c r="F23" s="47"/>
      <c r="G23" s="47"/>
      <c r="H23" s="47"/>
      <c r="I23" s="47"/>
      <c r="J23" s="47"/>
      <c r="K23" s="47"/>
      <c r="L23" s="47"/>
      <c r="M23" s="47"/>
      <c r="N23" s="47"/>
      <c r="O23" s="47"/>
    </row>
    <row r="24" spans="2:16">
      <c r="B24" s="46"/>
      <c r="C24" s="47"/>
      <c r="D24" s="47"/>
      <c r="E24" s="47"/>
      <c r="F24" s="47"/>
      <c r="G24" s="47"/>
      <c r="H24" s="47"/>
      <c r="I24" s="47"/>
      <c r="J24" s="47"/>
      <c r="K24" s="47"/>
      <c r="L24" s="47"/>
      <c r="M24" s="47"/>
      <c r="N24" s="47"/>
      <c r="O24" s="47"/>
    </row>
    <row r="25" spans="2:16">
      <c r="B25" s="47"/>
      <c r="C25" s="47"/>
      <c r="D25" s="47"/>
      <c r="E25" s="47"/>
      <c r="F25" s="47"/>
      <c r="G25" s="47"/>
      <c r="H25" s="47"/>
      <c r="I25" s="47"/>
      <c r="J25" s="47"/>
      <c r="K25" s="47"/>
      <c r="L25" s="47"/>
      <c r="M25" s="47"/>
      <c r="N25" s="47"/>
      <c r="O25" s="47"/>
    </row>
    <row r="26" spans="2:16">
      <c r="B26" s="47"/>
      <c r="C26" s="47"/>
      <c r="D26" s="47"/>
      <c r="E26" s="47"/>
      <c r="F26" s="47"/>
      <c r="G26" s="47"/>
      <c r="H26" s="47"/>
      <c r="I26" s="47"/>
      <c r="J26" s="47"/>
      <c r="K26" s="47"/>
      <c r="L26" s="47"/>
      <c r="M26" s="47"/>
      <c r="N26" s="47"/>
      <c r="O26" s="47"/>
    </row>
    <row r="27" spans="2:16">
      <c r="B27" s="47"/>
      <c r="C27" s="47"/>
      <c r="D27" s="47"/>
      <c r="E27" s="47"/>
      <c r="F27" s="47"/>
      <c r="G27" s="47"/>
      <c r="H27" s="47"/>
      <c r="I27" s="47"/>
      <c r="J27" s="47"/>
      <c r="K27" s="47"/>
      <c r="L27" s="47"/>
      <c r="M27" s="47"/>
      <c r="N27" s="47"/>
      <c r="O27" s="47"/>
    </row>
    <row r="28" spans="2:16">
      <c r="B28" s="47"/>
      <c r="C28" s="47"/>
      <c r="D28" s="47"/>
      <c r="E28" s="47"/>
      <c r="F28" s="47"/>
      <c r="H28" s="47"/>
      <c r="I28" s="47"/>
      <c r="J28" s="47"/>
      <c r="K28" s="47"/>
      <c r="L28" s="47"/>
      <c r="M28" s="47"/>
      <c r="N28" s="47"/>
      <c r="O28" s="47"/>
    </row>
    <row r="29" spans="2:16">
      <c r="L29" s="1" t="s">
        <v>15</v>
      </c>
      <c r="M29" s="1" t="s">
        <v>16</v>
      </c>
      <c r="P29" s="49" t="s">
        <v>25</v>
      </c>
    </row>
    <row r="30" spans="2:16">
      <c r="L30" s="1" t="s">
        <v>17</v>
      </c>
      <c r="M30" s="1" t="s">
        <v>18</v>
      </c>
      <c r="P30" s="49" t="s">
        <v>25</v>
      </c>
    </row>
    <row r="31" spans="2:16">
      <c r="L31" s="1" t="s">
        <v>19</v>
      </c>
      <c r="P31" s="49" t="s">
        <v>25</v>
      </c>
    </row>
    <row r="32" spans="2:16">
      <c r="L32" s="1" t="s">
        <v>20</v>
      </c>
      <c r="P32" s="49" t="s">
        <v>25</v>
      </c>
    </row>
  </sheetData>
  <sheetProtection selectLockedCells="1" selectUnlockedCells="1"/>
  <protectedRanges>
    <protectedRange sqref="B5:B6" name="範囲1_1_12_1_2_3_1"/>
  </protectedRanges>
  <autoFilter ref="P1:P83" xr:uid="{00000000-0009-0000-0000-000004000000}"/>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1"/>
  <dataValidations count="3">
    <dataValidation type="list" showDropDown="1" showInputMessage="1" showErrorMessage="1" sqref="L29" xr:uid="{DA6063E7-9BA0-4E30-B8F6-1AD69BA9D6D5}">
      <formula1>$L$28:$L$32</formula1>
    </dataValidation>
    <dataValidation type="list" allowBlank="1" showInputMessage="1" showErrorMessage="1" sqref="L5:L22" xr:uid="{CD1B0B57-DEE5-4AD2-B19B-B8C7F7C64E7A}">
      <formula1>$L$28:$L$32</formula1>
    </dataValidation>
    <dataValidation type="list" allowBlank="1" showInputMessage="1" showErrorMessage="1" sqref="M5:M22" xr:uid="{245E79AC-B823-4266-89D8-B6A1B1A188C0}">
      <formula1>$M$28:$M$30</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付紙様式第１</vt:lpstr>
      <vt:lpstr>付紙様式第２</vt:lpstr>
      <vt:lpstr>付紙様式第１!Print_Area</vt:lpstr>
      <vt:lpstr>付紙様式第２!Print_Area</vt:lpstr>
      <vt:lpstr>付紙様式第１!Print_Titles</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2024-11-01T04:57:22Z</cp:lastPrinted>
  <dcterms:created xsi:type="dcterms:W3CDTF">2020-10-14T01:43:48Z</dcterms:created>
  <dcterms:modified xsi:type="dcterms:W3CDTF">2024-11-01T04:59:46Z</dcterms:modified>
</cp:coreProperties>
</file>