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BD0F8ED0-17D0-4157-A0A0-CFFB318EB1BB}" xr6:coauthVersionLast="36" xr6:coauthVersionMax="36" xr10:uidLastSave="{00000000-0000-0000-0000-000000000000}"/>
  <bookViews>
    <workbookView xWindow="0" yWindow="0" windowWidth="28800" windowHeight="11760" xr2:uid="{306BE493-F0EA-4622-8D0A-49D64608D466}"/>
  </bookViews>
  <sheets>
    <sheet name="付紙様式第１" sheetId="1" r:id="rId1"/>
  </sheets>
  <definedNames>
    <definedName name="_xlnm._FilterDatabase" localSheetId="0" hidden="1">付紙様式第１!$N$1:$N$78</definedName>
    <definedName name="_xlnm.Print_Area" localSheetId="0">付紙様式第１!$A$1:$M$15</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 l="1"/>
  <c r="I26" i="1"/>
  <c r="N25" i="1"/>
  <c r="I25" i="1"/>
  <c r="N24" i="1"/>
  <c r="I24" i="1"/>
  <c r="N23" i="1"/>
  <c r="I23" i="1"/>
  <c r="N22" i="1"/>
  <c r="I22" i="1"/>
  <c r="N21" i="1"/>
  <c r="I21" i="1"/>
  <c r="N20" i="1"/>
  <c r="I20" i="1"/>
  <c r="N19" i="1"/>
  <c r="I19" i="1"/>
  <c r="N18" i="1"/>
  <c r="I18" i="1"/>
  <c r="N17" i="1"/>
  <c r="I17" i="1"/>
  <c r="N16" i="1"/>
  <c r="I16" i="1"/>
  <c r="N15" i="1"/>
  <c r="I15" i="1"/>
  <c r="N14" i="1"/>
  <c r="I14" i="1"/>
  <c r="N13"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58CA17AA-B331-462F-B475-C18BC9101174}">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<sst xmlns="http://schemas.openxmlformats.org/spreadsheetml/2006/main" count="66" uniqueCount="46">
  <si>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</si>
  <si>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</si>
  <si>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</si>
  <si>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</si>
  <si>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</si>
  <si>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</si>
  <si>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</si>
  <si>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</si>
  <si>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</si>
  <si>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</si>
  <si>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</si>
  <si>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</si>
  <si>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</si>
  <si>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</si>
  <si>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</si>
  <si>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</si>
  <si>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</si>
  <si>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r>
      <rPr>
        <sz val="9"/>
        <color theme="1"/>
        <rFont val="ＭＳ 明朝"/>
        <family val="1"/>
        <charset val="128"/>
      </rPr>
      <t>南関東防衛局(6)建設資材価格等調査</t>
    </r>
    <r>
      <rPr>
        <sz val="9"/>
        <color rgb="FFFF0000"/>
        <rFont val="ＭＳ 明朝"/>
        <family val="1"/>
        <charset val="128"/>
      </rPr>
      <t xml:space="preserve">
</t>
    </r>
    <r>
      <rPr>
        <sz val="9"/>
        <color theme="1"/>
        <rFont val="ＭＳ 明朝"/>
        <family val="1"/>
        <charset val="128"/>
      </rPr>
      <t>神奈川県、静岡県、山梨県</t>
    </r>
    <r>
      <rPr>
        <sz val="9"/>
        <color rgb="FFFF0000"/>
        <rFont val="ＭＳ 明朝"/>
        <family val="1"/>
        <charset val="128"/>
      </rPr>
      <t xml:space="preserve">
</t>
    </r>
    <r>
      <rPr>
        <sz val="9"/>
        <color theme="1"/>
        <rFont val="ＭＳ 明朝"/>
        <family val="1"/>
        <charset val="128"/>
      </rPr>
      <t>令和6年8月2日から令和7年1月31日</t>
    </r>
    <r>
      <rPr>
        <sz val="9"/>
        <color rgb="FFFF0000"/>
        <rFont val="ＭＳ 明朝"/>
        <family val="1"/>
        <charset val="128"/>
      </rPr>
      <t xml:space="preserve">
</t>
    </r>
    <r>
      <rPr>
        <sz val="9"/>
        <color theme="1"/>
        <rFont val="ＭＳ 明朝"/>
        <family val="1"/>
        <charset val="128"/>
      </rPr>
      <t>土木、建築、電気、機械、通信、環境等</t>
    </r>
    <phoneticPr fontId="4"/>
  </si>
  <si>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4"/>
  </si>
  <si>
    <t>（一財）経済調査会
東京都港区新橋
6-17-15</t>
    <phoneticPr fontId="4"/>
  </si>
  <si>
    <t>一般競争入札</t>
    <phoneticPr fontId="4"/>
  </si>
  <si>
    <t>横須賀(6)隊舎改修等建築工事
神奈川県横須賀市
令和6年8月3日から令和8年2月27日
建築一式工事</t>
    <rPh sb="16" eb="20">
      <t>カナガワケン</t>
    </rPh>
    <rPh sb="20" eb="24">
      <t>ヨコスカシ</t>
    </rPh>
    <phoneticPr fontId="4"/>
  </si>
  <si>
    <t>馬淵建設(株)
神奈川県横浜市南区
花之木町2-26</t>
    <rPh sb="4" eb="7">
      <t>カブ</t>
    </rPh>
    <rPh sb="8" eb="12">
      <t>カナガワケン</t>
    </rPh>
    <phoneticPr fontId="4"/>
  </si>
  <si>
    <t>一般競争入札
（総合評価）</t>
    <phoneticPr fontId="4"/>
  </si>
  <si>
    <r>
      <rPr>
        <sz val="9"/>
        <color theme="1"/>
        <rFont val="ＭＳ 明朝"/>
        <family val="1"/>
        <charset val="128"/>
      </rPr>
      <t>池子米軍(6)修繕作業所新設等電気工事
神奈川県逗子市</t>
    </r>
    <r>
      <rPr>
        <sz val="9"/>
        <color rgb="FFFF0000"/>
        <rFont val="ＭＳ 明朝"/>
        <family val="1"/>
        <charset val="128"/>
      </rPr>
      <t xml:space="preserve">
</t>
    </r>
    <r>
      <rPr>
        <sz val="9"/>
        <color theme="1"/>
        <rFont val="ＭＳ 明朝"/>
        <family val="1"/>
        <charset val="128"/>
      </rPr>
      <t>令和6年8月3日から令和8年6月30日
電気工事</t>
    </r>
    <rPh sb="20" eb="23">
      <t>カナガワ</t>
    </rPh>
    <rPh sb="23" eb="24">
      <t>ケン</t>
    </rPh>
    <rPh sb="24" eb="27">
      <t>ズシシ</t>
    </rPh>
    <phoneticPr fontId="4"/>
  </si>
  <si>
    <t>東芝プラントシステム(株)
神奈川県川崎市幸区堀川町72-34</t>
    <rPh sb="14" eb="18">
      <t>カナガワケン</t>
    </rPh>
    <rPh sb="18" eb="21">
      <t>カワサキシ</t>
    </rPh>
    <rPh sb="21" eb="23">
      <t>サイワイク</t>
    </rPh>
    <rPh sb="23" eb="26">
      <t>ホリカワマチ</t>
    </rPh>
    <phoneticPr fontId="4"/>
  </si>
  <si>
    <r>
      <rPr>
        <sz val="9"/>
        <color theme="1"/>
        <rFont val="ＭＳ 明朝"/>
        <family val="1"/>
        <charset val="128"/>
      </rPr>
      <t>横須賀外(6)宿舎改修機械工事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令和6年8月9日から令和7年12月25日</t>
    </r>
    <r>
      <rPr>
        <sz val="9"/>
        <color rgb="FFFF0000"/>
        <rFont val="ＭＳ 明朝"/>
        <family val="1"/>
        <charset val="128"/>
      </rPr>
      <t xml:space="preserve">
</t>
    </r>
    <r>
      <rPr>
        <sz val="9"/>
        <color theme="1"/>
        <rFont val="ＭＳ 明朝"/>
        <family val="1"/>
        <charset val="128"/>
      </rPr>
      <t>管工事</t>
    </r>
    <rPh sb="16" eb="20">
      <t>カナガワケン</t>
    </rPh>
    <rPh sb="20" eb="24">
      <t>ヨコスカシ</t>
    </rPh>
    <rPh sb="46" eb="49">
      <t>カンコウジ</t>
    </rPh>
    <phoneticPr fontId="4"/>
  </si>
  <si>
    <t>(株)鈴栄工業
神奈川県横須賀市久里浜1-17-2</t>
    <rPh sb="8" eb="12">
      <t>カナガワケン</t>
    </rPh>
    <phoneticPr fontId="4"/>
  </si>
  <si>
    <r>
      <rPr>
        <sz val="9"/>
        <color theme="1"/>
        <rFont val="ＭＳ 明朝"/>
        <family val="1"/>
        <charset val="128"/>
      </rPr>
      <t>防大外(6)宿舎PFI導入可能性調査</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令和6年8月9日から令和7年2月28日</t>
    </r>
    <r>
      <rPr>
        <sz val="9"/>
        <color rgb="FFFF0000"/>
        <rFont val="ＭＳ 明朝"/>
        <family val="1"/>
        <charset val="128"/>
      </rPr>
      <t xml:space="preserve">
</t>
    </r>
    <r>
      <rPr>
        <sz val="9"/>
        <color theme="1"/>
        <rFont val="ＭＳ 明朝"/>
        <family val="1"/>
        <charset val="128"/>
      </rPr>
      <t>建築、土木、電気、機械又は通信</t>
    </r>
    <rPh sb="19" eb="23">
      <t>カナガワケン</t>
    </rPh>
    <rPh sb="23" eb="27">
      <t>ヨコスカシ</t>
    </rPh>
    <phoneticPr fontId="4"/>
  </si>
  <si>
    <t>(株)建設技術研究所
東京都中央区日本橋浜町3-21-1</t>
    <phoneticPr fontId="4"/>
  </si>
  <si>
    <t>一般競争入札
（総合評価）</t>
  </si>
  <si>
    <r>
      <rPr>
        <sz val="9"/>
        <color theme="1"/>
        <rFont val="ＭＳ 明朝"/>
        <family val="1"/>
        <charset val="128"/>
      </rPr>
      <t>防大(6)理工学館C棟新設設備設計</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令和6年8月9日から令和7年6月30日</t>
    </r>
    <r>
      <rPr>
        <sz val="9"/>
        <color rgb="FFFF0000"/>
        <rFont val="ＭＳ 明朝"/>
        <family val="1"/>
        <charset val="128"/>
      </rPr>
      <t xml:space="preserve">
</t>
    </r>
    <r>
      <rPr>
        <sz val="9"/>
        <color theme="1"/>
        <rFont val="ＭＳ 明朝"/>
        <family val="1"/>
        <charset val="128"/>
      </rPr>
      <t>機械</t>
    </r>
    <rPh sb="18" eb="22">
      <t>カナガワケン</t>
    </rPh>
    <rPh sb="22" eb="26">
      <t>ヨコスカシ</t>
    </rPh>
    <rPh sb="47" eb="49">
      <t>キカイ</t>
    </rPh>
    <phoneticPr fontId="4"/>
  </si>
  <si>
    <t>（株）二十一設計
神奈川県横浜市西区平沼1-39-3</t>
    <rPh sb="9" eb="13">
      <t>カナガワケン</t>
    </rPh>
    <phoneticPr fontId="4"/>
  </si>
  <si>
    <r>
      <rPr>
        <sz val="9"/>
        <color theme="1"/>
        <rFont val="ＭＳ 明朝"/>
        <family val="1"/>
        <charset val="128"/>
      </rPr>
      <t>東京業務隊外(6)宿舎改修等建築工事</t>
    </r>
    <r>
      <rPr>
        <sz val="9"/>
        <color rgb="FFFF0000"/>
        <rFont val="ＭＳ 明朝"/>
        <family val="1"/>
        <charset val="128"/>
      </rPr>
      <t xml:space="preserve">
</t>
    </r>
    <r>
      <rPr>
        <sz val="9"/>
        <color theme="1"/>
        <rFont val="ＭＳ 明朝"/>
        <family val="1"/>
        <charset val="128"/>
      </rPr>
      <t>神奈川県川崎市</t>
    </r>
    <r>
      <rPr>
        <sz val="9"/>
        <color rgb="FFFF0000"/>
        <rFont val="ＭＳ 明朝"/>
        <family val="1"/>
        <charset val="128"/>
      </rPr>
      <t xml:space="preserve">
</t>
    </r>
    <r>
      <rPr>
        <sz val="9"/>
        <color theme="1"/>
        <rFont val="ＭＳ 明朝"/>
        <family val="1"/>
        <charset val="128"/>
      </rPr>
      <t>令和6年8月10日から令和8年6月30日</t>
    </r>
    <r>
      <rPr>
        <sz val="9"/>
        <color rgb="FFFF0000"/>
        <rFont val="ＭＳ 明朝"/>
        <family val="1"/>
        <charset val="128"/>
      </rPr>
      <t xml:space="preserve">
</t>
    </r>
    <r>
      <rPr>
        <sz val="9"/>
        <color theme="1"/>
        <rFont val="ＭＳ 明朝"/>
        <family val="1"/>
        <charset val="128"/>
      </rPr>
      <t>建築一式工事</t>
    </r>
    <rPh sb="19" eb="23">
      <t>カナガワケン</t>
    </rPh>
    <rPh sb="23" eb="25">
      <t>カワサキ</t>
    </rPh>
    <rPh sb="25" eb="26">
      <t>シ</t>
    </rPh>
    <phoneticPr fontId="4"/>
  </si>
  <si>
    <r>
      <rPr>
        <sz val="9"/>
        <color theme="1"/>
        <rFont val="ＭＳ 明朝"/>
        <family val="1"/>
        <charset val="128"/>
      </rPr>
      <t>(株)渡辺組</t>
    </r>
    <r>
      <rPr>
        <sz val="9"/>
        <color rgb="FFFF0000"/>
        <rFont val="ＭＳ 明朝"/>
        <family val="1"/>
        <charset val="128"/>
      </rPr>
      <t xml:space="preserve">
</t>
    </r>
    <r>
      <rPr>
        <sz val="9"/>
        <color theme="1"/>
        <rFont val="ＭＳ 明朝"/>
        <family val="1"/>
        <charset val="128"/>
      </rPr>
      <t>神奈川県横浜市中区南仲通3-31</t>
    </r>
    <rPh sb="7" eb="11">
      <t>カナガワケン</t>
    </rPh>
    <phoneticPr fontId="4"/>
  </si>
  <si>
    <r>
      <rPr>
        <sz val="9"/>
        <color theme="1"/>
        <rFont val="ＭＳ 明朝"/>
        <family val="1"/>
        <charset val="128"/>
      </rPr>
      <t>滝ケ原(6)給水施設新設土木その他工事</t>
    </r>
    <r>
      <rPr>
        <sz val="9"/>
        <color rgb="FFFF0000"/>
        <rFont val="ＭＳ 明朝"/>
        <family val="1"/>
        <charset val="128"/>
      </rPr>
      <t xml:space="preserve">
</t>
    </r>
    <r>
      <rPr>
        <sz val="9"/>
        <color theme="1"/>
        <rFont val="ＭＳ 明朝"/>
        <family val="1"/>
        <charset val="128"/>
      </rPr>
      <t>静岡県御殿場市</t>
    </r>
    <r>
      <rPr>
        <sz val="9"/>
        <color rgb="FFFF0000"/>
        <rFont val="ＭＳ 明朝"/>
        <family val="1"/>
        <charset val="128"/>
      </rPr>
      <t xml:space="preserve">
</t>
    </r>
    <r>
      <rPr>
        <sz val="9"/>
        <color theme="1"/>
        <rFont val="ＭＳ 明朝"/>
        <family val="1"/>
        <charset val="128"/>
      </rPr>
      <t>令和6年8月10日から令和8年2月27日</t>
    </r>
    <r>
      <rPr>
        <sz val="9"/>
        <color rgb="FFFF0000"/>
        <rFont val="ＭＳ 明朝"/>
        <family val="1"/>
        <charset val="128"/>
      </rPr>
      <t xml:space="preserve">
</t>
    </r>
    <r>
      <rPr>
        <sz val="9"/>
        <color theme="1"/>
        <rFont val="ＭＳ 明朝"/>
        <family val="1"/>
        <charset val="128"/>
      </rPr>
      <t>土木一式工事</t>
    </r>
    <rPh sb="20" eb="22">
      <t>シズオカ</t>
    </rPh>
    <rPh sb="22" eb="23">
      <t>ケン</t>
    </rPh>
    <rPh sb="23" eb="26">
      <t>ゴテンバ</t>
    </rPh>
    <rPh sb="26" eb="27">
      <t>シ</t>
    </rPh>
    <phoneticPr fontId="4"/>
  </si>
  <si>
    <t>前田建設工業(株)　中部支店
愛知県名古屋市中区栄5-25-25</t>
    <phoneticPr fontId="4"/>
  </si>
  <si>
    <r>
      <rPr>
        <sz val="9"/>
        <color theme="1"/>
        <rFont val="ＭＳ 明朝"/>
        <family val="1"/>
        <charset val="128"/>
      </rPr>
      <t>東京業務隊外(6)宿舎改修建築工事監理業務</t>
    </r>
    <r>
      <rPr>
        <sz val="9"/>
        <color rgb="FFFF0000"/>
        <rFont val="ＭＳ 明朝"/>
        <family val="1"/>
        <charset val="128"/>
      </rPr>
      <t xml:space="preserve">
</t>
    </r>
    <r>
      <rPr>
        <sz val="9"/>
        <color theme="1"/>
        <rFont val="ＭＳ 明朝"/>
        <family val="1"/>
        <charset val="128"/>
      </rPr>
      <t>神奈川県川崎市</t>
    </r>
    <r>
      <rPr>
        <sz val="9"/>
        <color rgb="FFFF0000"/>
        <rFont val="ＭＳ 明朝"/>
        <family val="1"/>
        <charset val="128"/>
      </rPr>
      <t xml:space="preserve">
</t>
    </r>
    <r>
      <rPr>
        <sz val="9"/>
        <color theme="1"/>
        <rFont val="ＭＳ 明朝"/>
        <family val="1"/>
        <charset val="128"/>
      </rPr>
      <t>令和6年8月23日から令和8年6月30日</t>
    </r>
    <r>
      <rPr>
        <sz val="9"/>
        <color rgb="FFFF0000"/>
        <rFont val="ＭＳ 明朝"/>
        <family val="1"/>
        <charset val="128"/>
      </rPr>
      <t xml:space="preserve">
</t>
    </r>
    <r>
      <rPr>
        <sz val="9"/>
        <color theme="1"/>
        <rFont val="ＭＳ 明朝"/>
        <family val="1"/>
        <charset val="128"/>
      </rPr>
      <t>建築</t>
    </r>
    <rPh sb="22" eb="26">
      <t>カナガワケン</t>
    </rPh>
    <rPh sb="26" eb="28">
      <t>カワサキ</t>
    </rPh>
    <rPh sb="28" eb="29">
      <t>シ</t>
    </rPh>
    <rPh sb="51" eb="53">
      <t>ケンチク</t>
    </rPh>
    <phoneticPr fontId="4"/>
  </si>
  <si>
    <t>（株）建綜研
大阪府大阪市北区大淀中1-8-5</t>
    <phoneticPr fontId="4"/>
  </si>
  <si>
    <r>
      <rPr>
        <sz val="9"/>
        <color theme="1"/>
        <rFont val="ＭＳ 明朝"/>
        <family val="1"/>
        <charset val="128"/>
      </rPr>
      <t>横須賀米軍(6)立体駐車場２法面整備等工事監理業務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令和6年8月23日から令和9年3月31日
土木</t>
    </r>
    <rPh sb="26" eb="30">
      <t>カナガワケン</t>
    </rPh>
    <rPh sb="30" eb="34">
      <t>ヨコスカシ</t>
    </rPh>
    <rPh sb="54" eb="56">
      <t>キカイ</t>
    </rPh>
    <rPh sb="56" eb="58">
      <t>ドボク</t>
    </rPh>
    <phoneticPr fontId="4"/>
  </si>
  <si>
    <t>（株）三紀
東京都多摩市乞田1156-1</t>
    <phoneticPr fontId="4"/>
  </si>
  <si>
    <r>
      <rPr>
        <sz val="9"/>
        <color theme="1"/>
        <rFont val="ＭＳ 明朝"/>
        <family val="1"/>
        <charset val="128"/>
      </rPr>
      <t>横須賀(6)整備場新設等機械工事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令和6年8月24日から令和8年3月31日</t>
    </r>
    <r>
      <rPr>
        <sz val="9"/>
        <color rgb="FFFF0000"/>
        <rFont val="ＭＳ 明朝"/>
        <family val="1"/>
        <charset val="128"/>
      </rPr>
      <t xml:space="preserve">
</t>
    </r>
    <r>
      <rPr>
        <sz val="9"/>
        <color theme="1"/>
        <rFont val="ＭＳ 明朝"/>
        <family val="1"/>
        <charset val="128"/>
      </rPr>
      <t>管工事</t>
    </r>
    <rPh sb="17" eb="21">
      <t>カナガワケン</t>
    </rPh>
    <rPh sb="21" eb="25">
      <t>ヨコスカシ</t>
    </rPh>
    <phoneticPr fontId="4"/>
  </si>
  <si>
    <t>(株)ヤマト　横浜支店
神奈川県横浜市西区高島2-6-32</t>
    <rPh sb="12" eb="16">
      <t>カナガワケン</t>
    </rPh>
    <phoneticPr fontId="4"/>
  </si>
  <si>
    <t>5070001001977</t>
  </si>
  <si>
    <t>特社</t>
    <rPh sb="0" eb="1">
      <t>トク</t>
    </rPh>
    <rPh sb="1" eb="2">
      <t>シャ</t>
    </rPh>
    <phoneticPr fontId="4"/>
  </si>
  <si>
    <t>非表示</t>
    <rPh sb="0" eb="3">
      <t>ヒヒョウジ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</si>
</sst>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name val="ＭＳ 明朝"/>
      <family val="1"/>
      <charset val="128"/>
    </font>
    <font>
      <sz val="9"/>
      <color theme="1"/>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vertical="center" wrapText="1"/>
    </xf>
    <xf numFmtId="176" fontId="8" fillId="3" borderId="4" xfId="3" applyNumberFormat="1" applyFont="1" applyFill="1" applyBorder="1" applyAlignment="1">
      <alignment horizontal="center" vertical="center"/>
    </xf>
    <xf numFmtId="0" fontId="9" fillId="0" borderId="1" xfId="0" applyFont="1" applyFill="1" applyBorder="1" applyAlignment="1">
      <alignment vertical="center" wrapText="1"/>
    </xf>
    <xf numFmtId="0" fontId="6" fillId="3" borderId="1" xfId="4" applyFont="1" applyFill="1" applyBorder="1" applyAlignment="1">
      <alignment horizontal="left" vertical="center" wrapText="1"/>
    </xf>
    <xf numFmtId="177" fontId="6" fillId="3" borderId="1" xfId="4" applyNumberFormat="1" applyFont="1" applyFill="1" applyBorder="1" applyAlignment="1">
      <alignment horizontal="center" vertical="center" wrapText="1"/>
    </xf>
    <xf numFmtId="0" fontId="6" fillId="3" borderId="1" xfId="4" applyFont="1" applyFill="1" applyBorder="1" applyAlignment="1">
      <alignment vertical="center" wrapText="1"/>
    </xf>
    <xf numFmtId="178" fontId="6" fillId="3" borderId="1" xfId="4" applyNumberFormat="1" applyFont="1" applyFill="1" applyBorder="1" applyAlignment="1">
      <alignment horizontal="right" vertical="center" wrapText="1"/>
    </xf>
    <xf numFmtId="179" fontId="6" fillId="3" borderId="1" xfId="1" applyNumberFormat="1" applyFont="1" applyFill="1" applyBorder="1" applyAlignment="1">
      <alignment horizontal="center" vertical="center" wrapText="1"/>
    </xf>
    <xf numFmtId="179" fontId="6" fillId="3" borderId="1" xfId="1" applyNumberFormat="1" applyFont="1" applyFill="1" applyBorder="1" applyAlignment="1">
      <alignment vertical="center" wrapText="1"/>
    </xf>
    <xf numFmtId="179" fontId="6" fillId="3" borderId="1" xfId="4"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78" fontId="6" fillId="3" borderId="5" xfId="4" applyNumberFormat="1" applyFont="1" applyFill="1" applyBorder="1" applyAlignment="1">
      <alignment vertical="center" wrapText="1"/>
    </xf>
    <xf numFmtId="179" fontId="6" fillId="3" borderId="5" xfId="1" applyNumberFormat="1" applyFont="1" applyFill="1" applyBorder="1" applyAlignment="1">
      <alignment vertical="center" wrapText="1"/>
    </xf>
    <xf numFmtId="0" fontId="6" fillId="0" borderId="5" xfId="0" applyFont="1" applyBorder="1" applyAlignment="1">
      <alignment horizontal="center" vertical="center" wrapText="1"/>
    </xf>
    <xf numFmtId="178" fontId="6" fillId="3" borderId="5" xfId="4" applyNumberFormat="1" applyFont="1" applyFill="1" applyBorder="1" applyAlignment="1">
      <alignment horizontal="right" vertical="center" wrapText="1"/>
    </xf>
    <xf numFmtId="0" fontId="6" fillId="3" borderId="6" xfId="0" applyFont="1" applyFill="1" applyBorder="1" applyAlignment="1">
      <alignment vertical="center" wrapText="1"/>
    </xf>
    <xf numFmtId="0" fontId="6" fillId="3" borderId="1" xfId="0" applyFont="1" applyFill="1" applyBorder="1" applyAlignment="1">
      <alignment horizontal="left" vertical="center" wrapText="1"/>
    </xf>
    <xf numFmtId="0" fontId="9" fillId="3" borderId="5" xfId="4" applyFont="1" applyFill="1" applyBorder="1" applyAlignment="1">
      <alignment vertical="center" wrapText="1"/>
    </xf>
    <xf numFmtId="179" fontId="6" fillId="0" borderId="1" xfId="4" applyNumberFormat="1" applyFont="1" applyFill="1" applyBorder="1" applyAlignment="1">
      <alignment vertical="center" wrapText="1"/>
    </xf>
    <xf numFmtId="0" fontId="2" fillId="2" borderId="0" xfId="2">
      <alignment vertical="center"/>
    </xf>
    <xf numFmtId="178" fontId="6" fillId="3" borderId="1" xfId="4" applyNumberFormat="1" applyFont="1" applyFill="1" applyBorder="1" applyAlignment="1">
      <alignment vertical="center" wrapText="1"/>
    </xf>
    <xf numFmtId="0" fontId="9" fillId="3" borderId="1" xfId="4" applyFont="1" applyFill="1" applyBorder="1" applyAlignment="1">
      <alignment vertical="center" wrapText="1"/>
    </xf>
    <xf numFmtId="10" fontId="5" fillId="0" borderId="1" xfId="0" applyNumberFormat="1" applyFont="1" applyFill="1" applyBorder="1" applyAlignment="1">
      <alignment vertical="center" wrapText="1"/>
    </xf>
    <xf numFmtId="178" fontId="6" fillId="0" borderId="5" xfId="4" applyNumberFormat="1" applyFont="1" applyFill="1" applyBorder="1" applyAlignment="1">
      <alignment vertical="center" wrapText="1"/>
    </xf>
    <xf numFmtId="179" fontId="6" fillId="0" borderId="5" xfId="1" applyNumberFormat="1" applyFont="1" applyFill="1" applyBorder="1" applyAlignment="1">
      <alignment vertical="center" wrapText="1"/>
    </xf>
    <xf numFmtId="0" fontId="5" fillId="3" borderId="1" xfId="4" applyFont="1" applyFill="1" applyBorder="1" applyAlignment="1">
      <alignment vertical="center" wrapText="1"/>
    </xf>
    <xf numFmtId="178" fontId="6" fillId="3" borderId="3" xfId="4" applyNumberFormat="1" applyFont="1" applyFill="1" applyBorder="1" applyAlignment="1">
      <alignment vertical="center" wrapText="1"/>
    </xf>
    <xf numFmtId="179" fontId="6" fillId="3" borderId="3" xfId="1" applyNumberFormat="1" applyFont="1" applyFill="1" applyBorder="1" applyAlignment="1">
      <alignment vertical="center" wrapText="1"/>
    </xf>
    <xf numFmtId="179" fontId="6" fillId="3" borderId="2" xfId="4" applyNumberFormat="1"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Border="1" applyAlignment="1">
      <alignment horizontal="center" vertical="center" wrapText="1"/>
    </xf>
    <xf numFmtId="0" fontId="3" fillId="0" borderId="1" xfId="0" applyFont="1" applyBorder="1">
      <alignment vertical="center"/>
    </xf>
  </cellXfs>
  <cellStyles count="5">
    <cellStyle name="桁区切り" xfId="1" builtinId="6"/>
    <cellStyle name="標準" xfId="0" builtinId="0"/>
    <cellStyle name="標準_１６７調査票４案件best100（再検討）0914提出用" xfId="4" xr:uid="{7565D0DD-A5F3-4311-B006-E5C5C405EA09}"/>
    <cellStyle name="標準_210325★２０’決算総括者ベース集計表（案）総括者用" xfId="3" xr:uid="{A2BD6FC7-D98E-4725-A64F-2D878BEFA3E4}"/>
    <cellStyle name="良い" xfId="2" builtinId="26"/>
  </cellStyles>
  <dxfs count="5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C3AF8F51-5C46-4BFE-A62E-DC34DA33914F}"/>
            </a:ext>
          </a:extLst>
        </xdr:cNvPr>
        <xdr:cNvSpPr txBox="1"/>
      </xdr:nvSpPr>
      <xdr:spPr>
        <a:xfrm>
          <a:off x="137813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C949-CA86-4923-A263-DAEA8A9D9590}">
  <sheetPr filterMode="1">
    <tabColor rgb="FFFFC000"/>
    <pageSetUpPr fitToPage="1"/>
  </sheetPr>
  <dimension ref="A1:R27"/>
  <sheetViews>
    <sheetView tabSelected="1" view="pageBreakPreview" zoomScale="85" zoomScaleNormal="100" zoomScaleSheetLayoutView="85" workbookViewId="0">
      <pane xSplit="1" ySplit="4" topLeftCell="B11" activePane="bottomRight" state="frozen"/>
      <selection pane="topRight" activeCell="B1" sqref="B1"/>
      <selection pane="bottomLeft" activeCell="A5" sqref="A5"/>
      <selection pane="bottomRight" activeCell="A11" sqref="A11"/>
    </sheetView>
  </sheetViews>
  <sheetFormatPr defaultColWidth="9"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4" bestFit="1" customWidth="1"/>
    <col min="15" max="16384" width="9" style="1"/>
  </cols>
  <sheetData>
    <row r="1" spans="1:18" ht="39.4" customHeight="1">
      <c r="A1" s="2" t="s">
        <v>0</v>
      </c>
      <c r="B1" s="3"/>
      <c r="C1" s="3"/>
      <c r="D1" s="3"/>
      <c r="E1" s="3"/>
      <c r="F1" s="3"/>
      <c r="G1" s="3"/>
      <c r="H1" s="3"/>
      <c r="I1" s="3"/>
      <c r="J1" s="3"/>
      <c r="K1" s="3"/>
      <c r="L1" s="3"/>
      <c r="M1" s="3"/>
      <c r="N1" s="4" t="s">
        <v>1</v>
      </c>
    </row>
    <row r="2" spans="1:18">
      <c r="N2" s="4" t="s">
        <v>2</v>
      </c>
    </row>
    <row r="3" spans="1:18" ht="68.099999999999994" customHeight="1">
      <c r="A3" s="5" t="s">
        <v>3</v>
      </c>
      <c r="B3" s="5" t="s">
        <v>4</v>
      </c>
      <c r="C3" s="5" t="s">
        <v>5</v>
      </c>
      <c r="D3" s="5" t="s">
        <v>6</v>
      </c>
      <c r="E3" s="6" t="s">
        <v>7</v>
      </c>
      <c r="F3" s="5" t="s">
        <v>8</v>
      </c>
      <c r="G3" s="5" t="s">
        <v>9</v>
      </c>
      <c r="H3" s="7" t="s">
        <v>10</v>
      </c>
      <c r="I3" s="8" t="s">
        <v>11</v>
      </c>
      <c r="J3" s="9" t="s">
        <v>12</v>
      </c>
      <c r="K3" s="9"/>
      <c r="L3" s="9"/>
      <c r="M3" s="7" t="s">
        <v>13</v>
      </c>
      <c r="N3" s="4" t="s">
        <v>2</v>
      </c>
    </row>
    <row r="4" spans="1:18" ht="38.25" customHeight="1">
      <c r="A4" s="6"/>
      <c r="B4" s="6"/>
      <c r="C4" s="6"/>
      <c r="D4" s="6"/>
      <c r="E4" s="10"/>
      <c r="F4" s="6"/>
      <c r="G4" s="6"/>
      <c r="H4" s="11"/>
      <c r="I4" s="12"/>
      <c r="J4" s="13" t="s">
        <v>14</v>
      </c>
      <c r="K4" s="13" t="s">
        <v>15</v>
      </c>
      <c r="L4" s="13" t="s">
        <v>16</v>
      </c>
      <c r="M4" s="7"/>
      <c r="N4" s="14" t="s">
        <v>2</v>
      </c>
    </row>
    <row r="5" spans="1:18" ht="75" customHeight="1">
      <c r="A5" s="15" t="s">
        <v>17</v>
      </c>
      <c r="B5" s="16" t="s">
        <v>18</v>
      </c>
      <c r="C5" s="17">
        <v>45505</v>
      </c>
      <c r="D5" s="18" t="s">
        <v>19</v>
      </c>
      <c r="E5" s="19">
        <v>1010005002667</v>
      </c>
      <c r="F5" s="20" t="s">
        <v>20</v>
      </c>
      <c r="G5" s="21">
        <v>65360680</v>
      </c>
      <c r="H5" s="22">
        <v>63800000</v>
      </c>
      <c r="I5" s="23">
        <f>H5/G5</f>
        <v>0.9761220354500596</v>
      </c>
      <c r="J5" s="24"/>
      <c r="K5" s="24"/>
      <c r="L5" s="24"/>
      <c r="M5" s="25"/>
      <c r="N5" s="14" t="str">
        <f t="shared" ref="N5:N6" si="0">IF(H5&gt;0,"表示","非表示")</f>
        <v>表示</v>
      </c>
    </row>
    <row r="6" spans="1:18" ht="75" customHeight="1">
      <c r="A6" s="24" t="s">
        <v>21</v>
      </c>
      <c r="B6" s="16" t="s">
        <v>18</v>
      </c>
      <c r="C6" s="17">
        <v>45506</v>
      </c>
      <c r="D6" s="18" t="s">
        <v>22</v>
      </c>
      <c r="E6" s="26">
        <v>2020001013765</v>
      </c>
      <c r="F6" s="20" t="s">
        <v>23</v>
      </c>
      <c r="G6" s="27">
        <v>311020459</v>
      </c>
      <c r="H6" s="22">
        <v>295900000</v>
      </c>
      <c r="I6" s="23">
        <f t="shared" ref="I6:I26" si="1">H6/G6</f>
        <v>0.95138435893054873</v>
      </c>
      <c r="J6" s="24"/>
      <c r="K6" s="24"/>
      <c r="L6" s="24"/>
      <c r="M6" s="25"/>
      <c r="N6" s="14" t="str">
        <f t="shared" si="0"/>
        <v>表示</v>
      </c>
    </row>
    <row r="7" spans="1:18" ht="75" customHeight="1">
      <c r="A7" s="15" t="s">
        <v>24</v>
      </c>
      <c r="B7" s="16" t="s">
        <v>18</v>
      </c>
      <c r="C7" s="17">
        <v>45506</v>
      </c>
      <c r="D7" s="18" t="s">
        <v>25</v>
      </c>
      <c r="E7" s="26">
        <v>2020001086464</v>
      </c>
      <c r="F7" s="20" t="s">
        <v>23</v>
      </c>
      <c r="G7" s="27">
        <v>966541437</v>
      </c>
      <c r="H7" s="22">
        <v>962500000</v>
      </c>
      <c r="I7" s="23">
        <f t="shared" si="1"/>
        <v>0.99581866141968622</v>
      </c>
      <c r="J7" s="24"/>
      <c r="K7" s="24"/>
      <c r="L7" s="25"/>
      <c r="M7" s="28"/>
      <c r="N7" s="14" t="str">
        <f>IF(H7&gt;0,"表示","非表示")</f>
        <v>表示</v>
      </c>
    </row>
    <row r="8" spans="1:18" ht="75" customHeight="1">
      <c r="A8" s="15" t="s">
        <v>26</v>
      </c>
      <c r="B8" s="16" t="s">
        <v>18</v>
      </c>
      <c r="C8" s="17">
        <v>45512</v>
      </c>
      <c r="D8" s="18" t="s">
        <v>27</v>
      </c>
      <c r="E8" s="26">
        <v>1021001040593</v>
      </c>
      <c r="F8" s="20" t="s">
        <v>23</v>
      </c>
      <c r="G8" s="27">
        <v>171036846</v>
      </c>
      <c r="H8" s="22">
        <v>169400000</v>
      </c>
      <c r="I8" s="23">
        <f t="shared" si="1"/>
        <v>0.99042986328220761</v>
      </c>
      <c r="J8" s="24"/>
      <c r="K8" s="24"/>
      <c r="L8" s="24"/>
      <c r="M8" s="25"/>
      <c r="N8" s="14" t="str">
        <f t="shared" ref="N8:N26" si="2">IF(H8&gt;0,"表示","非表示")</f>
        <v>表示</v>
      </c>
    </row>
    <row r="9" spans="1:18" ht="75" customHeight="1">
      <c r="A9" s="15" t="s">
        <v>28</v>
      </c>
      <c r="B9" s="16" t="s">
        <v>18</v>
      </c>
      <c r="C9" s="17">
        <v>45512</v>
      </c>
      <c r="D9" s="18" t="s">
        <v>29</v>
      </c>
      <c r="E9" s="29">
        <v>7010001042703</v>
      </c>
      <c r="F9" s="20" t="s">
        <v>30</v>
      </c>
      <c r="G9" s="27">
        <v>38871913</v>
      </c>
      <c r="H9" s="22">
        <v>33550000</v>
      </c>
      <c r="I9" s="23">
        <f t="shared" si="1"/>
        <v>0.86309104468308517</v>
      </c>
      <c r="J9" s="24"/>
      <c r="K9" s="24"/>
      <c r="L9" s="24"/>
      <c r="M9" s="25"/>
      <c r="N9" s="14" t="str">
        <f t="shared" si="2"/>
        <v>表示</v>
      </c>
    </row>
    <row r="10" spans="1:18" ht="75" customHeight="1">
      <c r="A10" s="15" t="s">
        <v>31</v>
      </c>
      <c r="B10" s="16" t="s">
        <v>18</v>
      </c>
      <c r="C10" s="17">
        <v>45512</v>
      </c>
      <c r="D10" s="18" t="s">
        <v>32</v>
      </c>
      <c r="E10" s="26">
        <v>7020001031011</v>
      </c>
      <c r="F10" s="20" t="s">
        <v>30</v>
      </c>
      <c r="G10" s="27">
        <v>84500798</v>
      </c>
      <c r="H10" s="22">
        <v>83600000</v>
      </c>
      <c r="I10" s="23">
        <f t="shared" si="1"/>
        <v>0.98933976931200107</v>
      </c>
      <c r="J10" s="30"/>
      <c r="K10" s="30"/>
      <c r="L10" s="30"/>
      <c r="M10" s="31"/>
      <c r="N10" s="14" t="str">
        <f t="shared" si="2"/>
        <v>表示</v>
      </c>
    </row>
    <row r="11" spans="1:18" ht="75" customHeight="1">
      <c r="A11" s="15" t="s">
        <v>33</v>
      </c>
      <c r="B11" s="16" t="s">
        <v>18</v>
      </c>
      <c r="C11" s="17">
        <v>45513</v>
      </c>
      <c r="D11" s="32" t="s">
        <v>34</v>
      </c>
      <c r="E11" s="29">
        <v>3020001014044</v>
      </c>
      <c r="F11" s="20" t="s">
        <v>30</v>
      </c>
      <c r="G11" s="27">
        <v>494609809</v>
      </c>
      <c r="H11" s="33">
        <v>462000000</v>
      </c>
      <c r="I11" s="23">
        <f t="shared" si="1"/>
        <v>0.93406962739794752</v>
      </c>
      <c r="J11" s="24"/>
      <c r="K11" s="24"/>
      <c r="L11" s="24"/>
      <c r="M11" s="25"/>
      <c r="N11" s="14" t="str">
        <f t="shared" si="2"/>
        <v>表示</v>
      </c>
      <c r="R11" s="34"/>
    </row>
    <row r="12" spans="1:18" ht="75" customHeight="1">
      <c r="A12" s="15" t="s">
        <v>35</v>
      </c>
      <c r="B12" s="16" t="s">
        <v>18</v>
      </c>
      <c r="C12" s="17">
        <v>45513</v>
      </c>
      <c r="D12" s="18" t="s">
        <v>36</v>
      </c>
      <c r="E12" s="19">
        <v>4010001008789</v>
      </c>
      <c r="F12" s="20" t="s">
        <v>30</v>
      </c>
      <c r="G12" s="21">
        <v>1446869771</v>
      </c>
      <c r="H12" s="22">
        <v>1397000000</v>
      </c>
      <c r="I12" s="23">
        <f t="shared" si="1"/>
        <v>0.96553264709820241</v>
      </c>
      <c r="J12" s="30"/>
      <c r="K12" s="30"/>
      <c r="L12" s="30"/>
      <c r="M12" s="31"/>
      <c r="N12" s="14" t="str">
        <f t="shared" si="2"/>
        <v>表示</v>
      </c>
    </row>
    <row r="13" spans="1:18" ht="75" customHeight="1">
      <c r="A13" s="15" t="s">
        <v>37</v>
      </c>
      <c r="B13" s="16" t="s">
        <v>18</v>
      </c>
      <c r="C13" s="17">
        <v>45526</v>
      </c>
      <c r="D13" s="18" t="s">
        <v>38</v>
      </c>
      <c r="E13" s="35">
        <v>3120001063543</v>
      </c>
      <c r="F13" s="20" t="s">
        <v>30</v>
      </c>
      <c r="G13" s="21">
        <v>24645896</v>
      </c>
      <c r="H13" s="22">
        <v>24200000</v>
      </c>
      <c r="I13" s="23">
        <f t="shared" si="1"/>
        <v>0.98190790060949706</v>
      </c>
      <c r="J13" s="24"/>
      <c r="K13" s="24"/>
      <c r="L13" s="24"/>
      <c r="M13" s="25"/>
      <c r="N13" s="14" t="str">
        <f t="shared" si="2"/>
        <v>表示</v>
      </c>
    </row>
    <row r="14" spans="1:18" ht="75" customHeight="1">
      <c r="A14" s="15" t="s">
        <v>39</v>
      </c>
      <c r="B14" s="16" t="s">
        <v>18</v>
      </c>
      <c r="C14" s="17">
        <v>45526</v>
      </c>
      <c r="D14" s="18" t="s">
        <v>40</v>
      </c>
      <c r="E14" s="29">
        <v>1013401002199</v>
      </c>
      <c r="F14" s="20" t="s">
        <v>30</v>
      </c>
      <c r="G14" s="27">
        <v>29110567</v>
      </c>
      <c r="H14" s="22">
        <v>25960000</v>
      </c>
      <c r="I14" s="23">
        <f t="shared" si="1"/>
        <v>0.89177239316568446</v>
      </c>
      <c r="J14" s="24"/>
      <c r="K14" s="24"/>
      <c r="L14" s="24"/>
      <c r="M14" s="25"/>
      <c r="N14" s="14" t="str">
        <f t="shared" si="2"/>
        <v>表示</v>
      </c>
    </row>
    <row r="15" spans="1:18" ht="75" customHeight="1">
      <c r="A15" s="36" t="s">
        <v>41</v>
      </c>
      <c r="B15" s="16" t="s">
        <v>18</v>
      </c>
      <c r="C15" s="17">
        <v>45527</v>
      </c>
      <c r="D15" s="18" t="s">
        <v>42</v>
      </c>
      <c r="E15" s="29" t="s">
        <v>43</v>
      </c>
      <c r="F15" s="20" t="s">
        <v>30</v>
      </c>
      <c r="G15" s="27">
        <v>596565687</v>
      </c>
      <c r="H15" s="22">
        <v>594000000</v>
      </c>
      <c r="I15" s="23">
        <f t="shared" si="1"/>
        <v>0.995699238062279</v>
      </c>
      <c r="J15" s="24"/>
      <c r="K15" s="24"/>
      <c r="L15" s="24"/>
      <c r="M15" s="25"/>
      <c r="N15" s="14" t="str">
        <f t="shared" si="2"/>
        <v>表示</v>
      </c>
    </row>
    <row r="16" spans="1:18" ht="75" hidden="1" customHeight="1">
      <c r="A16" s="18"/>
      <c r="B16" s="16"/>
      <c r="C16" s="17"/>
      <c r="D16" s="18"/>
      <c r="E16" s="26"/>
      <c r="F16" s="20"/>
      <c r="G16" s="27"/>
      <c r="H16" s="22"/>
      <c r="I16" s="37" t="e">
        <f t="shared" si="1"/>
        <v>#DIV/0!</v>
      </c>
      <c r="J16" s="24"/>
      <c r="K16" s="24"/>
      <c r="L16" s="24"/>
      <c r="M16" s="25"/>
      <c r="N16" s="14" t="str">
        <f t="shared" si="2"/>
        <v>非表示</v>
      </c>
    </row>
    <row r="17" spans="1:14" ht="75" hidden="1" customHeight="1">
      <c r="A17" s="36"/>
      <c r="B17" s="16"/>
      <c r="C17" s="17"/>
      <c r="D17" s="36"/>
      <c r="E17" s="38"/>
      <c r="F17" s="20"/>
      <c r="G17" s="39"/>
      <c r="H17" s="33"/>
      <c r="I17" s="37" t="e">
        <f t="shared" si="1"/>
        <v>#DIV/0!</v>
      </c>
      <c r="J17" s="24"/>
      <c r="K17" s="24"/>
      <c r="L17" s="24"/>
      <c r="M17" s="25"/>
      <c r="N17" s="14" t="str">
        <f t="shared" si="2"/>
        <v>非表示</v>
      </c>
    </row>
    <row r="18" spans="1:14" ht="75" hidden="1" customHeight="1">
      <c r="A18" s="18"/>
      <c r="B18" s="16"/>
      <c r="C18" s="17"/>
      <c r="D18" s="40"/>
      <c r="E18" s="41"/>
      <c r="F18" s="20"/>
      <c r="G18" s="42"/>
      <c r="H18" s="43"/>
      <c r="I18" s="37" t="e">
        <f t="shared" si="1"/>
        <v>#DIV/0!</v>
      </c>
      <c r="J18" s="44"/>
      <c r="K18" s="44"/>
      <c r="L18" s="44"/>
      <c r="M18" s="45"/>
      <c r="N18" s="14" t="str">
        <f t="shared" si="2"/>
        <v>非表示</v>
      </c>
    </row>
    <row r="19" spans="1:14" ht="75" hidden="1" customHeight="1">
      <c r="A19" s="40"/>
      <c r="B19" s="16"/>
      <c r="C19" s="17"/>
      <c r="D19" s="40"/>
      <c r="E19" s="35"/>
      <c r="F19" s="20"/>
      <c r="G19" s="21"/>
      <c r="H19" s="22"/>
      <c r="I19" s="37" t="e">
        <f t="shared" si="1"/>
        <v>#DIV/0!</v>
      </c>
      <c r="J19" s="46"/>
      <c r="K19" s="46"/>
      <c r="L19" s="46"/>
      <c r="M19" s="46"/>
      <c r="N19" s="14" t="str">
        <f t="shared" si="2"/>
        <v>非表示</v>
      </c>
    </row>
    <row r="20" spans="1:14" ht="75" hidden="1" customHeight="1">
      <c r="A20" s="40"/>
      <c r="B20" s="16"/>
      <c r="C20" s="17"/>
      <c r="D20" s="40"/>
      <c r="E20" s="35"/>
      <c r="F20" s="20"/>
      <c r="G20" s="21"/>
      <c r="H20" s="22"/>
      <c r="I20" s="37" t="e">
        <f t="shared" si="1"/>
        <v>#DIV/0!</v>
      </c>
      <c r="J20" s="46"/>
      <c r="K20" s="46"/>
      <c r="L20" s="46"/>
      <c r="M20" s="46"/>
      <c r="N20" s="14" t="str">
        <f t="shared" si="2"/>
        <v>非表示</v>
      </c>
    </row>
    <row r="21" spans="1:14" ht="75" hidden="1" customHeight="1">
      <c r="A21" s="36"/>
      <c r="B21" s="16"/>
      <c r="C21" s="17"/>
      <c r="D21" s="40"/>
      <c r="E21" s="26"/>
      <c r="F21" s="20"/>
      <c r="G21" s="27"/>
      <c r="H21" s="22"/>
      <c r="I21" s="37" t="e">
        <f t="shared" si="1"/>
        <v>#DIV/0!</v>
      </c>
      <c r="J21" s="46"/>
      <c r="K21" s="46"/>
      <c r="L21" s="46"/>
      <c r="M21" s="46"/>
      <c r="N21" s="14" t="str">
        <f t="shared" si="2"/>
        <v>非表示</v>
      </c>
    </row>
    <row r="22" spans="1:14" ht="75" hidden="1" customHeight="1">
      <c r="A22" s="36"/>
      <c r="B22" s="16"/>
      <c r="C22" s="17"/>
      <c r="D22" s="40"/>
      <c r="E22" s="26"/>
      <c r="F22" s="20"/>
      <c r="G22" s="27"/>
      <c r="H22" s="22"/>
      <c r="I22" s="37" t="e">
        <f t="shared" si="1"/>
        <v>#DIV/0!</v>
      </c>
      <c r="J22" s="46"/>
      <c r="K22" s="46"/>
      <c r="L22" s="46"/>
      <c r="M22" s="46"/>
      <c r="N22" s="14" t="str">
        <f t="shared" si="2"/>
        <v>非表示</v>
      </c>
    </row>
    <row r="23" spans="1:14" ht="75" hidden="1" customHeight="1">
      <c r="A23" s="36"/>
      <c r="B23" s="16"/>
      <c r="C23" s="17"/>
      <c r="D23" s="18"/>
      <c r="E23" s="26"/>
      <c r="F23" s="20"/>
      <c r="G23" s="27"/>
      <c r="H23" s="22"/>
      <c r="I23" s="37" t="e">
        <f t="shared" si="1"/>
        <v>#DIV/0!</v>
      </c>
      <c r="J23" s="46"/>
      <c r="K23" s="46"/>
      <c r="L23" s="46"/>
      <c r="M23" s="46"/>
      <c r="N23" s="14" t="str">
        <f t="shared" si="2"/>
        <v>非表示</v>
      </c>
    </row>
    <row r="24" spans="1:14" ht="89.25" hidden="1" customHeight="1">
      <c r="A24" s="36"/>
      <c r="B24" s="16"/>
      <c r="C24" s="17"/>
      <c r="D24" s="36"/>
      <c r="E24" s="29"/>
      <c r="F24" s="20"/>
      <c r="G24" s="27"/>
      <c r="H24" s="22"/>
      <c r="I24" s="37" t="e">
        <f t="shared" si="1"/>
        <v>#DIV/0!</v>
      </c>
      <c r="J24" s="46"/>
      <c r="K24" s="46"/>
      <c r="L24" s="46"/>
      <c r="M24" s="46"/>
      <c r="N24" s="14" t="str">
        <f t="shared" si="2"/>
        <v>非表示</v>
      </c>
    </row>
    <row r="25" spans="1:14" ht="101.25" hidden="1" customHeight="1">
      <c r="A25" s="36"/>
      <c r="B25" s="16"/>
      <c r="C25" s="17"/>
      <c r="D25" s="40"/>
      <c r="E25" s="29"/>
      <c r="F25" s="20"/>
      <c r="G25" s="27"/>
      <c r="H25" s="22"/>
      <c r="I25" s="37" t="e">
        <f t="shared" si="1"/>
        <v>#DIV/0!</v>
      </c>
      <c r="J25" s="46"/>
      <c r="K25" s="46"/>
      <c r="L25" s="46"/>
      <c r="M25" s="46"/>
      <c r="N25" s="14" t="str">
        <f t="shared" si="2"/>
        <v>非表示</v>
      </c>
    </row>
    <row r="26" spans="1:14" ht="75" hidden="1" customHeight="1">
      <c r="A26" s="40"/>
      <c r="B26" s="16"/>
      <c r="C26" s="17"/>
      <c r="D26" s="40"/>
      <c r="E26" s="29"/>
      <c r="F26" s="20"/>
      <c r="G26" s="27"/>
      <c r="H26" s="22"/>
      <c r="I26" s="37" t="e">
        <f t="shared" si="1"/>
        <v>#DIV/0!</v>
      </c>
      <c r="J26" s="46"/>
      <c r="K26" s="46"/>
      <c r="L26" s="46"/>
      <c r="M26" s="46"/>
      <c r="N26" s="14" t="str">
        <f t="shared" si="2"/>
        <v>非表示</v>
      </c>
    </row>
    <row r="27" spans="1:14" ht="75.75" hidden="1" customHeight="1">
      <c r="J27" s="1" t="s">
        <v>44</v>
      </c>
      <c r="N27" s="4" t="s">
        <v>45</v>
      </c>
    </row>
  </sheetData>
  <autoFilter ref="N1:N78" xr:uid="{00000000-0009-0000-0000-000003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5:A7">
    <cfRule type="expression" dxfId="49" priority="24">
      <formula>$AF11="保留"</formula>
    </cfRule>
    <cfRule type="expression" dxfId="48" priority="25">
      <formula>$AF11="取止め"</formula>
    </cfRule>
    <cfRule type="expression" dxfId="47" priority="26">
      <formula>$AF11="不調"</formula>
    </cfRule>
    <cfRule type="expression" dxfId="46" priority="27">
      <formula>$AF11="不成立"</formula>
    </cfRule>
    <cfRule type="expression" dxfId="45" priority="28">
      <formula>RIGHT($AF11,2)="低落"</formula>
    </cfRule>
    <cfRule type="expression" dxfId="44" priority="29">
      <formula>$AF11="落札"</formula>
    </cfRule>
    <cfRule type="expression" dxfId="43" priority="30">
      <formula>$AF11="成立"</formula>
    </cfRule>
  </conditionalFormatting>
  <conditionalFormatting sqref="A5:A7">
    <cfRule type="expression" dxfId="42" priority="22">
      <formula>#REF!="③"</formula>
    </cfRule>
    <cfRule type="expression" dxfId="41" priority="23">
      <formula>#REF!="④"</formula>
    </cfRule>
  </conditionalFormatting>
  <conditionalFormatting sqref="A5:A7">
    <cfRule type="expression" dxfId="40" priority="21">
      <formula>$AF11="落札"</formula>
    </cfRule>
  </conditionalFormatting>
  <conditionalFormatting sqref="A15 A9:A12">
    <cfRule type="expression" dxfId="39" priority="31">
      <formula>$AF14="保留"</formula>
    </cfRule>
    <cfRule type="expression" dxfId="38" priority="32">
      <formula>$AF14="取止め"</formula>
    </cfRule>
    <cfRule type="expression" dxfId="37" priority="33">
      <formula>$AF14="不調"</formula>
    </cfRule>
    <cfRule type="expression" dxfId="36" priority="34">
      <formula>$AF14="不成立"</formula>
    </cfRule>
    <cfRule type="expression" dxfId="35" priority="35">
      <formula>RIGHT($AF14,2)="低落"</formula>
    </cfRule>
    <cfRule type="expression" dxfId="34" priority="36">
      <formula>$AF14="落札"</formula>
    </cfRule>
    <cfRule type="expression" dxfId="33" priority="37">
      <formula>$AF14="成立"</formula>
    </cfRule>
  </conditionalFormatting>
  <conditionalFormatting sqref="A14">
    <cfRule type="expression" dxfId="32" priority="38">
      <formula>#REF!="保留"</formula>
    </cfRule>
    <cfRule type="expression" dxfId="31" priority="39">
      <formula>#REF!="取止め"</formula>
    </cfRule>
    <cfRule type="expression" dxfId="30" priority="40">
      <formula>#REF!="不調"</formula>
    </cfRule>
    <cfRule type="expression" dxfId="29" priority="41">
      <formula>#REF!="不成立"</formula>
    </cfRule>
    <cfRule type="expression" dxfId="28" priority="42">
      <formula>RIGHT(#REF!,2)="低落"</formula>
    </cfRule>
    <cfRule type="expression" dxfId="27" priority="43">
      <formula>#REF!="落札"</formula>
    </cfRule>
    <cfRule type="expression" dxfId="26" priority="44">
      <formula>#REF!="成立"</formula>
    </cfRule>
  </conditionalFormatting>
  <conditionalFormatting sqref="A15 A9:A12">
    <cfRule type="expression" dxfId="25" priority="45">
      <formula>#REF!="③"</formula>
    </cfRule>
    <cfRule type="expression" dxfId="24" priority="46">
      <formula>#REF!="④"</formula>
    </cfRule>
  </conditionalFormatting>
  <conditionalFormatting sqref="A14">
    <cfRule type="expression" dxfId="23" priority="47">
      <formula>#REF!="③"</formula>
    </cfRule>
    <cfRule type="expression" dxfId="22" priority="48">
      <formula>#REF!="④"</formula>
    </cfRule>
  </conditionalFormatting>
  <conditionalFormatting sqref="A15 A9:A12">
    <cfRule type="expression" dxfId="21" priority="49">
      <formula>$AF14="落札"</formula>
    </cfRule>
  </conditionalFormatting>
  <conditionalFormatting sqref="A14">
    <cfRule type="expression" dxfId="20" priority="50">
      <formula>#REF!="落札"</formula>
    </cfRule>
  </conditionalFormatting>
  <conditionalFormatting sqref="A8">
    <cfRule type="expression" dxfId="19" priority="14">
      <formula>$AF14="保留"</formula>
    </cfRule>
    <cfRule type="expression" dxfId="18" priority="15">
      <formula>$AF14="取止め"</formula>
    </cfRule>
    <cfRule type="expression" dxfId="17" priority="16">
      <formula>$AF14="不調"</formula>
    </cfRule>
    <cfRule type="expression" dxfId="16" priority="17">
      <formula>$AF14="不成立"</formula>
    </cfRule>
    <cfRule type="expression" dxfId="15" priority="18">
      <formula>RIGHT($AF14,2)="低落"</formula>
    </cfRule>
    <cfRule type="expression" dxfId="14" priority="19">
      <formula>$AF14="落札"</formula>
    </cfRule>
    <cfRule type="expression" dxfId="13" priority="20">
      <formula>$AF14="成立"</formula>
    </cfRule>
  </conditionalFormatting>
  <conditionalFormatting sqref="A8">
    <cfRule type="expression" dxfId="12" priority="12">
      <formula>#REF!="③"</formula>
    </cfRule>
    <cfRule type="expression" dxfId="11" priority="13">
      <formula>#REF!="④"</formula>
    </cfRule>
  </conditionalFormatting>
  <conditionalFormatting sqref="A8">
    <cfRule type="expression" dxfId="10" priority="11">
      <formula>$AF14="落札"</formula>
    </cfRule>
  </conditionalFormatting>
  <conditionalFormatting sqref="A13">
    <cfRule type="expression" dxfId="9" priority="1">
      <formula>$AF18="保留"</formula>
    </cfRule>
    <cfRule type="expression" dxfId="8" priority="2">
      <formula>$AF18="取止め"</formula>
    </cfRule>
    <cfRule type="expression" dxfId="7" priority="3">
      <formula>$AF18="不調"</formula>
    </cfRule>
    <cfRule type="expression" dxfId="6" priority="4">
      <formula>$AF18="不成立"</formula>
    </cfRule>
    <cfRule type="expression" dxfId="5" priority="5">
      <formula>RIGHT($AF18,2)="低落"</formula>
    </cfRule>
    <cfRule type="expression" dxfId="4" priority="6">
      <formula>$AF18="落札"</formula>
    </cfRule>
    <cfRule type="expression" dxfId="3" priority="7">
      <formula>$AF18="成立"</formula>
    </cfRule>
  </conditionalFormatting>
  <conditionalFormatting sqref="A13">
    <cfRule type="expression" dxfId="2" priority="8">
      <formula>#REF!="③"</formula>
    </cfRule>
    <cfRule type="expression" dxfId="1" priority="9">
      <formula>#REF!="④"</formula>
    </cfRule>
  </conditionalFormatting>
  <conditionalFormatting sqref="A13">
    <cfRule type="expression" dxfId="0" priority="10">
      <formula>$AF18="落札"</formula>
    </cfRule>
  </conditionalFormatting>
  <dataValidations count="5">
    <dataValidation type="list" allowBlank="1" showInputMessage="1" showErrorMessage="1" sqref="J5:J18" xr:uid="{5783F983-86AD-44FC-9109-2C3727D619E4}">
      <formula1>$J$26:$J$27</formula1>
    </dataValidation>
    <dataValidation type="list" allowBlank="1" showInputMessage="1" showErrorMessage="1" sqref="K5:K18" xr:uid="{79565BBC-CC41-4751-8111-195C619F199B}">
      <formula1>$K$26:$K$26</formula1>
    </dataValidation>
    <dataValidation type="list" allowBlank="1" showInputMessage="1" showErrorMessage="1" sqref="J5:J7" xr:uid="{270FF000-F6EE-4995-A302-EC3437053EAC}">
      <formula1>$J$28:$J$31</formula1>
    </dataValidation>
    <dataValidation type="list" allowBlank="1" showInputMessage="1" showErrorMessage="1" sqref="K5:K7" xr:uid="{C96EC0F5-1D35-4AEE-95E0-AEC5F52D8994}">
      <formula1>$K$28:$K$30</formula1>
    </dataValidation>
    <dataValidation type="list" allowBlank="1" showInputMessage="1" showErrorMessage="1" sqref="L12 L10" xr:uid="{9C141B98-5E15-4430-9A40-9CCB05153931}">
      <formula1>$L$21:$L$23</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2" man="1"/>
    <brk id="1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2024-10-03T10:37:34Z</dcterms:created>
  <dcterms:modified xsi:type="dcterms:W3CDTF">2024-10-03T10:37:48Z</dcterms:modified>
</cp:coreProperties>
</file>