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547891ED-3214-4B10-970F-BFCC8319F4A6}" xr6:coauthVersionLast="36" xr6:coauthVersionMax="36" xr10:uidLastSave="{00000000-0000-0000-0000-000000000000}"/>
  <bookViews>
    <workbookView xWindow="0" yWindow="0" windowWidth="28800" windowHeight="12135" xr2:uid="{17CD1D67-3BA6-42FC-ADEE-7BC26CEA89CB}"/>
  </bookViews>
  <sheets>
    <sheet name="付紙様式第３" sheetId="1" r:id="rId1"/>
  </sheets>
  <definedNames>
    <definedName name="_xlnm._FilterDatabase" localSheetId="0" hidden="1">付紙様式第３!$N$1:$N$92</definedName>
    <definedName name="_xlnm.Print_Area" localSheetId="0">付紙様式第３!$A$1:$M$37</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6" i="1"/>
  <c r="N35" i="1"/>
  <c r="I35" i="1"/>
  <c r="N34" i="1"/>
  <c r="I34" i="1"/>
  <c r="N33" i="1"/>
  <c r="I33" i="1"/>
  <c r="N32" i="1"/>
  <c r="I32" i="1"/>
  <c r="N31" i="1"/>
  <c r="I31" i="1"/>
  <c r="N30" i="1"/>
  <c r="I30" i="1"/>
  <c r="N29" i="1"/>
  <c r="I29" i="1"/>
  <c r="N28" i="1"/>
  <c r="I28" i="1"/>
  <c r="N27" i="1"/>
  <c r="I27" i="1"/>
  <c r="N26" i="1"/>
  <c r="I26" i="1"/>
  <c r="N25" i="1"/>
  <c r="I25" i="1"/>
  <c r="N24" i="1"/>
  <c r="I24" i="1"/>
  <c r="N23" i="1"/>
  <c r="I23" i="1"/>
  <c r="N22" i="1"/>
  <c r="I22" i="1"/>
  <c r="N21" i="1"/>
  <c r="I21" i="1"/>
  <c r="N20" i="1"/>
  <c r="I20" i="1"/>
  <c r="N19" i="1"/>
  <c r="I19" i="1"/>
  <c r="N18" i="1"/>
  <c r="I18" i="1"/>
  <c r="N17" i="1"/>
  <c r="I17" i="1"/>
  <c r="N16" i="1"/>
  <c r="I16" i="1"/>
  <c r="N15" i="1"/>
  <c r="I15" i="1"/>
  <c r="N12" i="1"/>
  <c r="I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CF5715E9-5206-4FF6-8703-9E550391EAD9}">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<sst xmlns="http://schemas.openxmlformats.org/spreadsheetml/2006/main" count="185" uniqueCount="109">
  <si>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</si>
  <si>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</si>
  <si>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</si>
  <si>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</si>
  <si>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</si>
  <si>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</si>
  <si>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</si>
  <si>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</si>
  <si>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</si>
  <si>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</si>
  <si>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</si>
  <si>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</si>
  <si>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</si>
  <si>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</si>
  <si>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</si>
  <si>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</si>
  <si>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</si>
  <si>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南関東防衛局(６)一般トナー等購入
一式</t>
    <rPh sb="18" eb="20">
      <t>イッシキ</t>
    </rPh>
    <phoneticPr fontId="3"/>
  </si>
  <si>
    <t>支出負担行為担当官
南関東防衛局長
末富　理栄
神奈川県横浜市中区北仲通5-57</t>
    <rPh sb="18" eb="20">
      <t>スエトミ</t>
    </rPh>
    <rPh sb="21" eb="23">
      <t>リエ</t>
    </rPh>
    <rPh sb="24" eb="28">
      <t>カナガワケン</t>
    </rPh>
    <phoneticPr fontId="3"/>
  </si>
  <si>
    <t>(株)ミナト事務器
神奈川県横浜市南区中里1-9-27</t>
    <rPh sb="0" eb="3">
      <t>カブ</t>
    </rPh>
    <rPh sb="10" eb="14">
      <t>カナガワケン</t>
    </rPh>
    <rPh sb="14" eb="17">
      <t>ヨコハマシ</t>
    </rPh>
    <rPh sb="17" eb="19">
      <t>ミナミク</t>
    </rPh>
    <rPh sb="19" eb="21">
      <t>ナカサト</t>
    </rPh>
    <phoneticPr fontId="3"/>
  </si>
  <si>
    <t>一般競争入札</t>
    <rPh sb="0" eb="2">
      <t>イッパン</t>
    </rPh>
    <rPh sb="2" eb="4">
      <t>キョウソウ</t>
    </rPh>
    <rPh sb="4" eb="6">
      <t>ニュウサツ</t>
    </rPh>
    <phoneticPr fontId="3"/>
  </si>
  <si>
    <t>単価契約</t>
    <rPh sb="0" eb="4">
      <t>タンカケイヤク</t>
    </rPh>
    <phoneticPr fontId="3"/>
  </si>
  <si>
    <t>南関東防衛局(６)Ｎトナー購入
一式</t>
    <phoneticPr fontId="3"/>
  </si>
  <si>
    <t>南関東防衛局(６)レンタカー借上（一般）
一式</t>
    <phoneticPr fontId="3"/>
  </si>
  <si>
    <t>(株)トヨタレンタリース横浜
神奈川県横浜市西区花咲町7-150</t>
    <rPh sb="0" eb="3">
      <t>カブ</t>
    </rPh>
    <rPh sb="15" eb="22">
      <t>カナガワケンヨコハマシ</t>
    </rPh>
    <rPh sb="22" eb="24">
      <t>ニシク</t>
    </rPh>
    <rPh sb="24" eb="26">
      <t>ハナサキ</t>
    </rPh>
    <rPh sb="26" eb="27">
      <t>マチ</t>
    </rPh>
    <phoneticPr fontId="3"/>
  </si>
  <si>
    <t>8020001003166</t>
    <phoneticPr fontId="3"/>
  </si>
  <si>
    <t>南関東防衛局(６)レンタカー借上（ＳＵＶ（４ＷＤ））
一式</t>
    <phoneticPr fontId="3"/>
  </si>
  <si>
    <t>南関東防衛局(６)事務用消耗品等購入
一式</t>
    <phoneticPr fontId="3"/>
  </si>
  <si>
    <t>(株)トミヤ
神奈川県横浜市西区伊勢町1-15</t>
    <rPh sb="0" eb="3">
      <t>カブ</t>
    </rPh>
    <rPh sb="7" eb="14">
      <t>カナガワケンヨコハマシ</t>
    </rPh>
    <rPh sb="14" eb="16">
      <t>ニシク</t>
    </rPh>
    <rPh sb="16" eb="19">
      <t>イセマチ</t>
    </rPh>
    <phoneticPr fontId="3"/>
  </si>
  <si>
    <t>5020001035006</t>
    <phoneticPr fontId="3"/>
  </si>
  <si>
    <t>南関東防衛局(６)自動車用ガソリン供給等
一式</t>
    <phoneticPr fontId="3"/>
  </si>
  <si>
    <t>(株)星
神奈川県横浜市都筑区東方町348-1</t>
    <rPh sb="0" eb="3">
      <t>カブ</t>
    </rPh>
    <rPh sb="5" eb="8">
      <t>カナガワ</t>
    </rPh>
    <rPh sb="8" eb="9">
      <t>ケン</t>
    </rPh>
    <rPh sb="9" eb="11">
      <t>ヨコハマ</t>
    </rPh>
    <rPh sb="11" eb="12">
      <t>シ</t>
    </rPh>
    <rPh sb="12" eb="14">
      <t>ツヅキ</t>
    </rPh>
    <rPh sb="14" eb="15">
      <t>ク</t>
    </rPh>
    <rPh sb="15" eb="18">
      <t>ヒガシガタチョウ</t>
    </rPh>
    <phoneticPr fontId="3"/>
  </si>
  <si>
    <t>7020001034955</t>
    <phoneticPr fontId="3"/>
  </si>
  <si>
    <t>南関東防衛局(６)複写等役務
一式</t>
    <phoneticPr fontId="3"/>
  </si>
  <si>
    <t>(株)ブルーホップ
東京都墨田区押上3-25-17</t>
    <rPh sb="0" eb="3">
      <t>カブ</t>
    </rPh>
    <rPh sb="10" eb="13">
      <t>トウキョウト</t>
    </rPh>
    <rPh sb="13" eb="16">
      <t>スミダク</t>
    </rPh>
    <rPh sb="16" eb="18">
      <t>オシアゲ</t>
    </rPh>
    <phoneticPr fontId="3"/>
  </si>
  <si>
    <t>6010001056290</t>
    <phoneticPr fontId="3"/>
  </si>
  <si>
    <t>南関東防衛局(６)コピー用紙購入
一式</t>
    <phoneticPr fontId="3"/>
  </si>
  <si>
    <t>支出負担行為担当官
南関東防衛局長
末富　理栄
神奈川県横浜市中区北仲通5-58</t>
    <rPh sb="18" eb="20">
      <t>スエトミ</t>
    </rPh>
    <rPh sb="21" eb="23">
      <t>リエ</t>
    </rPh>
    <rPh sb="24" eb="28">
      <t>カナガワケン</t>
    </rPh>
    <phoneticPr fontId="3"/>
  </si>
  <si>
    <t>(株)立川紙業
東京都立川市錦町4-5-26</t>
    <rPh sb="0" eb="3">
      <t>カブ</t>
    </rPh>
    <rPh sb="8" eb="11">
      <t>トウキョウト</t>
    </rPh>
    <rPh sb="11" eb="14">
      <t>タチカワシ</t>
    </rPh>
    <rPh sb="14" eb="16">
      <t>ニシキマチ</t>
    </rPh>
    <phoneticPr fontId="3"/>
  </si>
  <si>
    <t>5012801000833</t>
    <phoneticPr fontId="3"/>
  </si>
  <si>
    <t>南関東防衛局(６)物品輸送役務
一式</t>
    <rPh sb="9" eb="11">
      <t>ブッピン</t>
    </rPh>
    <rPh sb="11" eb="13">
      <t>ユソウ</t>
    </rPh>
    <rPh sb="13" eb="15">
      <t>エキム</t>
    </rPh>
    <phoneticPr fontId="3"/>
  </si>
  <si>
    <t>佐川急便(株)神奈川支店長
神奈川県横浜市金沢区鳥浜町7-3</t>
    <rPh sb="0" eb="2">
      <t>サガワ</t>
    </rPh>
    <rPh sb="2" eb="4">
      <t>キュウビン</t>
    </rPh>
    <rPh sb="4" eb="7">
      <t>カブ</t>
    </rPh>
    <rPh sb="7" eb="10">
      <t>カナガワ</t>
    </rPh>
    <rPh sb="10" eb="13">
      <t>シテンチョウ</t>
    </rPh>
    <rPh sb="14" eb="18">
      <t>カナガワケン</t>
    </rPh>
    <rPh sb="18" eb="21">
      <t>ヨコハマシ</t>
    </rPh>
    <rPh sb="21" eb="24">
      <t>カナザワク</t>
    </rPh>
    <rPh sb="24" eb="27">
      <t>トリハマチョウ</t>
    </rPh>
    <phoneticPr fontId="3"/>
  </si>
  <si>
    <t>表示</t>
  </si>
  <si>
    <t>南関東防衛局(６)ＯＡネットワーク・システム運用支援役務
一式</t>
  </si>
  <si>
    <t>(株)エスエスイー
東京都品川区東五反田1-11-15</t>
    <rPh sb="0" eb="3">
      <t>カブ</t>
    </rPh>
    <rPh sb="10" eb="13">
      <t>トウキョウト</t>
    </rPh>
    <rPh sb="13" eb="16">
      <t>シナガワク</t>
    </rPh>
    <rPh sb="16" eb="17">
      <t>ヒガシ</t>
    </rPh>
    <rPh sb="17" eb="20">
      <t>ゴタンダ</t>
    </rPh>
    <phoneticPr fontId="3"/>
  </si>
  <si>
    <t>6010701001439</t>
  </si>
  <si>
    <t>南関東防衛局管内(６)駐留軍等労働者給与金支払事務銀行委託（横須賀地区）
一式</t>
    <phoneticPr fontId="3"/>
  </si>
  <si>
    <t>(株)みずほ銀行横浜法人第一部
神奈川県横浜市中区元町3-33</t>
    <rPh sb="0" eb="3">
      <t>カブ</t>
    </rPh>
    <phoneticPr fontId="3"/>
  </si>
  <si>
    <t>南関東防衛局管内(６)駐留軍等労働者給与金支払事務銀行委託（座間地区）
一式</t>
    <phoneticPr fontId="3"/>
  </si>
  <si>
    <t>(株)横浜銀行
神奈川県横浜市西区みなとみらい3-1-1</t>
    <rPh sb="0" eb="3">
      <t>カブ</t>
    </rPh>
    <phoneticPr fontId="3"/>
  </si>
  <si>
    <t>7020001008645</t>
    <phoneticPr fontId="3"/>
  </si>
  <si>
    <t>南関東防衛局管内(６)駐留軍等労働者専属産業医委託（横須賀地区）
一式</t>
    <phoneticPr fontId="3"/>
  </si>
  <si>
    <t>(株)ドクタートラスト
東京都渋谷区道玄坂1-14-6</t>
    <rPh sb="0" eb="3">
      <t>カブ</t>
    </rPh>
    <phoneticPr fontId="3"/>
  </si>
  <si>
    <t>4011001043322</t>
    <phoneticPr fontId="3"/>
  </si>
  <si>
    <t>南関東防衛局管内(６)駐留軍等労働者専属産業医委託（座間地区）
一式</t>
    <phoneticPr fontId="3"/>
  </si>
  <si>
    <t>健康×安全Design
神奈川県横浜市中区山下町88-604</t>
    <phoneticPr fontId="3"/>
  </si>
  <si>
    <t>―</t>
    <phoneticPr fontId="3"/>
  </si>
  <si>
    <t>南関東防衛局管内(６)駐留軍等労働者嘱託産業医委託（横須賀地区）
一式</t>
    <phoneticPr fontId="3"/>
  </si>
  <si>
    <t>（株）メディカル・コンシェルジュ
東京都渋谷区恵比寿南1-5-5JR恵比寿ビル11階</t>
    <phoneticPr fontId="3"/>
  </si>
  <si>
    <t>南関東防衛局管内(６)駐留軍等労働者嘱託産業医委託（横浜地区）
一式</t>
    <phoneticPr fontId="3"/>
  </si>
  <si>
    <t>南関東防衛局管内(６)駐留軍等労働者嘱託産業医委託（厚木地区）
一式</t>
    <phoneticPr fontId="3"/>
  </si>
  <si>
    <t>(株)メディカル・コンシェルジュ
東京都渋谷区恵比寿南1-5-5JR恵比寿ビル11階</t>
    <rPh sb="0" eb="3">
      <t>カブ</t>
    </rPh>
    <phoneticPr fontId="3"/>
  </si>
  <si>
    <t>南関東防衛局管内(６)駐留軍等労働者嘱託産業医委託（富士地区）
一式</t>
    <phoneticPr fontId="3"/>
  </si>
  <si>
    <t>エムスリーキャリア(株)
東京都港区虎ノ門4-1-28虎ノ門タワーズオフィス</t>
    <rPh sb="9" eb="12">
      <t>カブ</t>
    </rPh>
    <rPh sb="13" eb="16">
      <t>トウキョウト</t>
    </rPh>
    <rPh sb="16" eb="18">
      <t>ミナトク</t>
    </rPh>
    <rPh sb="18" eb="19">
      <t>トラ</t>
    </rPh>
    <rPh sb="20" eb="21">
      <t>モン</t>
    </rPh>
    <rPh sb="27" eb="28">
      <t>トラ</t>
    </rPh>
    <rPh sb="29" eb="30">
      <t>モン</t>
    </rPh>
    <phoneticPr fontId="3"/>
  </si>
  <si>
    <t>1010401088946</t>
    <phoneticPr fontId="3"/>
  </si>
  <si>
    <t>南関東防衛局管内(６)駐留軍等労働者雇用前健康診断業務委託（横須賀地区）
一式</t>
    <phoneticPr fontId="3"/>
  </si>
  <si>
    <t>支出負担行為担当官
南関東防衛局長
末富　理栄
神奈川県横浜市中区北仲通5-59</t>
    <rPh sb="18" eb="20">
      <t>スエトミ</t>
    </rPh>
    <rPh sb="21" eb="23">
      <t>リエ</t>
    </rPh>
    <rPh sb="24" eb="28">
      <t>カナガワケン</t>
    </rPh>
    <phoneticPr fontId="3"/>
  </si>
  <si>
    <t>(医)優和会
神奈川県横須賀市追浜東町3-53-12</t>
    <phoneticPr fontId="3"/>
  </si>
  <si>
    <t>3021005008115</t>
    <phoneticPr fontId="3"/>
  </si>
  <si>
    <t>南関東防衛局管内(６)駐留軍等労働者雇用前健康診断業務委託（座間地区）
一式</t>
    <phoneticPr fontId="3"/>
  </si>
  <si>
    <t>支出負担行為担当官
南関東防衛局長
末富　理栄
神奈川県横浜市中区北仲通5-60</t>
    <rPh sb="18" eb="20">
      <t>スエトミ</t>
    </rPh>
    <rPh sb="21" eb="23">
      <t>リエ</t>
    </rPh>
    <rPh sb="24" eb="28">
      <t>カナガワケン</t>
    </rPh>
    <phoneticPr fontId="3"/>
  </si>
  <si>
    <t>(医)昌栄会
神奈川県座間市相武台1-9-7</t>
    <phoneticPr fontId="3"/>
  </si>
  <si>
    <t>8021005004695</t>
    <phoneticPr fontId="3"/>
  </si>
  <si>
    <t>南関東防衛局(６)住宅防音事業補助役務(その１)
一式</t>
    <phoneticPr fontId="3"/>
  </si>
  <si>
    <t>(株)アーデントスタッフ
神奈川県横浜市神奈川区鶴屋町3-32-13</t>
    <rPh sb="13" eb="24">
      <t>カナガワケンヨコハマシカナガワク</t>
    </rPh>
    <rPh sb="24" eb="27">
      <t>ツルヤマチ</t>
    </rPh>
    <phoneticPr fontId="3"/>
  </si>
  <si>
    <t>南関東防衛局(６)住宅防音事業補助役務(その２)
一式</t>
    <phoneticPr fontId="3"/>
  </si>
  <si>
    <t>(株)アーデントスタッフ
神奈川県横浜市神奈川区鶴屋町3-32-14</t>
    <rPh sb="13" eb="24">
      <t>カナガワケンヨコハマシカナガワク</t>
    </rPh>
    <rPh sb="24" eb="27">
      <t>ツルヤマチ</t>
    </rPh>
    <phoneticPr fontId="3"/>
  </si>
  <si>
    <t>南関東防衛局(６)住宅防音事業補助役務(その３)
一式</t>
    <phoneticPr fontId="3"/>
  </si>
  <si>
    <t>(株)アーデントスタッフ
神奈川県横浜市神奈川区鶴屋町3-32-15</t>
    <rPh sb="13" eb="24">
      <t>カナガワケンヨコハマシカナガワク</t>
    </rPh>
    <rPh sb="24" eb="27">
      <t>ツルヤマチ</t>
    </rPh>
    <phoneticPr fontId="3"/>
  </si>
  <si>
    <t>北富士演習場(６)104移転訓練に伴う物品借上(仮設建物)
一式</t>
    <phoneticPr fontId="3"/>
  </si>
  <si>
    <t>大和リース(株)静岡支店
静岡県静岡市駿河区石田1-3-29</t>
    <rPh sb="5" eb="8">
      <t>カブ</t>
    </rPh>
    <rPh sb="8" eb="10">
      <t>シズオカ</t>
    </rPh>
    <rPh sb="10" eb="12">
      <t>シテン</t>
    </rPh>
    <rPh sb="13" eb="16">
      <t>シズオカケン</t>
    </rPh>
    <rPh sb="16" eb="19">
      <t>シズオカシ</t>
    </rPh>
    <rPh sb="19" eb="20">
      <t>シュン</t>
    </rPh>
    <rPh sb="20" eb="21">
      <t>カワ</t>
    </rPh>
    <rPh sb="21" eb="22">
      <t>ク</t>
    </rPh>
    <rPh sb="22" eb="24">
      <t>イシダ</t>
    </rPh>
    <phoneticPr fontId="3"/>
  </si>
  <si>
    <t>4120001077476</t>
    <phoneticPr fontId="3"/>
  </si>
  <si>
    <t>北富士演習場(６)104移転訓練に伴う物品借上（ＯＡ機器等）
一式</t>
    <phoneticPr fontId="3"/>
  </si>
  <si>
    <t>(株)アクティオ
東京都中央区日本橋3-12-2</t>
    <rPh sb="0" eb="3">
      <t>カブ</t>
    </rPh>
    <rPh sb="9" eb="12">
      <t>トウキョウト</t>
    </rPh>
    <rPh sb="12" eb="15">
      <t>チュウオウク</t>
    </rPh>
    <rPh sb="15" eb="18">
      <t>ニホンバシ</t>
    </rPh>
    <phoneticPr fontId="3"/>
  </si>
  <si>
    <t>6010001034494</t>
    <phoneticPr fontId="3"/>
  </si>
  <si>
    <t>厚木飛行場周辺(６)移転対象物件（土地・建物等）調査業務（その１）
一式</t>
    <phoneticPr fontId="3"/>
  </si>
  <si>
    <t>(株)国土開発センター東京営業所
東京都大田区大森北一丁目5番1号</t>
    <phoneticPr fontId="3"/>
  </si>
  <si>
    <t>3010401022812</t>
  </si>
  <si>
    <t>厚木飛行場周辺(６)移転対象物件（土地・建物等）調査業務（その２）
一式</t>
    <phoneticPr fontId="3"/>
  </si>
  <si>
    <t>(株)東光測建
神奈川県川崎市麻生区栗木213-5</t>
    <phoneticPr fontId="3"/>
  </si>
  <si>
    <t>5020001065449</t>
  </si>
  <si>
    <t>浜松飛行場周辺(６)移転対象物件（土地・建物等）調査業務
一式</t>
    <phoneticPr fontId="3"/>
  </si>
  <si>
    <t>(株)ランドサーベイ
神奈川県川崎市幸区柳町6-2</t>
    <phoneticPr fontId="3"/>
  </si>
  <si>
    <t>5010601044662</t>
  </si>
  <si>
    <t>北富士演習場(６)１０４移転訓練に伴う警備業務
一式</t>
    <phoneticPr fontId="3"/>
  </si>
  <si>
    <t>(株)セイオーセキュリティ
静岡県御殿場市新橋1983-1・4F</t>
    <rPh sb="14" eb="17">
      <t>シズオカケン</t>
    </rPh>
    <rPh sb="17" eb="21">
      <t>ゴテンバシ</t>
    </rPh>
    <rPh sb="21" eb="23">
      <t>シンバシ</t>
    </rPh>
    <phoneticPr fontId="3"/>
  </si>
  <si>
    <t>3020001104472</t>
  </si>
  <si>
    <t>北富士演習場(６)104移転訓練に伴う簡易トイレ賃貸借
一式</t>
    <phoneticPr fontId="3"/>
  </si>
  <si>
    <t xml:space="preserve">旭ハウス工業(株)横浜支店
神奈川県横浜市港北区新横浜2-3-8KDX新横浜ビル6F
</t>
    <rPh sb="6" eb="9">
      <t>カブ</t>
    </rPh>
    <rPh sb="9" eb="11">
      <t>ヨコハマ</t>
    </rPh>
    <rPh sb="11" eb="13">
      <t>シテン</t>
    </rPh>
    <rPh sb="14" eb="18">
      <t>カナガワケン</t>
    </rPh>
    <rPh sb="18" eb="21">
      <t>ヨコハマシ</t>
    </rPh>
    <rPh sb="21" eb="24">
      <t>コウホクク</t>
    </rPh>
    <rPh sb="24" eb="27">
      <t>シンヨコハマ</t>
    </rPh>
    <rPh sb="35" eb="38">
      <t>シンヨコハマ</t>
    </rPh>
    <phoneticPr fontId="3"/>
  </si>
  <si>
    <t>北富士演習場(６)104移転訓練に伴う燃料供給
一式</t>
    <phoneticPr fontId="3"/>
  </si>
  <si>
    <t>(有)中村石油
静岡県御殿場市杉名沢323</t>
    <rPh sb="1" eb="2">
      <t>ユウ</t>
    </rPh>
    <rPh sb="3" eb="5">
      <t>ナカムラ</t>
    </rPh>
    <rPh sb="8" eb="11">
      <t>シズオカケン</t>
    </rPh>
    <rPh sb="11" eb="14">
      <t>ゴテンバ</t>
    </rPh>
    <rPh sb="14" eb="15">
      <t>シ</t>
    </rPh>
    <rPh sb="15" eb="16">
      <t>スギ</t>
    </rPh>
    <rPh sb="16" eb="17">
      <t>ナ</t>
    </rPh>
    <rPh sb="17" eb="18">
      <t>サワ</t>
    </rPh>
    <phoneticPr fontId="3"/>
  </si>
  <si>
    <t>3080102007263</t>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</si>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</sst>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51">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4" fillId="2"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178" fontId="4" fillId="2" borderId="1"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1"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7" fillId="0" borderId="1" xfId="3" applyFont="1" applyFill="1" applyBorder="1" applyAlignment="1">
      <alignment horizontal="center" vertical="center" wrapText="1" shrinkToFit="1"/>
    </xf>
    <xf numFmtId="0" fontId="2" fillId="0" borderId="1" xfId="0" applyFont="1" applyBorder="1">
      <alignment vertical="center"/>
    </xf>
    <xf numFmtId="0" fontId="4" fillId="0" borderId="1" xfId="0" applyFont="1" applyBorder="1" applyAlignment="1">
      <alignment horizontal="center" vertical="center"/>
    </xf>
    <xf numFmtId="0" fontId="4" fillId="0" borderId="1" xfId="3" applyFont="1" applyFill="1" applyBorder="1" applyAlignment="1">
      <alignment vertical="center" wrapText="1"/>
    </xf>
    <xf numFmtId="58" fontId="4" fillId="0" borderId="1" xfId="3" applyNumberFormat="1" applyFont="1" applyFill="1" applyBorder="1" applyAlignment="1">
      <alignment horizontal="center" vertical="center" wrapText="1"/>
    </xf>
    <xf numFmtId="179" fontId="4" fillId="0" borderId="1" xfId="1" applyNumberFormat="1" applyFont="1" applyFill="1" applyBorder="1" applyAlignment="1">
      <alignment horizontal="right" vertical="center" wrapText="1"/>
    </xf>
    <xf numFmtId="49" fontId="4" fillId="0" borderId="1" xfId="3" applyNumberFormat="1" applyFont="1" applyFill="1" applyBorder="1" applyAlignment="1">
      <alignment horizontal="right" vertical="center" wrapText="1"/>
    </xf>
    <xf numFmtId="0" fontId="8" fillId="0" borderId="1" xfId="3" applyFont="1" applyFill="1" applyBorder="1" applyAlignment="1">
      <alignment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4" fillId="0" borderId="1" xfId="3" applyFont="1" applyFill="1" applyBorder="1" applyAlignment="1">
      <alignment horizontal="left" vertical="center" wrapText="1"/>
    </xf>
    <xf numFmtId="18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xf>
    <xf numFmtId="10" fontId="4" fillId="0" borderId="1" xfId="3" applyNumberFormat="1" applyFont="1" applyFill="1" applyBorder="1" applyAlignment="1">
      <alignment horizontal="right" vertical="center" wrapText="1"/>
    </xf>
    <xf numFmtId="0" fontId="4" fillId="0" borderId="1" xfId="3" applyFont="1" applyFill="1" applyBorder="1" applyAlignment="1">
      <alignment horizontal="center" vertical="center" wrapText="1" shrinkToFit="1"/>
    </xf>
    <xf numFmtId="0" fontId="4" fillId="0" borderId="1" xfId="0" applyFont="1" applyBorder="1">
      <alignment vertical="center"/>
    </xf>
    <xf numFmtId="178" fontId="4" fillId="0" borderId="3" xfId="0" applyNumberFormat="1" applyFont="1" applyBorder="1" applyAlignment="1">
      <alignment horizontal="right" vertical="center" wrapText="1"/>
    </xf>
    <xf numFmtId="176" fontId="5" fillId="2" borderId="4" xfId="2" applyNumberFormat="1" applyFont="1" applyFill="1" applyBorder="1" applyAlignment="1">
      <alignment horizontal="center" vertical="center"/>
    </xf>
    <xf numFmtId="0" fontId="4" fillId="0" borderId="0" xfId="0" applyFont="1">
      <alignment vertical="center"/>
    </xf>
    <xf numFmtId="0" fontId="4" fillId="0" borderId="3" xfId="0" quotePrefix="1" applyFont="1" applyBorder="1" applyAlignment="1">
      <alignment horizontal="right" vertical="center" wrapText="1"/>
    </xf>
    <xf numFmtId="0" fontId="4" fillId="0" borderId="3" xfId="0" quotePrefix="1" applyFont="1" applyFill="1" applyBorder="1" applyAlignment="1">
      <alignment horizontal="right" vertical="center" wrapText="1"/>
    </xf>
    <xf numFmtId="180" fontId="4" fillId="0" borderId="3" xfId="0" quotePrefix="1" applyNumberFormat="1" applyFont="1" applyFill="1" applyBorder="1" applyAlignment="1">
      <alignment horizontal="right" vertical="center" wrapText="1"/>
    </xf>
    <xf numFmtId="0" fontId="8" fillId="0" borderId="1" xfId="0" applyFont="1" applyBorder="1" applyAlignment="1">
      <alignment horizontal="center" vertical="center"/>
    </xf>
    <xf numFmtId="179" fontId="8" fillId="0" borderId="1" xfId="1" applyNumberFormat="1" applyFont="1" applyFill="1" applyBorder="1" applyAlignment="1">
      <alignment horizontal="right"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9"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1EB279DB-7F92-49A8-A989-FB8E95BD15DE}"/>
    <cellStyle name="標準_210325★２０’決算総括者ベース集計表（案）総括者用" xfId="2" xr:uid="{8F67A02C-7CD6-40AE-8155-2B17860BDF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8FB0E7C2-1E06-42B9-93A2-7A2F10211168}"/>
            </a:ext>
          </a:extLst>
        </xdr:cNvPr>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FCD7-D4CE-45AA-B17D-98F9D860FDF3}">
  <sheetPr filterMode="1">
    <tabColor rgb="FFFFC000"/>
    <pageSetUpPr fitToPage="1"/>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sqref="A1:M1"/>
    </sheetView>
  </sheetViews>
  <sheetFormatPr defaultColWidth="9" defaultRowHeight="13.5"/>
  <cols>
    <col min="1" max="1" width="27.25" style="4" customWidth="1"/>
    <col min="2" max="2" width="17.25" style="4" customWidth="1"/>
    <col min="3" max="3" width="14.125" style="4" customWidth="1"/>
    <col min="4" max="4" width="15.125" style="4" customWidth="1"/>
    <col min="5" max="5" width="14.625" style="4" customWidth="1"/>
    <col min="6" max="6" width="12.625" style="4" customWidth="1"/>
    <col min="7" max="7" width="12.75" style="4" customWidth="1"/>
    <col min="8" max="8" width="11.75" style="4" customWidth="1"/>
    <col min="9" max="9" width="7.875" style="4" customWidth="1"/>
    <col min="10" max="12" width="9.5" style="4" customWidth="1"/>
    <col min="13" max="13" width="8" style="3" customWidth="1"/>
    <col min="14" max="14" width="9.5" style="3" bestFit="1" customWidth="1"/>
    <col min="15" max="16384" width="9" style="4"/>
  </cols>
  <sheetData>
    <row r="1" spans="1:14" ht="32.1" customHeight="1">
      <c r="A1" s="1" t="s">
        <v>0</v>
      </c>
      <c r="B1" s="2"/>
      <c r="C1" s="2"/>
      <c r="D1" s="2"/>
      <c r="E1" s="2"/>
      <c r="F1" s="2"/>
      <c r="G1" s="2"/>
      <c r="H1" s="2"/>
      <c r="I1" s="2"/>
      <c r="J1" s="2"/>
      <c r="K1" s="2"/>
      <c r="L1" s="2"/>
      <c r="M1" s="2"/>
      <c r="N1" s="3" t="s">
        <v>1</v>
      </c>
    </row>
    <row r="2" spans="1:14">
      <c r="N2" s="3" t="s">
        <v>2</v>
      </c>
    </row>
    <row r="3" spans="1:14" ht="52.5" customHeight="1">
      <c r="A3" s="5" t="s">
        <v>3</v>
      </c>
      <c r="B3" s="5" t="s">
        <v>4</v>
      </c>
      <c r="C3" s="5" t="s">
        <v>5</v>
      </c>
      <c r="D3" s="5" t="s">
        <v>6</v>
      </c>
      <c r="E3" s="6" t="s">
        <v>7</v>
      </c>
      <c r="F3" s="5" t="s">
        <v>8</v>
      </c>
      <c r="G3" s="5" t="s">
        <v>9</v>
      </c>
      <c r="H3" s="5" t="s">
        <v>10</v>
      </c>
      <c r="I3" s="7" t="s">
        <v>11</v>
      </c>
      <c r="J3" s="7" t="s">
        <v>12</v>
      </c>
      <c r="K3" s="7"/>
      <c r="L3" s="7"/>
      <c r="M3" s="5" t="s">
        <v>13</v>
      </c>
      <c r="N3" s="3" t="s">
        <v>2</v>
      </c>
    </row>
    <row r="4" spans="1:14" ht="37.5" customHeight="1">
      <c r="A4" s="5"/>
      <c r="B4" s="5"/>
      <c r="C4" s="5"/>
      <c r="D4" s="5"/>
      <c r="E4" s="8"/>
      <c r="F4" s="5"/>
      <c r="G4" s="5"/>
      <c r="H4" s="5"/>
      <c r="I4" s="7"/>
      <c r="J4" s="9" t="s">
        <v>14</v>
      </c>
      <c r="K4" s="9" t="s">
        <v>15</v>
      </c>
      <c r="L4" s="9" t="s">
        <v>16</v>
      </c>
      <c r="M4" s="5"/>
      <c r="N4" s="10" t="s">
        <v>2</v>
      </c>
    </row>
    <row r="5" spans="1:14" ht="90" customHeight="1">
      <c r="A5" s="11" t="s">
        <v>17</v>
      </c>
      <c r="B5" s="12" t="s">
        <v>18</v>
      </c>
      <c r="C5" s="13">
        <v>45383</v>
      </c>
      <c r="D5" s="11" t="s">
        <v>19</v>
      </c>
      <c r="E5" s="14">
        <v>3020001013830</v>
      </c>
      <c r="F5" s="15" t="s">
        <v>20</v>
      </c>
      <c r="G5" s="16">
        <v>9597390</v>
      </c>
      <c r="H5" s="17">
        <v>9022464</v>
      </c>
      <c r="I5" s="18">
        <f>H5/G5</f>
        <v>0.94009558848812025</v>
      </c>
      <c r="J5" s="19"/>
      <c r="K5" s="20"/>
      <c r="L5" s="20"/>
      <c r="M5" s="21" t="s">
        <v>21</v>
      </c>
      <c r="N5" s="10" t="str">
        <f>IF(H5&gt;0,"表示","非表示")</f>
        <v>表示</v>
      </c>
    </row>
    <row r="6" spans="1:14" ht="90" customHeight="1">
      <c r="A6" s="22" t="s">
        <v>22</v>
      </c>
      <c r="B6" s="12" t="s">
        <v>18</v>
      </c>
      <c r="C6" s="23">
        <v>45383</v>
      </c>
      <c r="D6" s="11" t="s">
        <v>19</v>
      </c>
      <c r="E6" s="14">
        <v>3020001013830</v>
      </c>
      <c r="F6" s="15" t="s">
        <v>20</v>
      </c>
      <c r="G6" s="24">
        <v>11489720</v>
      </c>
      <c r="H6" s="24">
        <v>10907380</v>
      </c>
      <c r="I6" s="18">
        <f t="shared" ref="I6:I10" si="0">H6/G6</f>
        <v>0.94931643242829244</v>
      </c>
      <c r="J6" s="19"/>
      <c r="K6" s="20"/>
      <c r="L6" s="20"/>
      <c r="M6" s="21" t="s">
        <v>21</v>
      </c>
      <c r="N6" s="10" t="str">
        <f t="shared" ref="N6:N36" si="1">IF(H6&gt;0,"表示","非表示")</f>
        <v>表示</v>
      </c>
    </row>
    <row r="7" spans="1:14" ht="90" customHeight="1">
      <c r="A7" s="22" t="s">
        <v>23</v>
      </c>
      <c r="B7" s="12" t="s">
        <v>18</v>
      </c>
      <c r="C7" s="23">
        <v>45383</v>
      </c>
      <c r="D7" s="22" t="s">
        <v>24</v>
      </c>
      <c r="E7" s="25" t="s">
        <v>25</v>
      </c>
      <c r="F7" s="15" t="s">
        <v>20</v>
      </c>
      <c r="G7" s="24">
        <v>11064350</v>
      </c>
      <c r="H7" s="24">
        <v>10386750</v>
      </c>
      <c r="I7" s="18">
        <f t="shared" si="0"/>
        <v>0.93875826415469499</v>
      </c>
      <c r="J7" s="26"/>
      <c r="K7" s="27"/>
      <c r="L7" s="27"/>
      <c r="M7" s="21" t="s">
        <v>21</v>
      </c>
      <c r="N7" s="10" t="str">
        <f t="shared" si="1"/>
        <v>表示</v>
      </c>
    </row>
    <row r="8" spans="1:14" ht="90" customHeight="1">
      <c r="A8" s="22" t="s">
        <v>26</v>
      </c>
      <c r="B8" s="12" t="s">
        <v>18</v>
      </c>
      <c r="C8" s="23">
        <v>45383</v>
      </c>
      <c r="D8" s="22" t="s">
        <v>24</v>
      </c>
      <c r="E8" s="25" t="s">
        <v>25</v>
      </c>
      <c r="F8" s="15" t="s">
        <v>20</v>
      </c>
      <c r="G8" s="24">
        <v>5624300</v>
      </c>
      <c r="H8" s="24">
        <v>4035350</v>
      </c>
      <c r="I8" s="18">
        <f t="shared" si="0"/>
        <v>0.71748484255818501</v>
      </c>
      <c r="J8" s="28"/>
      <c r="K8" s="27"/>
      <c r="L8" s="27"/>
      <c r="M8" s="21" t="s">
        <v>21</v>
      </c>
      <c r="N8" s="10" t="str">
        <f t="shared" si="1"/>
        <v>表示</v>
      </c>
    </row>
    <row r="9" spans="1:14" ht="90" customHeight="1">
      <c r="A9" s="22" t="s">
        <v>27</v>
      </c>
      <c r="B9" s="12" t="s">
        <v>18</v>
      </c>
      <c r="C9" s="23">
        <v>45383</v>
      </c>
      <c r="D9" s="22" t="s">
        <v>28</v>
      </c>
      <c r="E9" s="25" t="s">
        <v>29</v>
      </c>
      <c r="F9" s="15" t="s">
        <v>20</v>
      </c>
      <c r="G9" s="24">
        <v>8286779</v>
      </c>
      <c r="H9" s="24">
        <v>7183366</v>
      </c>
      <c r="I9" s="18">
        <f t="shared" si="0"/>
        <v>0.86684657573225976</v>
      </c>
      <c r="J9" s="19"/>
      <c r="K9" s="20"/>
      <c r="L9" s="20"/>
      <c r="M9" s="21" t="s">
        <v>21</v>
      </c>
      <c r="N9" s="10" t="str">
        <f t="shared" si="1"/>
        <v>表示</v>
      </c>
    </row>
    <row r="10" spans="1:14" ht="90" customHeight="1">
      <c r="A10" s="22" t="s">
        <v>30</v>
      </c>
      <c r="B10" s="12" t="s">
        <v>18</v>
      </c>
      <c r="C10" s="23">
        <v>45383</v>
      </c>
      <c r="D10" s="22" t="s">
        <v>31</v>
      </c>
      <c r="E10" s="25" t="s">
        <v>32</v>
      </c>
      <c r="F10" s="15" t="s">
        <v>20</v>
      </c>
      <c r="G10" s="24">
        <v>1348335</v>
      </c>
      <c r="H10" s="24">
        <v>1271137</v>
      </c>
      <c r="I10" s="18">
        <f t="shared" si="0"/>
        <v>0.94274568263821679</v>
      </c>
      <c r="J10" s="19"/>
      <c r="K10" s="20"/>
      <c r="L10" s="20"/>
      <c r="M10" s="21" t="s">
        <v>21</v>
      </c>
      <c r="N10" s="10" t="str">
        <f t="shared" si="1"/>
        <v>表示</v>
      </c>
    </row>
    <row r="11" spans="1:14" ht="90" customHeight="1">
      <c r="A11" s="22" t="s">
        <v>33</v>
      </c>
      <c r="B11" s="12" t="s">
        <v>18</v>
      </c>
      <c r="C11" s="23">
        <v>45383</v>
      </c>
      <c r="D11" s="22" t="s">
        <v>34</v>
      </c>
      <c r="E11" s="25" t="s">
        <v>35</v>
      </c>
      <c r="F11" s="15" t="s">
        <v>20</v>
      </c>
      <c r="G11" s="24">
        <v>1717908</v>
      </c>
      <c r="H11" s="24">
        <v>1690518</v>
      </c>
      <c r="I11" s="18">
        <f>H11/G11</f>
        <v>0.98405618927206817</v>
      </c>
      <c r="J11" s="19"/>
      <c r="K11" s="20"/>
      <c r="L11" s="20"/>
      <c r="M11" s="21" t="s">
        <v>21</v>
      </c>
      <c r="N11" s="10" t="str">
        <f t="shared" si="1"/>
        <v>表示</v>
      </c>
    </row>
    <row r="12" spans="1:14" ht="90" customHeight="1">
      <c r="A12" s="22" t="s">
        <v>36</v>
      </c>
      <c r="B12" s="12" t="s">
        <v>37</v>
      </c>
      <c r="C12" s="23">
        <v>45383</v>
      </c>
      <c r="D12" s="22" t="s">
        <v>38</v>
      </c>
      <c r="E12" s="25" t="s">
        <v>39</v>
      </c>
      <c r="F12" s="15" t="s">
        <v>20</v>
      </c>
      <c r="G12" s="24">
        <v>5385303</v>
      </c>
      <c r="H12" s="24">
        <v>4705195</v>
      </c>
      <c r="I12" s="18">
        <f t="shared" ref="I12" si="2">H12/G12</f>
        <v>0.87371035575899814</v>
      </c>
      <c r="J12" s="19"/>
      <c r="K12" s="20"/>
      <c r="L12" s="20"/>
      <c r="M12" s="21" t="s">
        <v>21</v>
      </c>
      <c r="N12" s="10" t="str">
        <f t="shared" si="1"/>
        <v>表示</v>
      </c>
    </row>
    <row r="13" spans="1:14" ht="90" customHeight="1">
      <c r="A13" s="22" t="s">
        <v>40</v>
      </c>
      <c r="B13" s="29" t="s">
        <v>18</v>
      </c>
      <c r="C13" s="23">
        <v>45383</v>
      </c>
      <c r="D13" s="22" t="s">
        <v>41</v>
      </c>
      <c r="E13" s="30">
        <v>8130001000053</v>
      </c>
      <c r="F13" s="31" t="s">
        <v>20</v>
      </c>
      <c r="G13" s="24">
        <v>1124739</v>
      </c>
      <c r="H13" s="24">
        <v>1124739</v>
      </c>
      <c r="I13" s="32">
        <v>1</v>
      </c>
      <c r="J13" s="33"/>
      <c r="K13" s="34"/>
      <c r="L13" s="34"/>
      <c r="M13" s="21" t="s">
        <v>21</v>
      </c>
      <c r="N13" s="10" t="s">
        <v>42</v>
      </c>
    </row>
    <row r="14" spans="1:14" ht="90" customHeight="1">
      <c r="A14" s="22" t="s">
        <v>43</v>
      </c>
      <c r="B14" s="29" t="s">
        <v>18</v>
      </c>
      <c r="C14" s="23">
        <v>45383</v>
      </c>
      <c r="D14" s="22" t="s">
        <v>44</v>
      </c>
      <c r="E14" s="25" t="s">
        <v>45</v>
      </c>
      <c r="F14" s="31" t="s">
        <v>20</v>
      </c>
      <c r="G14" s="24">
        <v>11014708</v>
      </c>
      <c r="H14" s="24">
        <v>10533600</v>
      </c>
      <c r="I14" s="32">
        <v>0.95632131146826593</v>
      </c>
      <c r="J14" s="33"/>
      <c r="K14" s="34"/>
      <c r="L14" s="34"/>
      <c r="M14" s="21"/>
      <c r="N14" s="10" t="s">
        <v>42</v>
      </c>
    </row>
    <row r="15" spans="1:14" s="37" customFormat="1" ht="90" customHeight="1">
      <c r="A15" s="12" t="s">
        <v>46</v>
      </c>
      <c r="B15" s="12" t="s">
        <v>18</v>
      </c>
      <c r="C15" s="13">
        <v>45383</v>
      </c>
      <c r="D15" s="11" t="s">
        <v>47</v>
      </c>
      <c r="E15" s="35">
        <v>6010001008845</v>
      </c>
      <c r="F15" s="15" t="s">
        <v>20</v>
      </c>
      <c r="G15" s="16">
        <v>18826665</v>
      </c>
      <c r="H15" s="17">
        <v>10994500</v>
      </c>
      <c r="I15" s="18">
        <f>H15/G15</f>
        <v>0.58398553328483827</v>
      </c>
      <c r="J15" s="33"/>
      <c r="K15" s="34"/>
      <c r="L15" s="34"/>
      <c r="M15" s="21"/>
      <c r="N15" s="36" t="str">
        <f>IF(H15&gt;0,"表示","非表示")</f>
        <v>表示</v>
      </c>
    </row>
    <row r="16" spans="1:14" s="37" customFormat="1" ht="90" customHeight="1">
      <c r="A16" s="29" t="s">
        <v>48</v>
      </c>
      <c r="B16" s="12" t="s">
        <v>18</v>
      </c>
      <c r="C16" s="23">
        <v>45383</v>
      </c>
      <c r="D16" s="22" t="s">
        <v>49</v>
      </c>
      <c r="E16" s="38" t="s">
        <v>50</v>
      </c>
      <c r="F16" s="15" t="s">
        <v>20</v>
      </c>
      <c r="G16" s="24">
        <v>9788718</v>
      </c>
      <c r="H16" s="24">
        <v>5830000</v>
      </c>
      <c r="I16" s="18">
        <f t="shared" ref="I16:I20" si="3">H16/G16</f>
        <v>0.59558360962078993</v>
      </c>
      <c r="J16" s="33"/>
      <c r="K16" s="34"/>
      <c r="L16" s="34"/>
      <c r="M16" s="21"/>
      <c r="N16" s="36" t="str">
        <f t="shared" ref="N16:N33" si="4">IF(H16&gt;0,"表示","非表示")</f>
        <v>表示</v>
      </c>
    </row>
    <row r="17" spans="1:14" s="37" customFormat="1" ht="90" customHeight="1">
      <c r="A17" s="29" t="s">
        <v>51</v>
      </c>
      <c r="B17" s="12" t="s">
        <v>18</v>
      </c>
      <c r="C17" s="23">
        <v>45383</v>
      </c>
      <c r="D17" s="22" t="s">
        <v>52</v>
      </c>
      <c r="E17" s="39" t="s">
        <v>53</v>
      </c>
      <c r="F17" s="15" t="s">
        <v>20</v>
      </c>
      <c r="G17" s="24">
        <v>13459600</v>
      </c>
      <c r="H17" s="24">
        <v>10826200</v>
      </c>
      <c r="I17" s="18">
        <f t="shared" si="3"/>
        <v>0.80434782608695654</v>
      </c>
      <c r="J17" s="22"/>
      <c r="K17" s="34"/>
      <c r="L17" s="34"/>
      <c r="M17" s="21"/>
      <c r="N17" s="36" t="str">
        <f t="shared" si="4"/>
        <v>表示</v>
      </c>
    </row>
    <row r="18" spans="1:14" s="37" customFormat="1" ht="90" customHeight="1">
      <c r="A18" s="29" t="s">
        <v>54</v>
      </c>
      <c r="B18" s="12" t="s">
        <v>18</v>
      </c>
      <c r="C18" s="23">
        <v>45383</v>
      </c>
      <c r="D18" s="22" t="s">
        <v>55</v>
      </c>
      <c r="E18" s="40" t="s">
        <v>56</v>
      </c>
      <c r="F18" s="15" t="s">
        <v>20</v>
      </c>
      <c r="G18" s="24">
        <v>14674000</v>
      </c>
      <c r="H18" s="24">
        <v>12760000</v>
      </c>
      <c r="I18" s="18">
        <f t="shared" si="3"/>
        <v>0.86956521739130432</v>
      </c>
      <c r="J18" s="33"/>
      <c r="K18" s="34"/>
      <c r="L18" s="34"/>
      <c r="M18" s="21"/>
      <c r="N18" s="36" t="str">
        <f t="shared" si="4"/>
        <v>表示</v>
      </c>
    </row>
    <row r="19" spans="1:14" s="37" customFormat="1" ht="90" customHeight="1">
      <c r="A19" s="29" t="s">
        <v>57</v>
      </c>
      <c r="B19" s="12" t="s">
        <v>18</v>
      </c>
      <c r="C19" s="23">
        <v>45383</v>
      </c>
      <c r="D19" s="22" t="s">
        <v>58</v>
      </c>
      <c r="E19" s="40">
        <v>9011001035190</v>
      </c>
      <c r="F19" s="15" t="s">
        <v>20</v>
      </c>
      <c r="G19" s="24">
        <v>1320000</v>
      </c>
      <c r="H19" s="24">
        <v>931761</v>
      </c>
      <c r="I19" s="18">
        <f t="shared" si="3"/>
        <v>0.70587954545454545</v>
      </c>
      <c r="J19" s="33"/>
      <c r="K19" s="34"/>
      <c r="L19" s="34"/>
      <c r="M19" s="21"/>
      <c r="N19" s="36" t="str">
        <f t="shared" si="4"/>
        <v>表示</v>
      </c>
    </row>
    <row r="20" spans="1:14" s="37" customFormat="1" ht="90" customHeight="1">
      <c r="A20" s="29" t="s">
        <v>59</v>
      </c>
      <c r="B20" s="12" t="s">
        <v>18</v>
      </c>
      <c r="C20" s="23">
        <v>45383</v>
      </c>
      <c r="D20" s="22" t="s">
        <v>58</v>
      </c>
      <c r="E20" s="40">
        <v>9011001035190</v>
      </c>
      <c r="F20" s="15" t="s">
        <v>20</v>
      </c>
      <c r="G20" s="24">
        <v>1254000</v>
      </c>
      <c r="H20" s="24">
        <v>905150</v>
      </c>
      <c r="I20" s="18">
        <f t="shared" si="3"/>
        <v>0.72181020733652312</v>
      </c>
      <c r="J20" s="33"/>
      <c r="K20" s="34"/>
      <c r="L20" s="34"/>
      <c r="M20" s="21"/>
      <c r="N20" s="36" t="str">
        <f t="shared" si="4"/>
        <v>表示</v>
      </c>
    </row>
    <row r="21" spans="1:14" s="37" customFormat="1" ht="90" customHeight="1">
      <c r="A21" s="29" t="s">
        <v>60</v>
      </c>
      <c r="B21" s="12" t="s">
        <v>18</v>
      </c>
      <c r="C21" s="23">
        <v>45383</v>
      </c>
      <c r="D21" s="22" t="s">
        <v>61</v>
      </c>
      <c r="E21" s="40">
        <v>9011001035190</v>
      </c>
      <c r="F21" s="15" t="s">
        <v>20</v>
      </c>
      <c r="G21" s="24">
        <v>1320000</v>
      </c>
      <c r="H21" s="24">
        <v>931761</v>
      </c>
      <c r="I21" s="18">
        <f>H21/G21</f>
        <v>0.70587954545454545</v>
      </c>
      <c r="J21" s="33"/>
      <c r="K21" s="34"/>
      <c r="L21" s="34"/>
      <c r="M21" s="21"/>
      <c r="N21" s="36" t="str">
        <f t="shared" si="4"/>
        <v>表示</v>
      </c>
    </row>
    <row r="22" spans="1:14" s="37" customFormat="1" ht="90" customHeight="1">
      <c r="A22" s="29" t="s">
        <v>62</v>
      </c>
      <c r="B22" s="12" t="s">
        <v>37</v>
      </c>
      <c r="C22" s="23">
        <v>45383</v>
      </c>
      <c r="D22" s="22" t="s">
        <v>63</v>
      </c>
      <c r="E22" s="25" t="s">
        <v>64</v>
      </c>
      <c r="F22" s="15" t="s">
        <v>20</v>
      </c>
      <c r="G22" s="24">
        <v>1320000</v>
      </c>
      <c r="H22" s="24">
        <v>990000</v>
      </c>
      <c r="I22" s="18">
        <f t="shared" ref="I22:I24" si="5">H22/G22</f>
        <v>0.75</v>
      </c>
      <c r="J22" s="33"/>
      <c r="K22" s="34"/>
      <c r="L22" s="34"/>
      <c r="M22" s="21"/>
      <c r="N22" s="36" t="str">
        <f t="shared" si="4"/>
        <v>表示</v>
      </c>
    </row>
    <row r="23" spans="1:14" s="37" customFormat="1" ht="90" customHeight="1">
      <c r="A23" s="29" t="s">
        <v>65</v>
      </c>
      <c r="B23" s="12" t="s">
        <v>66</v>
      </c>
      <c r="C23" s="23">
        <v>45383</v>
      </c>
      <c r="D23" s="22" t="s">
        <v>67</v>
      </c>
      <c r="E23" s="40" t="s">
        <v>68</v>
      </c>
      <c r="F23" s="15" t="s">
        <v>20</v>
      </c>
      <c r="G23" s="24">
        <v>4657664</v>
      </c>
      <c r="H23" s="24">
        <v>3983650</v>
      </c>
      <c r="I23" s="18">
        <f t="shared" si="5"/>
        <v>0.85528926088270862</v>
      </c>
      <c r="J23" s="33"/>
      <c r="K23" s="34"/>
      <c r="L23" s="34"/>
      <c r="M23" s="21"/>
      <c r="N23" s="36" t="str">
        <f t="shared" si="4"/>
        <v>表示</v>
      </c>
    </row>
    <row r="24" spans="1:14" s="37" customFormat="1" ht="90" customHeight="1">
      <c r="A24" s="29" t="s">
        <v>69</v>
      </c>
      <c r="B24" s="12" t="s">
        <v>70</v>
      </c>
      <c r="C24" s="23">
        <v>45383</v>
      </c>
      <c r="D24" s="22" t="s">
        <v>71</v>
      </c>
      <c r="E24" s="39" t="s">
        <v>72</v>
      </c>
      <c r="F24" s="15" t="s">
        <v>20</v>
      </c>
      <c r="G24" s="24">
        <v>2453770</v>
      </c>
      <c r="H24" s="24">
        <v>2156528</v>
      </c>
      <c r="I24" s="18">
        <f t="shared" si="5"/>
        <v>0.87886313713184205</v>
      </c>
      <c r="J24" s="33"/>
      <c r="K24" s="34"/>
      <c r="L24" s="34"/>
      <c r="M24" s="21"/>
      <c r="N24" s="36" t="str">
        <f t="shared" si="4"/>
        <v>表示</v>
      </c>
    </row>
    <row r="25" spans="1:14" ht="90" customHeight="1">
      <c r="A25" s="11" t="s">
        <v>73</v>
      </c>
      <c r="B25" s="12" t="s">
        <v>18</v>
      </c>
      <c r="C25" s="13">
        <v>45384</v>
      </c>
      <c r="D25" s="11" t="s">
        <v>74</v>
      </c>
      <c r="E25" s="14">
        <v>2020001024829</v>
      </c>
      <c r="F25" s="15" t="s">
        <v>20</v>
      </c>
      <c r="G25" s="16">
        <v>15743970</v>
      </c>
      <c r="H25" s="17">
        <v>13920984</v>
      </c>
      <c r="I25" s="18">
        <f>H25/G25</f>
        <v>0.88421052631578945</v>
      </c>
      <c r="J25" s="19"/>
      <c r="K25" s="20"/>
      <c r="L25" s="20"/>
      <c r="M25" s="41"/>
      <c r="N25" s="10" t="str">
        <f t="shared" si="4"/>
        <v>表示</v>
      </c>
    </row>
    <row r="26" spans="1:14" ht="90" customHeight="1">
      <c r="A26" s="22" t="s">
        <v>75</v>
      </c>
      <c r="B26" s="12" t="s">
        <v>18</v>
      </c>
      <c r="C26" s="23">
        <v>45384</v>
      </c>
      <c r="D26" s="11" t="s">
        <v>76</v>
      </c>
      <c r="E26" s="14">
        <v>2020001024829</v>
      </c>
      <c r="F26" s="15" t="s">
        <v>20</v>
      </c>
      <c r="G26" s="24">
        <v>21452310</v>
      </c>
      <c r="H26" s="24">
        <v>17733909</v>
      </c>
      <c r="I26" s="18">
        <f>H26/G26</f>
        <v>0.82666663869765078</v>
      </c>
      <c r="J26" s="19"/>
      <c r="K26" s="20"/>
      <c r="L26" s="20"/>
      <c r="M26" s="41"/>
      <c r="N26" s="10" t="str">
        <f t="shared" si="4"/>
        <v>表示</v>
      </c>
    </row>
    <row r="27" spans="1:14" ht="90" customHeight="1">
      <c r="A27" s="22" t="s">
        <v>77</v>
      </c>
      <c r="B27" s="12" t="s">
        <v>18</v>
      </c>
      <c r="C27" s="23">
        <v>45384</v>
      </c>
      <c r="D27" s="11" t="s">
        <v>78</v>
      </c>
      <c r="E27" s="14">
        <v>2020001024829</v>
      </c>
      <c r="F27" s="15" t="s">
        <v>20</v>
      </c>
      <c r="G27" s="24">
        <v>21452310</v>
      </c>
      <c r="H27" s="24">
        <v>18782689</v>
      </c>
      <c r="I27" s="18">
        <f>H27/G27</f>
        <v>0.87555554623255027</v>
      </c>
      <c r="J27" s="26"/>
      <c r="K27" s="27"/>
      <c r="L27" s="27"/>
      <c r="M27" s="41"/>
      <c r="N27" s="10" t="str">
        <f t="shared" si="4"/>
        <v>表示</v>
      </c>
    </row>
    <row r="28" spans="1:14" ht="90" customHeight="1">
      <c r="A28" s="22" t="s">
        <v>79</v>
      </c>
      <c r="B28" s="12" t="s">
        <v>66</v>
      </c>
      <c r="C28" s="23">
        <v>45390</v>
      </c>
      <c r="D28" s="22" t="s">
        <v>80</v>
      </c>
      <c r="E28" s="25" t="s">
        <v>81</v>
      </c>
      <c r="F28" s="15" t="s">
        <v>20</v>
      </c>
      <c r="G28" s="24">
        <v>1925000</v>
      </c>
      <c r="H28" s="24">
        <v>1705000</v>
      </c>
      <c r="I28" s="18">
        <f>H28/G28</f>
        <v>0.88571428571428568</v>
      </c>
      <c r="J28" s="19"/>
      <c r="K28" s="20"/>
      <c r="L28" s="20"/>
      <c r="M28" s="41"/>
      <c r="N28" s="10" t="str">
        <f t="shared" si="4"/>
        <v>表示</v>
      </c>
    </row>
    <row r="29" spans="1:14" ht="90" customHeight="1">
      <c r="A29" s="22" t="s">
        <v>82</v>
      </c>
      <c r="B29" s="12" t="s">
        <v>70</v>
      </c>
      <c r="C29" s="23">
        <v>45390</v>
      </c>
      <c r="D29" s="22" t="s">
        <v>83</v>
      </c>
      <c r="E29" s="25" t="s">
        <v>84</v>
      </c>
      <c r="F29" s="15" t="s">
        <v>20</v>
      </c>
      <c r="G29" s="42">
        <v>3399000</v>
      </c>
      <c r="H29" s="42">
        <v>3080000</v>
      </c>
      <c r="I29" s="18">
        <f>H29/G29</f>
        <v>0.90614886731391586</v>
      </c>
      <c r="J29" s="19"/>
      <c r="K29" s="20"/>
      <c r="L29" s="20"/>
      <c r="M29" s="41"/>
      <c r="N29" s="10" t="str">
        <f t="shared" si="4"/>
        <v>表示</v>
      </c>
    </row>
    <row r="30" spans="1:14" ht="90" customHeight="1">
      <c r="A30" s="22" t="s">
        <v>85</v>
      </c>
      <c r="B30" s="12" t="s">
        <v>18</v>
      </c>
      <c r="C30" s="23">
        <v>45390</v>
      </c>
      <c r="D30" s="22" t="s">
        <v>86</v>
      </c>
      <c r="E30" s="25" t="s">
        <v>87</v>
      </c>
      <c r="F30" s="15" t="s">
        <v>20</v>
      </c>
      <c r="G30" s="24">
        <v>18722000</v>
      </c>
      <c r="H30" s="24">
        <v>14839000</v>
      </c>
      <c r="I30" s="18">
        <f t="shared" ref="I30:I32" si="6">H30/G30</f>
        <v>0.79259694477085785</v>
      </c>
      <c r="J30" s="28"/>
      <c r="K30" s="27"/>
      <c r="L30" s="27"/>
      <c r="M30" s="41"/>
      <c r="N30" s="10" t="str">
        <f t="shared" si="4"/>
        <v>表示</v>
      </c>
    </row>
    <row r="31" spans="1:14" ht="90" customHeight="1">
      <c r="A31" s="22" t="s">
        <v>88</v>
      </c>
      <c r="B31" s="12" t="s">
        <v>18</v>
      </c>
      <c r="C31" s="23">
        <v>45390</v>
      </c>
      <c r="D31" s="22" t="s">
        <v>89</v>
      </c>
      <c r="E31" s="25" t="s">
        <v>90</v>
      </c>
      <c r="F31" s="15" t="s">
        <v>20</v>
      </c>
      <c r="G31" s="24">
        <v>20512800</v>
      </c>
      <c r="H31" s="24">
        <v>17490000</v>
      </c>
      <c r="I31" s="18">
        <f t="shared" si="6"/>
        <v>0.85263835263835264</v>
      </c>
      <c r="J31" s="19"/>
      <c r="K31" s="20"/>
      <c r="L31" s="20"/>
      <c r="M31" s="41"/>
      <c r="N31" s="10" t="str">
        <f t="shared" si="4"/>
        <v>表示</v>
      </c>
    </row>
    <row r="32" spans="1:14" ht="90" customHeight="1">
      <c r="A32" s="22" t="s">
        <v>91</v>
      </c>
      <c r="B32" s="12" t="s">
        <v>18</v>
      </c>
      <c r="C32" s="23">
        <v>45391</v>
      </c>
      <c r="D32" s="22" t="s">
        <v>92</v>
      </c>
      <c r="E32" s="25" t="s">
        <v>93</v>
      </c>
      <c r="F32" s="15" t="s">
        <v>20</v>
      </c>
      <c r="G32" s="24">
        <v>5375700</v>
      </c>
      <c r="H32" s="24">
        <v>5170000</v>
      </c>
      <c r="I32" s="18">
        <f t="shared" si="6"/>
        <v>0.96173521587886224</v>
      </c>
      <c r="J32" s="19"/>
      <c r="K32" s="20"/>
      <c r="L32" s="20"/>
      <c r="M32" s="41"/>
      <c r="N32" s="10" t="str">
        <f t="shared" si="4"/>
        <v>表示</v>
      </c>
    </row>
    <row r="33" spans="1:14" ht="90" customHeight="1">
      <c r="A33" s="22" t="s">
        <v>94</v>
      </c>
      <c r="B33" s="12" t="s">
        <v>18</v>
      </c>
      <c r="C33" s="23">
        <v>45392</v>
      </c>
      <c r="D33" s="22" t="s">
        <v>95</v>
      </c>
      <c r="E33" s="25" t="s">
        <v>96</v>
      </c>
      <c r="F33" s="15" t="s">
        <v>20</v>
      </c>
      <c r="G33" s="24">
        <v>5574257</v>
      </c>
      <c r="H33" s="24">
        <v>3828000</v>
      </c>
      <c r="I33" s="18">
        <f>H33/G33</f>
        <v>0.68672829401299584</v>
      </c>
      <c r="J33" s="19"/>
      <c r="K33" s="20"/>
      <c r="L33" s="20"/>
      <c r="M33" s="41"/>
      <c r="N33" s="10" t="str">
        <f t="shared" si="4"/>
        <v>表示</v>
      </c>
    </row>
    <row r="34" spans="1:14" ht="90" customHeight="1">
      <c r="A34" s="11" t="s">
        <v>97</v>
      </c>
      <c r="B34" s="12" t="s">
        <v>18</v>
      </c>
      <c r="C34" s="13">
        <v>45398</v>
      </c>
      <c r="D34" s="11" t="s">
        <v>98</v>
      </c>
      <c r="E34" s="14">
        <v>4010001195834</v>
      </c>
      <c r="F34" s="15" t="s">
        <v>20</v>
      </c>
      <c r="G34" s="16">
        <v>2542400</v>
      </c>
      <c r="H34" s="17">
        <v>845000</v>
      </c>
      <c r="I34" s="18">
        <f>H34/G34</f>
        <v>0.33236312146003777</v>
      </c>
      <c r="J34" s="19"/>
      <c r="K34" s="20"/>
      <c r="L34" s="20"/>
      <c r="M34" s="21"/>
      <c r="N34" s="10" t="str">
        <f>IF(H34&gt;0,"表示","非表示")</f>
        <v>表示</v>
      </c>
    </row>
    <row r="35" spans="1:14" ht="90" customHeight="1">
      <c r="A35" s="22" t="s">
        <v>99</v>
      </c>
      <c r="B35" s="12" t="s">
        <v>18</v>
      </c>
      <c r="C35" s="23">
        <v>45398</v>
      </c>
      <c r="D35" s="22" t="s">
        <v>100</v>
      </c>
      <c r="E35" s="25" t="s">
        <v>101</v>
      </c>
      <c r="F35" s="15" t="s">
        <v>20</v>
      </c>
      <c r="G35" s="24">
        <v>2567120</v>
      </c>
      <c r="H35" s="24">
        <v>2428900</v>
      </c>
      <c r="I35" s="18">
        <f t="shared" ref="I35" si="7">H35/G35</f>
        <v>0.94615756178129573</v>
      </c>
      <c r="J35" s="19"/>
      <c r="K35" s="20"/>
      <c r="L35" s="20"/>
      <c r="M35" s="21" t="s">
        <v>21</v>
      </c>
      <c r="N35" s="10" t="str">
        <f t="shared" ref="N35" si="8">IF(H35&gt;0,"表示","非表示")</f>
        <v>表示</v>
      </c>
    </row>
    <row r="36" spans="1:14" ht="90" hidden="1" customHeight="1">
      <c r="A36" s="31"/>
      <c r="B36" s="43"/>
      <c r="C36" s="44"/>
      <c r="D36" s="26"/>
      <c r="E36" s="45"/>
      <c r="F36" s="46"/>
      <c r="G36" s="42"/>
      <c r="H36" s="42"/>
      <c r="I36" s="47"/>
      <c r="J36" s="19"/>
      <c r="K36" s="20"/>
      <c r="L36" s="20"/>
      <c r="M36" s="41"/>
      <c r="N36" s="10" t="str">
        <f t="shared" si="1"/>
        <v>非表示</v>
      </c>
    </row>
    <row r="37" spans="1:14" ht="90" hidden="1" customHeight="1">
      <c r="A37" s="31"/>
      <c r="B37" s="43"/>
      <c r="C37" s="44"/>
      <c r="D37" s="26"/>
      <c r="E37" s="45"/>
      <c r="F37" s="46"/>
      <c r="G37" s="42"/>
      <c r="H37" s="42"/>
      <c r="I37" s="47"/>
      <c r="J37" s="19"/>
      <c r="K37" s="20"/>
      <c r="L37" s="20"/>
      <c r="M37" s="41"/>
      <c r="N37" s="10" t="str">
        <f>IF(H37&gt;0,"表示","非表示")</f>
        <v>非表示</v>
      </c>
    </row>
    <row r="38" spans="1:14">
      <c r="A38" s="48"/>
      <c r="B38" s="49"/>
      <c r="C38" s="50"/>
      <c r="D38" s="50"/>
      <c r="E38" s="50"/>
      <c r="F38" s="50"/>
      <c r="G38" s="49"/>
      <c r="H38" s="50"/>
      <c r="I38" s="50"/>
      <c r="J38" s="50"/>
    </row>
    <row r="39" spans="1:14" hidden="1">
      <c r="J39" s="4" t="s">
        <v>102</v>
      </c>
      <c r="K39" s="4" t="s">
        <v>103</v>
      </c>
      <c r="N39" s="3" t="s">
        <v>104</v>
      </c>
    </row>
    <row r="40" spans="1:14" hidden="1">
      <c r="J40" s="4" t="s">
        <v>105</v>
      </c>
      <c r="K40" s="4" t="s">
        <v>106</v>
      </c>
      <c r="N40" s="3" t="s">
        <v>104</v>
      </c>
    </row>
    <row r="41" spans="1:14" hidden="1">
      <c r="J41" s="4" t="s">
        <v>107</v>
      </c>
      <c r="N41" s="3" t="s">
        <v>104</v>
      </c>
    </row>
    <row r="42" spans="1:14" hidden="1">
      <c r="J42" s="4" t="s">
        <v>108</v>
      </c>
      <c r="N42" s="3" t="s">
        <v>104</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J25:J27 J30:J33" xr:uid="{171A96D2-F027-45D2-BDB6-035F367863B4}">
      <formula1>$J$26:$J$31</formula1>
    </dataValidation>
    <dataValidation type="list" allowBlank="1" showInputMessage="1" showErrorMessage="1" sqref="K25:K27 K30:K33" xr:uid="{05D43F58-F25C-469F-A968-F804C92ECA86}">
      <formula1>$K$26:$K$27</formula1>
    </dataValidation>
    <dataValidation type="list" allowBlank="1" showInputMessage="1" showErrorMessage="1" sqref="J34:J35" xr:uid="{BC0FE559-53ED-4CB8-A941-04B6CDF0BE11}">
      <formula1>$J$37:$J$40</formula1>
    </dataValidation>
    <dataValidation type="list" allowBlank="1" showInputMessage="1" showErrorMessage="1" sqref="K34:K35" xr:uid="{5384DD8D-F490-444E-BE8A-56F200AEF81E}">
      <formula1>$K$37:$K$38</formula1>
    </dataValidation>
    <dataValidation type="list" showDropDown="1" showInputMessage="1" showErrorMessage="1" sqref="J39" xr:uid="{F2A18DD7-CC48-41FA-A230-6CB906B6CD0A}">
      <formula1>$K$37:$K$41</formula1>
    </dataValidation>
    <dataValidation type="list" allowBlank="1" showInputMessage="1" showErrorMessage="1" sqref="J36:J37 J5:J33" xr:uid="{E5BCB220-5925-46E6-982D-D4F0F2567590}">
      <formula1>$J$39:$J$42</formula1>
    </dataValidation>
    <dataValidation type="list" allowBlank="1" showInputMessage="1" showErrorMessage="1" sqref="K36:K37 K5:K33" xr:uid="{47B27329-55C1-4923-8BCC-C781BB5940DC}">
      <formula1>$K$39:$K$40</formula1>
    </dataValidation>
  </dataValidations>
  <printOptions horizontalCentered="1"/>
  <pageMargins left="0.51181102362204722" right="0.31496062992125984" top="0.55118110236220474" bottom="0.15748031496062992" header="0.31496062992125984" footer="0.31496062992125984"/>
  <pageSetup paperSize="9" scale="61"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2024-06-06T09:05:27Z</dcterms:created>
  <dcterms:modified xsi:type="dcterms:W3CDTF">2024-06-06T09:05:45Z</dcterms:modified>
</cp:coreProperties>
</file>