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9_12月\02_公表資料\04_HP公表\"/>
    </mc:Choice>
  </mc:AlternateContent>
  <xr:revisionPtr revIDLastSave="0" documentId="13_ncr:1_{EA1AE652-EA3A-48F2-B665-977620A12EA3}"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付紙様式第１!$N$1:$N$79</definedName>
    <definedName name="_xlnm.Print_Area" localSheetId="0">付紙様式第１!$A$1:$M$28</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8" l="1"/>
  <c r="I27" i="8"/>
  <c r="I26" i="8"/>
  <c r="I25" i="8"/>
  <c r="I24" i="8"/>
  <c r="I23" i="8"/>
  <c r="I22" i="8"/>
  <c r="I21" i="8"/>
  <c r="I20" i="8"/>
  <c r="I19" i="8"/>
  <c r="I18" i="8"/>
  <c r="I17" i="8"/>
  <c r="I16" i="8"/>
  <c r="I15" i="8"/>
  <c r="I14" i="8"/>
  <c r="I13" i="8"/>
  <c r="I12" i="8"/>
  <c r="I11" i="8"/>
  <c r="I10" i="8"/>
  <c r="I9" i="8"/>
  <c r="I8" i="8"/>
  <c r="I7" i="8"/>
  <c r="I6" i="8"/>
  <c r="I5" i="8" l="1"/>
  <c r="N27" i="8" l="1"/>
  <c r="N26" i="8"/>
  <c r="N25" i="8"/>
  <c r="N24" i="8"/>
  <c r="N23" i="8"/>
  <c r="N22" i="8"/>
  <c r="N6" i="8"/>
  <c r="N7" i="8"/>
  <c r="N8" i="8"/>
  <c r="N9" i="8"/>
  <c r="N10" i="8"/>
  <c r="N11" i="8"/>
  <c r="N12"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<sst xmlns="http://schemas.openxmlformats.org/spreadsheetml/2006/main" count="125" uniqueCount="70">
  <si>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</si>
  <si>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</si>
  <si>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</si>
  <si>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</si>
  <si>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</si>
  <si>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</si>
  <si>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</si>
  <si>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</si>
  <si>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</si>
  <si>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</si>
  <si>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</si>
  <si>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</si>
  <si>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</si>
  <si>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</si>
  <si>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</si>
  <si>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</si>
  <si>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</si>
  <si>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</si>
  <si>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</si>
  <si>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</si>
  <si>
    <t>富士米軍(6)消防署新設土木工事
静岡県御殿場市
令和6年12月4日から令和9年2月26日
土木一式工事</t>
    <rPh sb="16" eb="18">
      <t>シズオカ</t>
    </rPh>
    <rPh sb="19" eb="22">
      <t>ゴテンバ</t>
    </rPh>
    <rPh sb="43" eb="44">
      <t>ヒ</t>
    </rPh>
    <rPh sb="45" eb="47">
      <t>ドボク</t>
    </rPh>
    <rPh sb="47" eb="49">
      <t>イッシキ</t>
    </rPh>
    <rPh sb="49" eb="51">
      <t>コウジ</t>
    </rPh>
    <phoneticPr fontId="1"/>
  </si>
  <si>
    <r>
      <rPr>
        <sz val="9"/>
        <color theme="1"/>
        <rFont val="ＭＳ 明朝"/>
        <family val="1"/>
        <charset val="128"/>
      </rPr>
      <t>加和太建設(株)</t>
    </r>
    <r>
      <rPr>
        <sz val="9"/>
        <color rgb="FFFF0000"/>
        <rFont val="ＭＳ 明朝"/>
        <family val="1"/>
        <charset val="128"/>
      </rPr>
      <t xml:space="preserve">
</t>
    </r>
    <r>
      <rPr>
        <sz val="9"/>
        <color theme="1"/>
        <rFont val="ＭＳ 明朝"/>
        <family val="1"/>
        <charset val="128"/>
      </rPr>
      <t>静岡県三島市文教町
1-5-15</t>
    </r>
    <phoneticPr fontId="1"/>
  </si>
  <si>
    <t>一般競争入札
（総合評価）</t>
  </si>
  <si>
    <r>
      <rPr>
        <sz val="9"/>
        <color theme="1"/>
        <rFont val="ＭＳ 明朝"/>
        <family val="1"/>
        <charset val="128"/>
      </rPr>
      <t>船越(6)桟橋改修電気その他工事</t>
    </r>
    <r>
      <rPr>
        <sz val="9"/>
        <color rgb="FFFF0000"/>
        <rFont val="ＭＳ 明朝"/>
        <family val="1"/>
        <charset val="128"/>
      </rPr>
      <t xml:space="preserve">
</t>
    </r>
    <r>
      <rPr>
        <sz val="9"/>
        <color theme="1"/>
        <rFont val="ＭＳ 明朝"/>
        <family val="1"/>
        <charset val="128"/>
      </rPr>
      <t>神奈川県横須賀市
令和6年12月4日から令和8年2月27日
電気工事</t>
    </r>
    <rPh sb="21" eb="24">
      <t>ヨコスカ</t>
    </rPh>
    <rPh sb="47" eb="51">
      <t>デンキコウジ</t>
    </rPh>
    <phoneticPr fontId="1"/>
  </si>
  <si>
    <t>(株)美濃屋山村電気
神奈川県横須賀市追浜町2-64</t>
    <rPh sb="11" eb="15">
      <t>カナガワケン</t>
    </rPh>
    <phoneticPr fontId="1"/>
  </si>
  <si>
    <t>横須賀(6)庁舎改修電気工事(その1)
神奈川県横須賀市
令和6年12月4日から令和8年3月31日
電気工事</t>
    <rPh sb="24" eb="27">
      <t>ヨコスカ</t>
    </rPh>
    <rPh sb="50" eb="54">
      <t>デンキコウジ</t>
    </rPh>
    <phoneticPr fontId="1"/>
  </si>
  <si>
    <r>
      <rPr>
        <sz val="9"/>
        <color theme="1"/>
        <rFont val="ＭＳ 明朝"/>
        <family val="1"/>
        <charset val="128"/>
      </rPr>
      <t>東芝プラントシステム(株)</t>
    </r>
    <r>
      <rPr>
        <sz val="9"/>
        <color rgb="FFFF0000"/>
        <rFont val="ＭＳ 明朝"/>
        <family val="1"/>
        <charset val="128"/>
      </rPr>
      <t xml:space="preserve">
</t>
    </r>
    <r>
      <rPr>
        <sz val="9"/>
        <color theme="1"/>
        <rFont val="ＭＳ 明朝"/>
        <family val="1"/>
        <charset val="128"/>
      </rPr>
      <t>神奈川県川崎市幸区堀川町72-34</t>
    </r>
    <rPh sb="25" eb="26">
      <t>マチ</t>
    </rPh>
    <phoneticPr fontId="1"/>
  </si>
  <si>
    <r>
      <rPr>
        <sz val="9"/>
        <color theme="1"/>
        <rFont val="ＭＳ 明朝"/>
        <family val="1"/>
        <charset val="128"/>
      </rPr>
      <t>横浜米軍(6)消防署新設設備工事監理業務</t>
    </r>
    <r>
      <rPr>
        <sz val="9"/>
        <color rgb="FFFF0000"/>
        <rFont val="ＭＳ 明朝"/>
        <family val="1"/>
        <charset val="128"/>
      </rPr>
      <t xml:space="preserve">
</t>
    </r>
    <r>
      <rPr>
        <sz val="9"/>
        <color theme="1"/>
        <rFont val="ＭＳ 明朝"/>
        <family val="1"/>
        <charset val="128"/>
      </rPr>
      <t>神奈川県横浜市
令和6年12月4日から令和9年2月26日
電気</t>
    </r>
    <rPh sb="21" eb="24">
      <t>カナガワ</t>
    </rPh>
    <rPh sb="25" eb="27">
      <t>ヨコハマ</t>
    </rPh>
    <rPh sb="50" eb="52">
      <t>デンキ</t>
    </rPh>
    <phoneticPr fontId="1"/>
  </si>
  <si>
    <t>（株）ムラシマ事務所
石川県金沢市泉野出町2-7-13</t>
    <phoneticPr fontId="1"/>
  </si>
  <si>
    <t>一般競争入札
（総合評価）</t>
    <phoneticPr fontId="1"/>
  </si>
  <si>
    <t>横浜米軍(6)消防署新設電気工事
神奈川県横浜市
令和6年12月10日から令和9年2月26日
電気工事</t>
    <rPh sb="17" eb="21">
      <t>カナガワケン</t>
    </rPh>
    <rPh sb="21" eb="23">
      <t>ヨコハマ</t>
    </rPh>
    <rPh sb="47" eb="49">
      <t>デンキ</t>
    </rPh>
    <phoneticPr fontId="1"/>
  </si>
  <si>
    <t>三和電気土木工事(株)東京本店
東京都港区芝2-28-8</t>
    <phoneticPr fontId="1"/>
  </si>
  <si>
    <r>
      <rPr>
        <sz val="9"/>
        <color theme="1"/>
        <rFont val="ＭＳ 明朝"/>
        <family val="1"/>
        <charset val="128"/>
      </rPr>
      <t>横須賀外(6)宿舎改修設備設計</t>
    </r>
    <r>
      <rPr>
        <sz val="9"/>
        <color rgb="FFFF0000"/>
        <rFont val="ＭＳ 明朝"/>
        <family val="1"/>
        <charset val="128"/>
      </rPr>
      <t xml:space="preserve">
</t>
    </r>
    <r>
      <rPr>
        <sz val="9"/>
        <color theme="1"/>
        <rFont val="ＭＳ 明朝"/>
        <family val="1"/>
        <charset val="128"/>
      </rPr>
      <t>神奈川県横須賀市、川崎市
令和6年12月10日から令和7年3月31日
機械</t>
    </r>
    <rPh sb="20" eb="23">
      <t>ヨコスカ</t>
    </rPh>
    <rPh sb="25" eb="27">
      <t>カワサキ</t>
    </rPh>
    <rPh sb="51" eb="53">
      <t>キカイ</t>
    </rPh>
    <phoneticPr fontId="1"/>
  </si>
  <si>
    <r>
      <rPr>
        <sz val="9"/>
        <color theme="1"/>
        <rFont val="ＭＳ 明朝"/>
        <family val="1"/>
        <charset val="128"/>
      </rPr>
      <t>（株）雙設備研究所</t>
    </r>
    <r>
      <rPr>
        <sz val="9"/>
        <color rgb="FFFF0000"/>
        <rFont val="ＭＳ 明朝"/>
        <family val="1"/>
        <charset val="128"/>
      </rPr>
      <t xml:space="preserve">
</t>
    </r>
    <r>
      <rPr>
        <sz val="9"/>
        <color theme="1"/>
        <rFont val="ＭＳ 明朝"/>
        <family val="1"/>
        <charset val="128"/>
      </rPr>
      <t>埼玉県さいたま市大宮区桜木町4-252</t>
    </r>
    <phoneticPr fontId="1"/>
  </si>
  <si>
    <r>
      <rPr>
        <sz val="9"/>
        <color theme="1"/>
        <rFont val="ＭＳ 明朝"/>
        <family val="1"/>
        <charset val="128"/>
      </rPr>
      <t>池子米軍(6)消防署新設機械工事
神奈川県逗子市
令和6年12月11日から令和10年3月31日</t>
    </r>
    <r>
      <rPr>
        <sz val="9"/>
        <color rgb="FFFF0000"/>
        <rFont val="ＭＳ 明朝"/>
        <family val="1"/>
        <charset val="128"/>
      </rPr>
      <t xml:space="preserve">
</t>
    </r>
    <r>
      <rPr>
        <sz val="9"/>
        <color theme="1"/>
        <rFont val="ＭＳ 明朝"/>
        <family val="1"/>
        <charset val="128"/>
      </rPr>
      <t>管工事</t>
    </r>
    <rPh sb="21" eb="23">
      <t>ズシ</t>
    </rPh>
    <rPh sb="48" eb="51">
      <t>カンコウジ</t>
    </rPh>
    <phoneticPr fontId="1"/>
  </si>
  <si>
    <t>大野設備工業(株)
神奈川県藤沢市善行坂1-4-8</t>
    <phoneticPr fontId="1"/>
  </si>
  <si>
    <r>
      <rPr>
        <sz val="9"/>
        <color theme="1"/>
        <rFont val="ＭＳ 明朝"/>
        <family val="1"/>
        <charset val="128"/>
      </rPr>
      <t>横須賀(6)病院新設機械工事</t>
    </r>
    <r>
      <rPr>
        <sz val="9"/>
        <color rgb="FFFF0000"/>
        <rFont val="ＭＳ 明朝"/>
        <family val="1"/>
        <charset val="128"/>
      </rPr>
      <t xml:space="preserve">
</t>
    </r>
    <r>
      <rPr>
        <sz val="9"/>
        <color theme="1"/>
        <rFont val="ＭＳ 明朝"/>
        <family val="1"/>
        <charset val="128"/>
      </rPr>
      <t>神奈川県横須賀市
令和6年12月13日から令和9年12月24日
管工事</t>
    </r>
    <rPh sb="15" eb="18">
      <t>カナガワ</t>
    </rPh>
    <rPh sb="19" eb="22">
      <t>ヨコスカ</t>
    </rPh>
    <rPh sb="47" eb="50">
      <t>カンコウジ</t>
    </rPh>
    <phoneticPr fontId="1"/>
  </si>
  <si>
    <r>
      <rPr>
        <sz val="9"/>
        <color theme="1"/>
        <rFont val="ＭＳ 明朝"/>
        <family val="1"/>
        <charset val="128"/>
      </rPr>
      <t>(株)遠藤管工設備</t>
    </r>
    <r>
      <rPr>
        <sz val="9"/>
        <color rgb="FFFF0000"/>
        <rFont val="ＭＳ 明朝"/>
        <family val="1"/>
        <charset val="128"/>
      </rPr>
      <t xml:space="preserve">
</t>
    </r>
    <r>
      <rPr>
        <sz val="9"/>
        <color theme="1"/>
        <rFont val="ＭＳ 明朝"/>
        <family val="1"/>
        <charset val="128"/>
      </rPr>
      <t>静岡県富士市今泉3301-7</t>
    </r>
    <phoneticPr fontId="1"/>
  </si>
  <si>
    <t>横浜米軍(6)消防署新設建築工事
神奈川県横浜市
令和6年12月13日から令和9年2月26日
建築一式工事</t>
    <rPh sb="21" eb="23">
      <t>ヨコハマ</t>
    </rPh>
    <rPh sb="47" eb="49">
      <t>ケンチク</t>
    </rPh>
    <rPh sb="49" eb="51">
      <t>イッシキ</t>
    </rPh>
    <rPh sb="51" eb="53">
      <t>コウジ</t>
    </rPh>
    <phoneticPr fontId="1"/>
  </si>
  <si>
    <r>
      <rPr>
        <sz val="9"/>
        <color theme="1"/>
        <rFont val="ＭＳ 明朝"/>
        <family val="1"/>
        <charset val="128"/>
      </rPr>
      <t>大成ユーレック(株)</t>
    </r>
    <r>
      <rPr>
        <sz val="9"/>
        <color rgb="FFFF0000"/>
        <rFont val="ＭＳ 明朝"/>
        <family val="1"/>
        <charset val="128"/>
      </rPr>
      <t xml:space="preserve">
</t>
    </r>
    <r>
      <rPr>
        <sz val="9"/>
        <color theme="1"/>
        <rFont val="ＭＳ 明朝"/>
        <family val="1"/>
        <charset val="128"/>
      </rPr>
      <t>東京都港区虎ノ門
2-2-1</t>
    </r>
    <phoneticPr fontId="1"/>
  </si>
  <si>
    <t>横須賀(6)整備場新設等電気工事
神奈川県横須賀市
令和6年12月13日から令和8年3月31日
電気工事</t>
    <rPh sb="46" eb="48">
      <t>キカイ</t>
    </rPh>
    <rPh sb="48" eb="50">
      <t>デンキ</t>
    </rPh>
    <rPh sb="50" eb="52">
      <t>コウジ</t>
    </rPh>
    <phoneticPr fontId="1"/>
  </si>
  <si>
    <r>
      <rPr>
        <sz val="9"/>
        <color theme="1"/>
        <rFont val="ＭＳ 明朝"/>
        <family val="1"/>
        <charset val="128"/>
      </rPr>
      <t>(株)美濃屋山村電気</t>
    </r>
    <r>
      <rPr>
        <sz val="9"/>
        <color rgb="FFFF0000"/>
        <rFont val="ＭＳ 明朝"/>
        <family val="1"/>
        <charset val="128"/>
      </rPr>
      <t xml:space="preserve">
</t>
    </r>
    <r>
      <rPr>
        <sz val="9"/>
        <color theme="1"/>
        <rFont val="ＭＳ 明朝"/>
        <family val="1"/>
        <charset val="128"/>
      </rPr>
      <t>神奈川県横須賀市追浜町2-64</t>
    </r>
    <phoneticPr fontId="1"/>
  </si>
  <si>
    <t>浜松(6)燃料貯蔵施設改修電気工事
静岡県浜松市
令和6年12月14日から令和9年2月26日
電気工事</t>
    <rPh sb="18" eb="20">
      <t>シズオカ</t>
    </rPh>
    <rPh sb="21" eb="23">
      <t>ハママツ</t>
    </rPh>
    <rPh sb="31" eb="32">
      <t>ガツ</t>
    </rPh>
    <rPh sb="34" eb="35">
      <t>カ</t>
    </rPh>
    <phoneticPr fontId="1"/>
  </si>
  <si>
    <r>
      <rPr>
        <sz val="9"/>
        <color theme="1"/>
        <rFont val="ＭＳ 明朝"/>
        <family val="1"/>
        <charset val="128"/>
      </rPr>
      <t>三菱電機システムサービス(株) 中部支社</t>
    </r>
    <r>
      <rPr>
        <sz val="9"/>
        <color rgb="FFFF0000"/>
        <rFont val="ＭＳ 明朝"/>
        <family val="1"/>
        <charset val="128"/>
      </rPr>
      <t xml:space="preserve">
</t>
    </r>
    <r>
      <rPr>
        <sz val="9"/>
        <color theme="1"/>
        <rFont val="ＭＳ 明朝"/>
        <family val="1"/>
        <charset val="128"/>
      </rPr>
      <t>愛知県名古屋市東区大幸南1-1-9</t>
    </r>
    <phoneticPr fontId="1"/>
  </si>
  <si>
    <t>横須賀(6)宿舎改修電気工事
神奈川県横須賀市
令和6年12月14日から令和7年12月25日
電気工事</t>
    <rPh sb="19" eb="22">
      <t>ヨコスカ</t>
    </rPh>
    <rPh sb="22" eb="23">
      <t>シ</t>
    </rPh>
    <rPh sb="47" eb="49">
      <t>デンキ</t>
    </rPh>
    <rPh sb="49" eb="51">
      <t>コウジ</t>
    </rPh>
    <phoneticPr fontId="1"/>
  </si>
  <si>
    <r>
      <rPr>
        <sz val="9"/>
        <color theme="1"/>
        <rFont val="ＭＳ 明朝"/>
        <family val="1"/>
        <charset val="128"/>
      </rPr>
      <t>成電工(株)</t>
    </r>
    <r>
      <rPr>
        <sz val="9"/>
        <color rgb="FFFF0000"/>
        <rFont val="ＭＳ 明朝"/>
        <family val="1"/>
        <charset val="128"/>
      </rPr>
      <t xml:space="preserve">
</t>
    </r>
    <r>
      <rPr>
        <sz val="9"/>
        <color theme="1"/>
        <rFont val="ＭＳ 明朝"/>
        <family val="1"/>
        <charset val="128"/>
      </rPr>
      <t>東京都世田谷区喜多見8-12-9</t>
    </r>
    <phoneticPr fontId="1"/>
  </si>
  <si>
    <r>
      <rPr>
        <sz val="9"/>
        <color theme="1"/>
        <rFont val="ＭＳ 明朝"/>
        <family val="1"/>
        <charset val="128"/>
      </rPr>
      <t>静浜(6)講堂空調設備改修等機械その他工事</t>
    </r>
    <r>
      <rPr>
        <sz val="9"/>
        <color rgb="FFFF0000"/>
        <rFont val="ＭＳ 明朝"/>
        <family val="1"/>
        <charset val="128"/>
      </rPr>
      <t xml:space="preserve">
</t>
    </r>
    <r>
      <rPr>
        <sz val="9"/>
        <color theme="1"/>
        <rFont val="ＭＳ 明朝"/>
        <family val="1"/>
        <charset val="128"/>
      </rPr>
      <t>静岡県焼津市
令和6年12月18日から令和8年9月30日
管工事</t>
    </r>
    <rPh sb="22" eb="25">
      <t>シズオカケン</t>
    </rPh>
    <rPh sb="25" eb="27">
      <t>ヤイヅ</t>
    </rPh>
    <rPh sb="27" eb="28">
      <t>シ</t>
    </rPh>
    <rPh sb="51" eb="54">
      <t>カンコウジ</t>
    </rPh>
    <phoneticPr fontId="1"/>
  </si>
  <si>
    <r>
      <rPr>
        <sz val="9"/>
        <color theme="1"/>
        <rFont val="ＭＳ 明朝"/>
        <family val="1"/>
        <charset val="128"/>
      </rPr>
      <t>（株）富山冷熱工業</t>
    </r>
    <r>
      <rPr>
        <sz val="9"/>
        <color rgb="FFFF0000"/>
        <rFont val="ＭＳ 明朝"/>
        <family val="1"/>
        <charset val="128"/>
      </rPr>
      <t xml:space="preserve">
</t>
    </r>
    <r>
      <rPr>
        <sz val="9"/>
        <color theme="1"/>
        <rFont val="ＭＳ 明朝"/>
        <family val="1"/>
        <charset val="128"/>
      </rPr>
      <t>静岡県静岡市駿河区高松2-23-27</t>
    </r>
    <phoneticPr fontId="1"/>
  </si>
  <si>
    <t>静浜(6)講堂空調設備改修等設備工事監理業務
静岡県焼津市
令和6年12月18日から令和8年9月30日
機械</t>
    <rPh sb="23" eb="25">
      <t>シズオカ</t>
    </rPh>
    <rPh sb="25" eb="26">
      <t>ケン</t>
    </rPh>
    <rPh sb="26" eb="28">
      <t>ヤイヅ</t>
    </rPh>
    <rPh sb="28" eb="29">
      <t>シ</t>
    </rPh>
    <rPh sb="52" eb="54">
      <t>キカイ</t>
    </rPh>
    <phoneticPr fontId="1"/>
  </si>
  <si>
    <t>（株）NAC設計
東京都千代田区外神田5-3-1</t>
    <phoneticPr fontId="1"/>
  </si>
  <si>
    <r>
      <rPr>
        <sz val="9"/>
        <color theme="1"/>
        <rFont val="ＭＳ 明朝"/>
        <family val="1"/>
        <charset val="128"/>
      </rPr>
      <t>横須賀(6)宿舎改修等建築工事監理業務</t>
    </r>
    <r>
      <rPr>
        <sz val="9"/>
        <color rgb="FFFF0000"/>
        <rFont val="ＭＳ 明朝"/>
        <family val="1"/>
        <charset val="128"/>
      </rPr>
      <t xml:space="preserve">
</t>
    </r>
    <r>
      <rPr>
        <sz val="9"/>
        <color theme="1"/>
        <rFont val="ＭＳ 明朝"/>
        <family val="1"/>
        <charset val="128"/>
      </rPr>
      <t>神奈川県横須賀市
令和6年12月18日から令和7年12月25日
建築</t>
    </r>
    <rPh sb="20" eb="23">
      <t>カナガワ</t>
    </rPh>
    <rPh sb="23" eb="24">
      <t>ケン</t>
    </rPh>
    <rPh sb="24" eb="27">
      <t>ヨコスカ</t>
    </rPh>
    <rPh sb="27" eb="28">
      <t>シ</t>
    </rPh>
    <rPh sb="50" eb="52">
      <t>キカイ</t>
    </rPh>
    <rPh sb="52" eb="54">
      <t>ケンチク</t>
    </rPh>
    <phoneticPr fontId="1"/>
  </si>
  <si>
    <t>（株）中林建築設計事務所
島根県出雲市今市町北本町5-4-3</t>
    <phoneticPr fontId="1"/>
  </si>
  <si>
    <t>横須賀(6)係留施設改修土木設計
神奈川県横須賀市
令和6年12月18日から令和8年3月31日
土木</t>
    <rPh sb="21" eb="24">
      <t>ヨコスカ</t>
    </rPh>
    <rPh sb="24" eb="25">
      <t>シ</t>
    </rPh>
    <rPh sb="48" eb="50">
      <t>ドボク</t>
    </rPh>
    <phoneticPr fontId="1"/>
  </si>
  <si>
    <t>日本海洋コンサルタント（株）
東京都港区芝浦3-7-9</t>
    <phoneticPr fontId="1"/>
  </si>
  <si>
    <t>富士米軍(6)給水施設新設等土木工事
静岡県御殿場市
令和6年12月20日から令和8年2月28日
土木一式工事</t>
    <rPh sb="19" eb="21">
      <t>シズオカ</t>
    </rPh>
    <rPh sb="22" eb="25">
      <t>ゴテンバ</t>
    </rPh>
    <rPh sb="51" eb="55">
      <t>イッシキコウジ</t>
    </rPh>
    <phoneticPr fontId="1"/>
  </si>
  <si>
    <t>（株）フジモト
静岡県御殿場市二の岡1-1-7</t>
    <phoneticPr fontId="1"/>
  </si>
  <si>
    <r>
      <rPr>
        <sz val="9"/>
        <color theme="1"/>
        <rFont val="ＭＳ 明朝"/>
        <family val="1"/>
        <charset val="128"/>
      </rPr>
      <t>富士外(6)保管庫新設等設備設計</t>
    </r>
    <r>
      <rPr>
        <sz val="9"/>
        <color rgb="FFFF0000"/>
        <rFont val="ＭＳ 明朝"/>
        <family val="1"/>
        <charset val="128"/>
      </rPr>
      <t xml:space="preserve">
</t>
    </r>
    <r>
      <rPr>
        <sz val="9"/>
        <color theme="1"/>
        <rFont val="ＭＳ 明朝"/>
        <family val="1"/>
        <charset val="128"/>
      </rPr>
      <t>静岡県御殿場市、駿東郡小山町、山梨県南都留郡
令和6年12月20日から令和8年3月15日
機械・電気</t>
    </r>
    <rPh sb="17" eb="19">
      <t>シズオカ</t>
    </rPh>
    <rPh sb="20" eb="23">
      <t>ゴテンバ</t>
    </rPh>
    <rPh sb="23" eb="24">
      <t>シ</t>
    </rPh>
    <rPh sb="25" eb="26">
      <t>シュン</t>
    </rPh>
    <rPh sb="26" eb="27">
      <t>ヒガシ</t>
    </rPh>
    <rPh sb="27" eb="28">
      <t>グン</t>
    </rPh>
    <rPh sb="28" eb="31">
      <t>オヤマチョウ</t>
    </rPh>
    <rPh sb="32" eb="35">
      <t>ヤマナシケン</t>
    </rPh>
    <rPh sb="35" eb="36">
      <t>ミナミ</t>
    </rPh>
    <rPh sb="36" eb="37">
      <t>ト</t>
    </rPh>
    <rPh sb="37" eb="38">
      <t>トメ</t>
    </rPh>
    <rPh sb="38" eb="39">
      <t>グン</t>
    </rPh>
    <rPh sb="62" eb="64">
      <t>キカイ</t>
    </rPh>
    <rPh sb="65" eb="67">
      <t>デンキ</t>
    </rPh>
    <phoneticPr fontId="1"/>
  </si>
  <si>
    <t>（株）PLAN－Gエンジニアリング
静岡県藤枝市上薮田646</t>
    <phoneticPr fontId="1"/>
  </si>
  <si>
    <t>横須賀(6)宿舎改修設備工事監理業務
神奈川県横須賀市
令和6年12月20日から令和7年12月25日
機械</t>
    <rPh sb="23" eb="26">
      <t>ヨコスカ</t>
    </rPh>
    <rPh sb="26" eb="27">
      <t>シ</t>
    </rPh>
    <rPh sb="51" eb="53">
      <t>キカイ</t>
    </rPh>
    <phoneticPr fontId="1"/>
  </si>
  <si>
    <r>
      <rPr>
        <sz val="9"/>
        <color theme="1"/>
        <rFont val="ＭＳ 明朝"/>
        <family val="1"/>
        <charset val="128"/>
      </rPr>
      <t>苓北設備設計（株）</t>
    </r>
    <r>
      <rPr>
        <sz val="9"/>
        <color rgb="FFFF0000"/>
        <rFont val="ＭＳ 明朝"/>
        <family val="1"/>
        <charset val="128"/>
      </rPr>
      <t xml:space="preserve">
</t>
    </r>
    <r>
      <rPr>
        <sz val="9"/>
        <color theme="1"/>
        <rFont val="ＭＳ 明朝"/>
        <family val="1"/>
        <charset val="128"/>
      </rPr>
      <t>青森県八戸市大字田向字檀ノ平10番地の16</t>
    </r>
    <phoneticPr fontId="1"/>
  </si>
  <si>
    <t>富士米軍(6)消防署新設等設備工事監理業務
静岡県御殿場市
令和6年12月21日から令和9年2月26日
電気</t>
    <rPh sb="22" eb="24">
      <t>シズオカ</t>
    </rPh>
    <rPh sb="25" eb="28">
      <t>ゴテンバ</t>
    </rPh>
    <rPh sb="28" eb="29">
      <t>シ</t>
    </rPh>
    <rPh sb="52" eb="54">
      <t>デンキ</t>
    </rPh>
    <phoneticPr fontId="1"/>
  </si>
  <si>
    <t>（株）産研設計 東京事務所
東京都目黒区中根
1-3-1</t>
    <phoneticPr fontId="1"/>
  </si>
  <si>
    <t>横須賀米軍(6)汚水排水整備等土木工事監理業務
神奈川県横須賀市
令和6年12月21日から令和9年2月26日
土木</t>
    <rPh sb="28" eb="31">
      <t>ヨコスカ</t>
    </rPh>
    <rPh sb="31" eb="32">
      <t>シ</t>
    </rPh>
    <rPh sb="55" eb="57">
      <t>ドボク</t>
    </rPh>
    <phoneticPr fontId="1"/>
  </si>
  <si>
    <r>
      <rPr>
        <sz val="9"/>
        <color theme="1"/>
        <rFont val="ＭＳ 明朝"/>
        <family val="1"/>
        <charset val="128"/>
      </rPr>
      <t>（株）三紀</t>
    </r>
    <r>
      <rPr>
        <sz val="9"/>
        <color rgb="FFFF0000"/>
        <rFont val="ＭＳ 明朝"/>
        <family val="1"/>
        <charset val="128"/>
      </rPr>
      <t xml:space="preserve">
</t>
    </r>
    <r>
      <rPr>
        <sz val="9"/>
        <color theme="1"/>
        <rFont val="ＭＳ 明朝"/>
        <family val="1"/>
        <charset val="128"/>
      </rPr>
      <t>東京都多摩市乞田
1156-1</t>
    </r>
    <phoneticPr fontId="1"/>
  </si>
  <si>
    <r>
      <rPr>
        <sz val="9"/>
        <color theme="1"/>
        <rFont val="ＭＳ 明朝"/>
        <family val="1"/>
        <charset val="128"/>
      </rPr>
      <t>防大(6)体育館空調設備改修等機械工事</t>
    </r>
    <r>
      <rPr>
        <sz val="9"/>
        <color rgb="FFFF0000"/>
        <rFont val="ＭＳ 明朝"/>
        <family val="1"/>
        <charset val="128"/>
      </rPr>
      <t xml:space="preserve">
</t>
    </r>
    <r>
      <rPr>
        <sz val="9"/>
        <color theme="1"/>
        <rFont val="ＭＳ 明朝"/>
        <family val="1"/>
        <charset val="128"/>
      </rPr>
      <t>神奈川県横須賀市
令和6年12月24日から令和9年2月26日
管工事</t>
    </r>
    <rPh sb="24" eb="27">
      <t>ヨコスカ</t>
    </rPh>
    <rPh sb="27" eb="28">
      <t>シ</t>
    </rPh>
    <rPh sb="51" eb="54">
      <t>カンコウジ</t>
    </rPh>
    <phoneticPr fontId="1"/>
  </si>
  <si>
    <r>
      <rPr>
        <sz val="9"/>
        <color theme="1"/>
        <rFont val="ＭＳ 明朝"/>
        <family val="1"/>
        <charset val="128"/>
      </rPr>
      <t>大成設備(株) 神奈川支店</t>
    </r>
    <r>
      <rPr>
        <sz val="9"/>
        <color rgb="FFFF0000"/>
        <rFont val="ＭＳ 明朝"/>
        <family val="1"/>
        <charset val="128"/>
      </rPr>
      <t xml:space="preserve">
</t>
    </r>
    <r>
      <rPr>
        <sz val="9"/>
        <color theme="1"/>
        <rFont val="ＭＳ 明朝"/>
        <family val="1"/>
        <charset val="128"/>
      </rPr>
      <t>神奈川県横浜市中区長者町6-96-2</t>
    </r>
    <phoneticPr fontId="1"/>
  </si>
  <si>
    <t>横浜米軍(6)消防署新設土木工事
神奈川県横浜市
令和6年12月24日から令和9年2月26日
土木一式工事</t>
    <rPh sb="21" eb="23">
      <t>ヨコハマ</t>
    </rPh>
    <rPh sb="23" eb="24">
      <t>シ</t>
    </rPh>
    <rPh sb="47" eb="49">
      <t>ドボク</t>
    </rPh>
    <rPh sb="49" eb="53">
      <t>イッシキコウジ</t>
    </rPh>
    <phoneticPr fontId="1"/>
  </si>
  <si>
    <t>(株)佐々木建設工業
青森県青森市青柳
1-16-93</t>
    <phoneticPr fontId="1"/>
  </si>
  <si>
    <t>(株)志村緑地
神奈川県相模原市中央区田名5663</t>
    <phoneticPr fontId="1"/>
  </si>
  <si>
    <t>厚木飛行場周辺地区(6)緑地帯撫育管理等工事（その5）
神奈川県大和市及び綾瀬市
令和6年12月6日から令和7年3月17日
造園工事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</si>
</sst>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411]ggge&quot;年&quot;m&quot;月&quot;d&quot;日&quot;;@"/>
    <numFmt numFmtId="179" formatCode="#,##0;&quot;▲&quot;#,##0"/>
    <numFmt numFmtId="180" formatCode="#,##0_);[Red]\(#,##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9" fillId="3" borderId="0" applyNumberFormat="0" applyBorder="0" applyAlignment="0" applyProtection="0">
      <alignment vertical="center"/>
    </xf>
  </cellStyleXfs>
  <cellXfs count="39">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179"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8" fillId="0" borderId="1" xfId="0" applyFont="1" applyFill="1" applyBorder="1" applyAlignment="1">
      <alignment vertical="center" wrapText="1"/>
    </xf>
    <xf numFmtId="0" fontId="8" fillId="2" borderId="1" xfId="3" applyFont="1" applyFill="1" applyBorder="1" applyAlignment="1">
      <alignment vertical="center" wrapText="1"/>
    </xf>
    <xf numFmtId="178"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5"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0" fontId="9" fillId="3" borderId="0" xfId="5">
      <alignment vertical="center"/>
    </xf>
    <xf numFmtId="10" fontId="6"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177" fontId="6" fillId="0" borderId="1" xfId="3" applyNumberFormat="1" applyFont="1" applyFill="1" applyBorder="1" applyAlignment="1">
      <alignment vertical="center" wrapText="1"/>
    </xf>
    <xf numFmtId="176" fontId="6" fillId="2" borderId="1" xfId="3" applyNumberFormat="1" applyFont="1" applyFill="1" applyBorder="1" applyAlignment="1">
      <alignment vertical="center" wrapText="1"/>
    </xf>
    <xf numFmtId="176"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176" fontId="6" fillId="0" borderId="7" xfId="0" applyNumberFormat="1" applyFont="1" applyBorder="1">
      <alignment vertical="center"/>
    </xf>
    <xf numFmtId="0" fontId="6" fillId="0" borderId="1" xfId="0" applyFont="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180" fontId="10" fillId="0" borderId="1" xfId="1" applyNumberFormat="1" applyFont="1" applyFill="1" applyBorder="1" applyAlignment="1">
      <alignment vertical="center" shrinkToFi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良い" xfId="5" builtinId="26"/>
  </cellStyles>
  <dxfs count="112">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24" sqref="J24"/>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3.25" style="1" customWidth="1"/>
    <col min="6" max="8" width="14" style="1" customWidth="1"/>
    <col min="9" max="9" width="7.5" style="1" customWidth="1"/>
    <col min="10" max="12" width="11.58203125" style="1" customWidth="1"/>
    <col min="13" max="13" width="8" style="1" customWidth="1"/>
    <col min="14" max="14" width="9.5" style="7" bestFit="1" customWidth="1"/>
    <col min="15" max="16384" width="9" style="1"/>
  </cols>
  <sheetData>
    <row r="1" spans="1:18" ht="39.4" customHeight="1">
      <c r="A1" s="34" t="s">
        <v>0</v>
      </c>
      <c r="B1" s="35"/>
      <c r="C1" s="35"/>
      <c r="D1" s="35"/>
      <c r="E1" s="35"/>
      <c r="F1" s="35"/>
      <c r="G1" s="35"/>
      <c r="H1" s="35"/>
      <c r="I1" s="35"/>
      <c r="J1" s="35"/>
      <c r="K1" s="35"/>
      <c r="L1" s="35"/>
      <c r="M1" s="35"/>
      <c r="N1" s="7" t="s">
        <v>15</v>
      </c>
    </row>
    <row r="2" spans="1:18">
      <c r="N2" s="7" t="s">
        <v>16</v>
      </c>
    </row>
    <row r="3" spans="1:18" ht="68.150000000000006" customHeight="1">
      <c r="A3" s="32" t="s">
        <v>1</v>
      </c>
      <c r="B3" s="32" t="s">
        <v>2</v>
      </c>
      <c r="C3" s="32" t="s">
        <v>3</v>
      </c>
      <c r="D3" s="32" t="s">
        <v>4</v>
      </c>
      <c r="E3" s="33" t="s">
        <v>5</v>
      </c>
      <c r="F3" s="32" t="s">
        <v>6</v>
      </c>
      <c r="G3" s="32" t="s">
        <v>7</v>
      </c>
      <c r="H3" s="32" t="s">
        <v>8</v>
      </c>
      <c r="I3" s="31" t="s">
        <v>9</v>
      </c>
      <c r="J3" s="31" t="s">
        <v>10</v>
      </c>
      <c r="K3" s="31"/>
      <c r="L3" s="31"/>
      <c r="M3" s="32" t="s">
        <v>11</v>
      </c>
      <c r="N3" s="7" t="s">
        <v>16</v>
      </c>
    </row>
    <row r="4" spans="1:18" ht="38.25" customHeight="1">
      <c r="A4" s="33"/>
      <c r="B4" s="33"/>
      <c r="C4" s="33"/>
      <c r="D4" s="33"/>
      <c r="E4" s="36"/>
      <c r="F4" s="33"/>
      <c r="G4" s="33"/>
      <c r="H4" s="33"/>
      <c r="I4" s="37"/>
      <c r="J4" s="30" t="s">
        <v>12</v>
      </c>
      <c r="K4" s="30" t="s">
        <v>13</v>
      </c>
      <c r="L4" s="30" t="s">
        <v>14</v>
      </c>
      <c r="M4" s="33"/>
      <c r="N4" s="8" t="s">
        <v>16</v>
      </c>
    </row>
    <row r="5" spans="1:18" ht="75" customHeight="1">
      <c r="A5" s="2" t="s">
        <v>69</v>
      </c>
      <c r="B5" s="9" t="s">
        <v>18</v>
      </c>
      <c r="C5" s="14">
        <v>45631</v>
      </c>
      <c r="D5" s="11" t="s">
        <v>68</v>
      </c>
      <c r="E5" s="18">
        <v>5021001012572</v>
      </c>
      <c r="F5" s="10" t="s">
        <v>19</v>
      </c>
      <c r="G5" s="15">
        <v>5705324</v>
      </c>
      <c r="H5" s="24">
        <v>4378000</v>
      </c>
      <c r="I5" s="22">
        <f t="shared" ref="I5:I28" si="0">H5/G5</f>
        <v>0.76735344040058018</v>
      </c>
      <c r="J5" s="2"/>
      <c r="K5" s="2"/>
      <c r="L5" s="23"/>
      <c r="M5" s="23"/>
      <c r="N5" s="8" t="str">
        <f>IF(H5&gt;0,"表示","非表示")</f>
        <v>表示</v>
      </c>
    </row>
    <row r="6" spans="1:18" ht="75" customHeight="1">
      <c r="A6" s="2" t="s">
        <v>20</v>
      </c>
      <c r="B6" s="9" t="s">
        <v>18</v>
      </c>
      <c r="C6" s="14">
        <v>45629</v>
      </c>
      <c r="D6" s="13" t="s">
        <v>21</v>
      </c>
      <c r="E6" s="28">
        <v>5080101005480</v>
      </c>
      <c r="F6" s="10" t="s">
        <v>22</v>
      </c>
      <c r="G6" s="15">
        <v>363525978</v>
      </c>
      <c r="H6" s="24">
        <v>333300000</v>
      </c>
      <c r="I6" s="22">
        <f t="shared" si="0"/>
        <v>0.91685332045238321</v>
      </c>
      <c r="J6" s="2"/>
      <c r="K6" s="2"/>
      <c r="L6" s="2"/>
      <c r="M6" s="3"/>
      <c r="N6" s="8" t="str">
        <f t="shared" ref="N6:N27" si="1">IF(H6&gt;0,"表示","非表示")</f>
        <v>表示</v>
      </c>
    </row>
    <row r="7" spans="1:18" ht="75" customHeight="1">
      <c r="A7" s="12" t="s">
        <v>23</v>
      </c>
      <c r="B7" s="9" t="s">
        <v>18</v>
      </c>
      <c r="C7" s="14">
        <v>45629</v>
      </c>
      <c r="D7" s="11" t="s">
        <v>24</v>
      </c>
      <c r="E7" s="25">
        <v>8021001041172</v>
      </c>
      <c r="F7" s="10" t="s">
        <v>22</v>
      </c>
      <c r="G7" s="15">
        <v>117711644</v>
      </c>
      <c r="H7" s="17">
        <v>109450000</v>
      </c>
      <c r="I7" s="22">
        <f t="shared" si="0"/>
        <v>0.92981455598394325</v>
      </c>
      <c r="J7" s="2"/>
      <c r="K7" s="2"/>
      <c r="L7" s="2"/>
      <c r="M7" s="3"/>
      <c r="N7" s="8" t="str">
        <f t="shared" si="1"/>
        <v>表示</v>
      </c>
    </row>
    <row r="8" spans="1:18" ht="75" customHeight="1">
      <c r="A8" s="2" t="s">
        <v>25</v>
      </c>
      <c r="B8" s="9" t="s">
        <v>18</v>
      </c>
      <c r="C8" s="14">
        <v>45629</v>
      </c>
      <c r="D8" s="13" t="s">
        <v>26</v>
      </c>
      <c r="E8" s="18">
        <v>2020001086464</v>
      </c>
      <c r="F8" s="10" t="s">
        <v>22</v>
      </c>
      <c r="G8" s="15">
        <v>649915492</v>
      </c>
      <c r="H8" s="17">
        <v>641300000</v>
      </c>
      <c r="I8" s="22">
        <f t="shared" si="0"/>
        <v>0.98674367343746905</v>
      </c>
      <c r="J8" s="4"/>
      <c r="K8" s="4"/>
      <c r="L8" s="4"/>
      <c r="M8" s="5"/>
      <c r="N8" s="8" t="str">
        <f t="shared" si="1"/>
        <v>表示</v>
      </c>
    </row>
    <row r="9" spans="1:18" ht="75" customHeight="1">
      <c r="A9" s="12" t="s">
        <v>27</v>
      </c>
      <c r="B9" s="9" t="s">
        <v>18</v>
      </c>
      <c r="C9" s="14">
        <v>45629</v>
      </c>
      <c r="D9" s="11" t="s">
        <v>28</v>
      </c>
      <c r="E9" s="25">
        <v>3220001006995</v>
      </c>
      <c r="F9" s="10" t="s">
        <v>29</v>
      </c>
      <c r="G9" s="16">
        <v>14165135</v>
      </c>
      <c r="H9" s="17">
        <v>14080000</v>
      </c>
      <c r="I9" s="22">
        <f t="shared" si="0"/>
        <v>0.99398982078179987</v>
      </c>
      <c r="J9" s="4"/>
      <c r="K9" s="4"/>
      <c r="L9" s="4"/>
      <c r="M9" s="5"/>
      <c r="N9" s="8" t="str">
        <f t="shared" si="1"/>
        <v>表示</v>
      </c>
    </row>
    <row r="10" spans="1:18" ht="74.25" customHeight="1">
      <c r="A10" s="2" t="s">
        <v>30</v>
      </c>
      <c r="B10" s="9" t="s">
        <v>18</v>
      </c>
      <c r="C10" s="14">
        <v>45635</v>
      </c>
      <c r="D10" s="11" t="s">
        <v>31</v>
      </c>
      <c r="E10" s="20">
        <v>6120001059646</v>
      </c>
      <c r="F10" s="10" t="s">
        <v>22</v>
      </c>
      <c r="G10" s="16">
        <v>561086303</v>
      </c>
      <c r="H10" s="17">
        <v>555500000</v>
      </c>
      <c r="I10" s="22">
        <f t="shared" si="0"/>
        <v>0.99004377228577611</v>
      </c>
      <c r="J10" s="4"/>
      <c r="K10" s="4"/>
      <c r="L10" s="4"/>
      <c r="M10" s="5"/>
      <c r="N10" s="8" t="str">
        <f t="shared" si="1"/>
        <v>表示</v>
      </c>
    </row>
    <row r="11" spans="1:18" ht="75" customHeight="1">
      <c r="A11" s="12" t="s">
        <v>32</v>
      </c>
      <c r="B11" s="9" t="s">
        <v>18</v>
      </c>
      <c r="C11" s="14">
        <v>45635</v>
      </c>
      <c r="D11" s="13" t="s">
        <v>33</v>
      </c>
      <c r="E11" s="19">
        <v>4030001004753</v>
      </c>
      <c r="F11" s="10" t="s">
        <v>29</v>
      </c>
      <c r="G11" s="16">
        <v>37097605</v>
      </c>
      <c r="H11" s="17">
        <v>32120000</v>
      </c>
      <c r="I11" s="22">
        <f t="shared" si="0"/>
        <v>0.86582408756576068</v>
      </c>
      <c r="J11" s="4"/>
      <c r="K11" s="4"/>
      <c r="L11" s="4"/>
      <c r="M11" s="5"/>
      <c r="N11" s="8" t="str">
        <f t="shared" si="1"/>
        <v>表示</v>
      </c>
    </row>
    <row r="12" spans="1:18" ht="75" customHeight="1">
      <c r="A12" s="12" t="s">
        <v>34</v>
      </c>
      <c r="B12" s="9" t="s">
        <v>18</v>
      </c>
      <c r="C12" s="14">
        <v>45636</v>
      </c>
      <c r="D12" s="11" t="s">
        <v>35</v>
      </c>
      <c r="E12" s="18">
        <v>1021001000366</v>
      </c>
      <c r="F12" s="10" t="s">
        <v>22</v>
      </c>
      <c r="G12" s="15">
        <v>345288378</v>
      </c>
      <c r="H12" s="24">
        <v>344300000</v>
      </c>
      <c r="I12" s="22">
        <f t="shared" si="0"/>
        <v>0.99713752890924123</v>
      </c>
      <c r="J12" s="2"/>
      <c r="K12" s="2"/>
      <c r="L12" s="2"/>
      <c r="M12" s="29"/>
      <c r="N12" s="8" t="str">
        <f t="shared" si="1"/>
        <v>表示</v>
      </c>
      <c r="R12" s="21"/>
    </row>
    <row r="13" spans="1:18" ht="75" customHeight="1">
      <c r="A13" s="12" t="s">
        <v>36</v>
      </c>
      <c r="B13" s="9" t="s">
        <v>18</v>
      </c>
      <c r="C13" s="14">
        <v>45638</v>
      </c>
      <c r="D13" s="13" t="s">
        <v>37</v>
      </c>
      <c r="E13" s="18">
        <v>2080101008230</v>
      </c>
      <c r="F13" s="10" t="s">
        <v>22</v>
      </c>
      <c r="G13" s="15">
        <v>3667012070</v>
      </c>
      <c r="H13" s="17">
        <v>3487000000</v>
      </c>
      <c r="I13" s="22">
        <f t="shared" si="0"/>
        <v>0.95091042337365417</v>
      </c>
      <c r="J13" s="4"/>
      <c r="K13" s="4"/>
      <c r="L13" s="4"/>
      <c r="M13" s="5"/>
      <c r="N13" s="8" t="s">
        <v>16</v>
      </c>
    </row>
    <row r="14" spans="1:18" ht="75" customHeight="1">
      <c r="A14" s="2" t="s">
        <v>38</v>
      </c>
      <c r="B14" s="9" t="s">
        <v>18</v>
      </c>
      <c r="C14" s="14">
        <v>45638</v>
      </c>
      <c r="D14" s="13" t="s">
        <v>39</v>
      </c>
      <c r="E14" s="26">
        <v>3010701005574</v>
      </c>
      <c r="F14" s="10" t="s">
        <v>22</v>
      </c>
      <c r="G14" s="15">
        <v>806071715</v>
      </c>
      <c r="H14" s="17">
        <v>781000000</v>
      </c>
      <c r="I14" s="22">
        <f t="shared" si="0"/>
        <v>0.96889642133144449</v>
      </c>
      <c r="J14" s="2"/>
      <c r="K14" s="2"/>
      <c r="L14" s="2"/>
      <c r="M14" s="3"/>
      <c r="N14" s="8" t="s">
        <v>16</v>
      </c>
    </row>
    <row r="15" spans="1:18" ht="75" customHeight="1">
      <c r="A15" s="2" t="s">
        <v>40</v>
      </c>
      <c r="B15" s="9" t="s">
        <v>18</v>
      </c>
      <c r="C15" s="14">
        <v>45638</v>
      </c>
      <c r="D15" s="13" t="s">
        <v>41</v>
      </c>
      <c r="E15" s="20">
        <v>8021001041172</v>
      </c>
      <c r="F15" s="10" t="s">
        <v>22</v>
      </c>
      <c r="G15" s="16">
        <v>418510801</v>
      </c>
      <c r="H15" s="17">
        <v>403700000</v>
      </c>
      <c r="I15" s="22">
        <f t="shared" si="0"/>
        <v>0.96461070786079905</v>
      </c>
      <c r="J15" s="2"/>
      <c r="K15" s="2"/>
      <c r="L15" s="2"/>
      <c r="M15" s="3"/>
      <c r="N15" s="8" t="s">
        <v>16</v>
      </c>
    </row>
    <row r="16" spans="1:18" ht="75" customHeight="1">
      <c r="A16" s="11" t="s">
        <v>42</v>
      </c>
      <c r="B16" s="9" t="s">
        <v>18</v>
      </c>
      <c r="C16" s="14">
        <v>45639</v>
      </c>
      <c r="D16" s="13" t="s">
        <v>43</v>
      </c>
      <c r="E16" s="20">
        <v>1010901011705</v>
      </c>
      <c r="F16" s="10" t="s">
        <v>22</v>
      </c>
      <c r="G16" s="16">
        <v>105579911</v>
      </c>
      <c r="H16" s="17">
        <v>103400000</v>
      </c>
      <c r="I16" s="22">
        <f t="shared" si="0"/>
        <v>0.97935297558642576</v>
      </c>
      <c r="J16" s="2"/>
      <c r="K16" s="2"/>
      <c r="L16" s="2"/>
      <c r="M16" s="3"/>
      <c r="N16" s="8" t="s">
        <v>16</v>
      </c>
    </row>
    <row r="17" spans="1:14" ht="75" customHeight="1">
      <c r="A17" s="11" t="s">
        <v>44</v>
      </c>
      <c r="B17" s="9" t="s">
        <v>18</v>
      </c>
      <c r="C17" s="14">
        <v>45639</v>
      </c>
      <c r="D17" s="13" t="s">
        <v>45</v>
      </c>
      <c r="E17" s="20">
        <v>5010901014290</v>
      </c>
      <c r="F17" s="10" t="s">
        <v>22</v>
      </c>
      <c r="G17" s="16">
        <v>119352753</v>
      </c>
      <c r="H17" s="16">
        <v>118800000</v>
      </c>
      <c r="I17" s="22">
        <f t="shared" si="0"/>
        <v>0.99536874528566588</v>
      </c>
      <c r="J17" s="2"/>
      <c r="K17" s="2"/>
      <c r="L17" s="2"/>
      <c r="M17" s="3"/>
      <c r="N17" s="8" t="s">
        <v>16</v>
      </c>
    </row>
    <row r="18" spans="1:14" ht="75" customHeight="1">
      <c r="A18" s="13" t="s">
        <v>46</v>
      </c>
      <c r="B18" s="9" t="s">
        <v>18</v>
      </c>
      <c r="C18" s="14">
        <v>45643</v>
      </c>
      <c r="D18" s="13" t="s">
        <v>47</v>
      </c>
      <c r="E18" s="20">
        <v>1080001003794</v>
      </c>
      <c r="F18" s="10" t="s">
        <v>22</v>
      </c>
      <c r="G18" s="16">
        <v>363458705</v>
      </c>
      <c r="H18" s="17">
        <v>352000000</v>
      </c>
      <c r="I18" s="22">
        <f t="shared" si="0"/>
        <v>0.9684731584568872</v>
      </c>
      <c r="J18" s="2"/>
      <c r="K18" s="2"/>
      <c r="L18" s="2"/>
      <c r="M18" s="27"/>
      <c r="N18" s="8" t="s">
        <v>16</v>
      </c>
    </row>
    <row r="19" spans="1:14" ht="75" customHeight="1">
      <c r="A19" s="11" t="s">
        <v>48</v>
      </c>
      <c r="B19" s="9" t="s">
        <v>18</v>
      </c>
      <c r="C19" s="14">
        <v>45643</v>
      </c>
      <c r="D19" s="11" t="s">
        <v>49</v>
      </c>
      <c r="E19" s="18">
        <v>8010001032884</v>
      </c>
      <c r="F19" s="10" t="s">
        <v>22</v>
      </c>
      <c r="G19" s="15">
        <v>9832377</v>
      </c>
      <c r="H19" s="17">
        <v>9680000</v>
      </c>
      <c r="I19" s="22">
        <f t="shared" si="0"/>
        <v>0.98450252670335969</v>
      </c>
      <c r="J19" s="2"/>
      <c r="K19" s="2"/>
      <c r="L19" s="2"/>
      <c r="M19" s="29"/>
      <c r="N19" s="8" t="s">
        <v>16</v>
      </c>
    </row>
    <row r="20" spans="1:14" ht="75" customHeight="1">
      <c r="A20" s="13" t="s">
        <v>50</v>
      </c>
      <c r="B20" s="9" t="s">
        <v>18</v>
      </c>
      <c r="C20" s="14">
        <v>45643</v>
      </c>
      <c r="D20" s="11" t="s">
        <v>51</v>
      </c>
      <c r="E20" s="18">
        <v>8280001003297</v>
      </c>
      <c r="F20" s="10" t="s">
        <v>22</v>
      </c>
      <c r="G20" s="15">
        <v>9285589</v>
      </c>
      <c r="H20" s="17">
        <v>9130000</v>
      </c>
      <c r="I20" s="22">
        <f t="shared" si="0"/>
        <v>0.98324403546183226</v>
      </c>
      <c r="J20" s="6"/>
      <c r="K20" s="6"/>
      <c r="L20" s="6"/>
      <c r="M20" s="6"/>
      <c r="N20" s="8" t="s">
        <v>16</v>
      </c>
    </row>
    <row r="21" spans="1:14" ht="75" customHeight="1">
      <c r="A21" s="11" t="s">
        <v>52</v>
      </c>
      <c r="B21" s="9" t="s">
        <v>18</v>
      </c>
      <c r="C21" s="14">
        <v>45643</v>
      </c>
      <c r="D21" s="11" t="s">
        <v>53</v>
      </c>
      <c r="E21" s="20">
        <v>6010601028929</v>
      </c>
      <c r="F21" s="10" t="s">
        <v>22</v>
      </c>
      <c r="G21" s="16">
        <v>38302000</v>
      </c>
      <c r="H21" s="17">
        <v>34650000</v>
      </c>
      <c r="I21" s="22">
        <f t="shared" si="0"/>
        <v>0.90465249856404362</v>
      </c>
      <c r="J21" s="6"/>
      <c r="K21" s="6"/>
      <c r="L21" s="6"/>
      <c r="M21" s="6"/>
      <c r="N21" s="8" t="s">
        <v>16</v>
      </c>
    </row>
    <row r="22" spans="1:14" ht="75" customHeight="1">
      <c r="A22" s="11" t="s">
        <v>54</v>
      </c>
      <c r="B22" s="9" t="s">
        <v>18</v>
      </c>
      <c r="C22" s="14">
        <v>45645</v>
      </c>
      <c r="D22" s="11" t="s">
        <v>55</v>
      </c>
      <c r="E22" s="18">
        <v>1080101004445</v>
      </c>
      <c r="F22" s="10" t="s">
        <v>22</v>
      </c>
      <c r="G22" s="15">
        <v>453098962</v>
      </c>
      <c r="H22" s="17">
        <v>434500000</v>
      </c>
      <c r="I22" s="22">
        <f t="shared" si="0"/>
        <v>0.95895165612849054</v>
      </c>
      <c r="J22" s="6"/>
      <c r="K22" s="6"/>
      <c r="L22" s="6"/>
      <c r="M22" s="6"/>
      <c r="N22" s="8" t="str">
        <f t="shared" si="1"/>
        <v>表示</v>
      </c>
    </row>
    <row r="23" spans="1:14" ht="75" customHeight="1">
      <c r="A23" s="13" t="s">
        <v>56</v>
      </c>
      <c r="B23" s="9" t="s">
        <v>18</v>
      </c>
      <c r="C23" s="14">
        <v>45645</v>
      </c>
      <c r="D23" s="11" t="s">
        <v>57</v>
      </c>
      <c r="E23" s="20">
        <v>1080001017101</v>
      </c>
      <c r="F23" s="10" t="s">
        <v>22</v>
      </c>
      <c r="G23" s="16">
        <v>92470042</v>
      </c>
      <c r="H23" s="17">
        <v>91559600</v>
      </c>
      <c r="I23" s="22">
        <f t="shared" si="0"/>
        <v>0.99015419502026392</v>
      </c>
      <c r="J23" s="6"/>
      <c r="K23" s="6"/>
      <c r="L23" s="6"/>
      <c r="M23" s="6"/>
      <c r="N23" s="8" t="str">
        <f t="shared" si="1"/>
        <v>表示</v>
      </c>
    </row>
    <row r="24" spans="1:14" ht="96" customHeight="1">
      <c r="A24" s="11" t="s">
        <v>58</v>
      </c>
      <c r="B24" s="9" t="s">
        <v>18</v>
      </c>
      <c r="C24" s="14">
        <v>45645</v>
      </c>
      <c r="D24" s="13" t="s">
        <v>59</v>
      </c>
      <c r="E24" s="20">
        <v>2420001006761</v>
      </c>
      <c r="F24" s="10" t="s">
        <v>22</v>
      </c>
      <c r="G24" s="16">
        <v>7488921</v>
      </c>
      <c r="H24" s="17">
        <v>7480000</v>
      </c>
      <c r="I24" s="22">
        <f t="shared" si="0"/>
        <v>0.99880877365377474</v>
      </c>
      <c r="J24" s="6"/>
      <c r="K24" s="6"/>
      <c r="L24" s="6"/>
      <c r="M24" s="6"/>
      <c r="N24" s="8" t="str">
        <f t="shared" si="1"/>
        <v>表示</v>
      </c>
    </row>
    <row r="25" spans="1:14" ht="89.25" customHeight="1">
      <c r="A25" s="11" t="s">
        <v>60</v>
      </c>
      <c r="B25" s="9" t="s">
        <v>18</v>
      </c>
      <c r="C25" s="14">
        <v>45646</v>
      </c>
      <c r="D25" s="11" t="s">
        <v>61</v>
      </c>
      <c r="E25" s="20">
        <v>4290001007656</v>
      </c>
      <c r="F25" s="10" t="s">
        <v>22</v>
      </c>
      <c r="G25" s="16">
        <v>20927287</v>
      </c>
      <c r="H25" s="17">
        <v>20570000</v>
      </c>
      <c r="I25" s="22">
        <f t="shared" si="0"/>
        <v>0.98292721842061992</v>
      </c>
      <c r="J25" s="6"/>
      <c r="K25" s="6"/>
      <c r="L25" s="6"/>
      <c r="M25" s="6"/>
      <c r="N25" s="8" t="str">
        <f t="shared" si="1"/>
        <v>表示</v>
      </c>
    </row>
    <row r="26" spans="1:14" ht="101.25" customHeight="1">
      <c r="A26" s="11" t="s">
        <v>62</v>
      </c>
      <c r="B26" s="9" t="s">
        <v>18</v>
      </c>
      <c r="C26" s="14">
        <v>45646</v>
      </c>
      <c r="D26" s="13" t="s">
        <v>63</v>
      </c>
      <c r="E26" s="18">
        <v>1013401002199</v>
      </c>
      <c r="F26" s="10" t="s">
        <v>22</v>
      </c>
      <c r="G26" s="15">
        <v>21264474</v>
      </c>
      <c r="H26" s="38">
        <v>21230000</v>
      </c>
      <c r="I26" s="22">
        <f t="shared" si="0"/>
        <v>0.99837879836576249</v>
      </c>
      <c r="J26" s="6"/>
      <c r="K26" s="6"/>
      <c r="L26" s="6"/>
      <c r="M26" s="6"/>
      <c r="N26" s="8" t="str">
        <f t="shared" si="1"/>
        <v>表示</v>
      </c>
    </row>
    <row r="27" spans="1:14" ht="75" customHeight="1">
      <c r="A27" s="13" t="s">
        <v>64</v>
      </c>
      <c r="B27" s="9" t="s">
        <v>18</v>
      </c>
      <c r="C27" s="14">
        <v>45649</v>
      </c>
      <c r="D27" s="13" t="s">
        <v>65</v>
      </c>
      <c r="E27" s="20">
        <v>5011101011888</v>
      </c>
      <c r="F27" s="10" t="s">
        <v>22</v>
      </c>
      <c r="G27" s="16">
        <v>703001703</v>
      </c>
      <c r="H27" s="17">
        <v>679800000</v>
      </c>
      <c r="I27" s="22">
        <f t="shared" si="0"/>
        <v>0.96699623500058574</v>
      </c>
      <c r="J27" s="6"/>
      <c r="K27" s="6"/>
      <c r="L27" s="6"/>
      <c r="M27" s="6"/>
      <c r="N27" s="8" t="str">
        <f t="shared" si="1"/>
        <v>表示</v>
      </c>
    </row>
    <row r="28" spans="1:14" ht="75.75" customHeight="1">
      <c r="A28" s="11" t="s">
        <v>66</v>
      </c>
      <c r="B28" s="9" t="s">
        <v>18</v>
      </c>
      <c r="C28" s="14">
        <v>45649</v>
      </c>
      <c r="D28" s="11" t="s">
        <v>67</v>
      </c>
      <c r="E28" s="20">
        <v>5420001002304</v>
      </c>
      <c r="F28" s="10" t="s">
        <v>22</v>
      </c>
      <c r="G28" s="16">
        <v>289013109</v>
      </c>
      <c r="H28" s="17">
        <v>286000000</v>
      </c>
      <c r="I28" s="22">
        <f t="shared" si="0"/>
        <v>0.98957449020071953</v>
      </c>
      <c r="J28" s="6"/>
      <c r="K28" s="6"/>
      <c r="L28" s="6"/>
      <c r="M28" s="6"/>
      <c r="N28" s="7" t="s">
        <v>17</v>
      </c>
    </row>
  </sheetData>
  <autoFilter ref="N1:N79"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5">
    <cfRule type="expression" dxfId="111" priority="165">
      <formula>$AG10="保留"</formula>
    </cfRule>
    <cfRule type="expression" dxfId="110" priority="166">
      <formula>$AG10="取止め"</formula>
    </cfRule>
    <cfRule type="expression" dxfId="109" priority="167">
      <formula>$AG10="不調"</formula>
    </cfRule>
    <cfRule type="expression" dxfId="108" priority="168">
      <formula>$AG10="不成立"</formula>
    </cfRule>
    <cfRule type="expression" dxfId="107" priority="169">
      <formula>RIGHT($AG10,2)="低落"</formula>
    </cfRule>
    <cfRule type="expression" dxfId="106" priority="170">
      <formula>$AG10="落札"</formula>
    </cfRule>
    <cfRule type="expression" dxfId="105" priority="171">
      <formula>$AG10="成立"</formula>
    </cfRule>
  </conditionalFormatting>
  <conditionalFormatting sqref="A5">
    <cfRule type="expression" dxfId="104" priority="172">
      <formula>$A10="③"</formula>
    </cfRule>
    <cfRule type="expression" dxfId="103" priority="173">
      <formula>$A10="④"</formula>
    </cfRule>
  </conditionalFormatting>
  <conditionalFormatting sqref="A5">
    <cfRule type="expression" dxfId="102" priority="174">
      <formula>$AG10="落札"</formula>
    </cfRule>
  </conditionalFormatting>
  <conditionalFormatting sqref="A16 A10:A13">
    <cfRule type="expression" dxfId="101" priority="83">
      <formula>$AF15="保留"</formula>
    </cfRule>
    <cfRule type="expression" dxfId="100" priority="84">
      <formula>$AF15="取止め"</formula>
    </cfRule>
    <cfRule type="expression" dxfId="99" priority="85">
      <formula>$AF15="不調"</formula>
    </cfRule>
    <cfRule type="expression" dxfId="98" priority="86">
      <formula>$AF15="不成立"</formula>
    </cfRule>
    <cfRule type="expression" dxfId="97" priority="87">
      <formula>RIGHT($AF15,2)="低落"</formula>
    </cfRule>
    <cfRule type="expression" dxfId="96" priority="88">
      <formula>$AF15="落札"</formula>
    </cfRule>
    <cfRule type="expression" dxfId="95" priority="89">
      <formula>$AF15="成立"</formula>
    </cfRule>
  </conditionalFormatting>
  <conditionalFormatting sqref="A15">
    <cfRule type="expression" dxfId="94" priority="90">
      <formula>#REF!="保留"</formula>
    </cfRule>
    <cfRule type="expression" dxfId="93" priority="91">
      <formula>#REF!="取止め"</formula>
    </cfRule>
    <cfRule type="expression" dxfId="92" priority="92">
      <formula>#REF!="不調"</formula>
    </cfRule>
    <cfRule type="expression" dxfId="91" priority="93">
      <formula>#REF!="不成立"</formula>
    </cfRule>
    <cfRule type="expression" dxfId="90" priority="94">
      <formula>RIGHT(#REF!,2)="低落"</formula>
    </cfRule>
    <cfRule type="expression" dxfId="89" priority="95">
      <formula>#REF!="落札"</formula>
    </cfRule>
    <cfRule type="expression" dxfId="88" priority="96">
      <formula>#REF!="成立"</formula>
    </cfRule>
  </conditionalFormatting>
  <conditionalFormatting sqref="A16 A10:A13">
    <cfRule type="expression" dxfId="87" priority="97">
      <formula>#REF!="③"</formula>
    </cfRule>
    <cfRule type="expression" dxfId="86" priority="98">
      <formula>#REF!="④"</formula>
    </cfRule>
  </conditionalFormatting>
  <conditionalFormatting sqref="A15">
    <cfRule type="expression" dxfId="85" priority="99">
      <formula>#REF!="③"</formula>
    </cfRule>
    <cfRule type="expression" dxfId="84" priority="100">
      <formula>#REF!="④"</formula>
    </cfRule>
  </conditionalFormatting>
  <conditionalFormatting sqref="A16 A10:A13">
    <cfRule type="expression" dxfId="83" priority="101">
      <formula>$AF15="落札"</formula>
    </cfRule>
  </conditionalFormatting>
  <conditionalFormatting sqref="A15">
    <cfRule type="expression" dxfId="82" priority="102">
      <formula>#REF!="落札"</formula>
    </cfRule>
  </conditionalFormatting>
  <conditionalFormatting sqref="A9">
    <cfRule type="expression" dxfId="81" priority="76">
      <formula>$AF15="保留"</formula>
    </cfRule>
    <cfRule type="expression" dxfId="80" priority="77">
      <formula>$AF15="取止め"</formula>
    </cfRule>
    <cfRule type="expression" dxfId="79" priority="78">
      <formula>$AF15="不調"</formula>
    </cfRule>
    <cfRule type="expression" dxfId="78" priority="79">
      <formula>$AF15="不成立"</formula>
    </cfRule>
    <cfRule type="expression" dxfId="77" priority="80">
      <formula>RIGHT($AF15,2)="低落"</formula>
    </cfRule>
    <cfRule type="expression" dxfId="76" priority="81">
      <formula>$AF15="落札"</formula>
    </cfRule>
    <cfRule type="expression" dxfId="75" priority="82">
      <formula>$AF15="成立"</formula>
    </cfRule>
  </conditionalFormatting>
  <conditionalFormatting sqref="A9">
    <cfRule type="expression" dxfId="74" priority="74">
      <formula>#REF!="③"</formula>
    </cfRule>
    <cfRule type="expression" dxfId="73" priority="75">
      <formula>#REF!="④"</formula>
    </cfRule>
  </conditionalFormatting>
  <conditionalFormatting sqref="A9">
    <cfRule type="expression" dxfId="72" priority="73">
      <formula>$AF15="落札"</formula>
    </cfRule>
  </conditionalFormatting>
  <conditionalFormatting sqref="A14">
    <cfRule type="expression" dxfId="71" priority="63">
      <formula>$AF19="保留"</formula>
    </cfRule>
    <cfRule type="expression" dxfId="70" priority="64">
      <formula>$AF19="取止め"</formula>
    </cfRule>
    <cfRule type="expression" dxfId="69" priority="65">
      <formula>$AF19="不調"</formula>
    </cfRule>
    <cfRule type="expression" dxfId="68" priority="66">
      <formula>$AF19="不成立"</formula>
    </cfRule>
    <cfRule type="expression" dxfId="67" priority="67">
      <formula>RIGHT($AF19,2)="低落"</formula>
    </cfRule>
    <cfRule type="expression" dxfId="66" priority="68">
      <formula>$AF19="落札"</formula>
    </cfRule>
    <cfRule type="expression" dxfId="65" priority="69">
      <formula>$AF19="成立"</formula>
    </cfRule>
  </conditionalFormatting>
  <conditionalFormatting sqref="A14">
    <cfRule type="expression" dxfId="64" priority="70">
      <formula>#REF!="③"</formula>
    </cfRule>
    <cfRule type="expression" dxfId="63" priority="71">
      <formula>#REF!="④"</formula>
    </cfRule>
  </conditionalFormatting>
  <conditionalFormatting sqref="A14">
    <cfRule type="expression" dxfId="62" priority="72">
      <formula>$AF19="落札"</formula>
    </cfRule>
  </conditionalFormatting>
  <conditionalFormatting sqref="A6">
    <cfRule type="expression" dxfId="61" priority="53">
      <formula>$AF11="保留"</formula>
    </cfRule>
    <cfRule type="expression" dxfId="60" priority="54">
      <formula>$AF11="取止め"</formula>
    </cfRule>
    <cfRule type="expression" dxfId="59" priority="55">
      <formula>$AF11="不調"</formula>
    </cfRule>
    <cfRule type="expression" dxfId="58" priority="56">
      <formula>$AF11="不成立"</formula>
    </cfRule>
    <cfRule type="expression" dxfId="57" priority="57">
      <formula>RIGHT($AF11,2)="低落"</formula>
    </cfRule>
    <cfRule type="expression" dxfId="56" priority="58">
      <formula>$AF11="落札"</formula>
    </cfRule>
    <cfRule type="expression" dxfId="55" priority="59">
      <formula>$AF11="成立"</formula>
    </cfRule>
  </conditionalFormatting>
  <conditionalFormatting sqref="A6">
    <cfRule type="expression" dxfId="54" priority="60">
      <formula>#REF!="③"</formula>
    </cfRule>
    <cfRule type="expression" dxfId="53" priority="61">
      <formula>#REF!="④"</formula>
    </cfRule>
  </conditionalFormatting>
  <conditionalFormatting sqref="A6">
    <cfRule type="expression" dxfId="52" priority="62">
      <formula>$AF11="落札"</formula>
    </cfRule>
  </conditionalFormatting>
  <conditionalFormatting sqref="A16:A23">
    <cfRule type="expression" dxfId="51" priority="43">
      <formula>$AF21="保留"</formula>
    </cfRule>
    <cfRule type="expression" dxfId="50" priority="44">
      <formula>$AF21="取止め"</formula>
    </cfRule>
    <cfRule type="expression" dxfId="49" priority="45">
      <formula>$AF21="不調"</formula>
    </cfRule>
    <cfRule type="expression" dxfId="48" priority="46">
      <formula>$AF21="不成立"</formula>
    </cfRule>
    <cfRule type="expression" dxfId="47" priority="47">
      <formula>RIGHT($AF21,2)="低落"</formula>
    </cfRule>
    <cfRule type="expression" dxfId="46" priority="48">
      <formula>$AF21="落札"</formula>
    </cfRule>
    <cfRule type="expression" dxfId="45" priority="49">
      <formula>$AF21="成立"</formula>
    </cfRule>
  </conditionalFormatting>
  <conditionalFormatting sqref="A16:A23">
    <cfRule type="expression" dxfId="44" priority="50">
      <formula>#REF!="③"</formula>
    </cfRule>
    <cfRule type="expression" dxfId="43" priority="51">
      <formula>#REF!="④"</formula>
    </cfRule>
  </conditionalFormatting>
  <conditionalFormatting sqref="A16:A23">
    <cfRule type="expression" dxfId="42" priority="52">
      <formula>$AF21="落札"</formula>
    </cfRule>
  </conditionalFormatting>
  <conditionalFormatting sqref="A8">
    <cfRule type="expression" dxfId="41" priority="33">
      <formula>$AF13="保留"</formula>
    </cfRule>
    <cfRule type="expression" dxfId="40" priority="34">
      <formula>$AF13="取止め"</formula>
    </cfRule>
    <cfRule type="expression" dxfId="39" priority="35">
      <formula>$AF13="不調"</formula>
    </cfRule>
    <cfRule type="expression" dxfId="38" priority="36">
      <formula>$AF13="不成立"</formula>
    </cfRule>
    <cfRule type="expression" dxfId="37" priority="37">
      <formula>RIGHT($AF13,2)="低落"</formula>
    </cfRule>
    <cfRule type="expression" dxfId="36" priority="38">
      <formula>$AF13="落札"</formula>
    </cfRule>
    <cfRule type="expression" dxfId="35" priority="39">
      <formula>$AF13="成立"</formula>
    </cfRule>
  </conditionalFormatting>
  <conditionalFormatting sqref="A8">
    <cfRule type="expression" dxfId="34" priority="40">
      <formula>#REF!="③"</formula>
    </cfRule>
    <cfRule type="expression" dxfId="33" priority="41">
      <formula>#REF!="④"</formula>
    </cfRule>
  </conditionalFormatting>
  <conditionalFormatting sqref="A8">
    <cfRule type="expression" dxfId="32" priority="42">
      <formula>$AF13="落札"</formula>
    </cfRule>
  </conditionalFormatting>
  <conditionalFormatting sqref="A7">
    <cfRule type="expression" dxfId="31" priority="23">
      <formula>$AF12="保留"</formula>
    </cfRule>
    <cfRule type="expression" dxfId="30" priority="24">
      <formula>$AF12="取止め"</formula>
    </cfRule>
    <cfRule type="expression" dxfId="29" priority="25">
      <formula>$AF12="不調"</formula>
    </cfRule>
    <cfRule type="expression" dxfId="28" priority="26">
      <formula>$AF12="不成立"</formula>
    </cfRule>
    <cfRule type="expression" dxfId="27" priority="27">
      <formula>RIGHT($AF12,2)="低落"</formula>
    </cfRule>
    <cfRule type="expression" dxfId="26" priority="28">
      <formula>$AF12="落札"</formula>
    </cfRule>
    <cfRule type="expression" dxfId="25" priority="29">
      <formula>$AF12="成立"</formula>
    </cfRule>
  </conditionalFormatting>
  <conditionalFormatting sqref="A7">
    <cfRule type="expression" dxfId="24" priority="30">
      <formula>#REF!="③"</formula>
    </cfRule>
    <cfRule type="expression" dxfId="23" priority="31">
      <formula>#REF!="④"</formula>
    </cfRule>
  </conditionalFormatting>
  <conditionalFormatting sqref="A7">
    <cfRule type="expression" dxfId="22" priority="32">
      <formula>$AF12="落札"</formula>
    </cfRule>
  </conditionalFormatting>
  <conditionalFormatting sqref="A24">
    <cfRule type="expression" dxfId="21" priority="13">
      <formula>$AF29="保留"</formula>
    </cfRule>
    <cfRule type="expression" dxfId="20" priority="14">
      <formula>$AF29="取止め"</formula>
    </cfRule>
    <cfRule type="expression" dxfId="19" priority="15">
      <formula>$AF29="不調"</formula>
    </cfRule>
    <cfRule type="expression" dxfId="18" priority="16">
      <formula>$AF29="不成立"</formula>
    </cfRule>
    <cfRule type="expression" dxfId="17" priority="17">
      <formula>RIGHT($AF29,2)="低落"</formula>
    </cfRule>
    <cfRule type="expression" dxfId="16" priority="18">
      <formula>$AF29="落札"</formula>
    </cfRule>
    <cfRule type="expression" dxfId="15" priority="19">
      <formula>$AF29="成立"</formula>
    </cfRule>
  </conditionalFormatting>
  <conditionalFormatting sqref="A24">
    <cfRule type="expression" dxfId="14" priority="20">
      <formula>#REF!="③"</formula>
    </cfRule>
    <cfRule type="expression" dxfId="13" priority="21">
      <formula>#REF!="④"</formula>
    </cfRule>
  </conditionalFormatting>
  <conditionalFormatting sqref="A24">
    <cfRule type="expression" dxfId="12" priority="22">
      <formula>$AF29="落札"</formula>
    </cfRule>
  </conditionalFormatting>
  <conditionalFormatting sqref="A25:A28">
    <cfRule type="expression" dxfId="11" priority="3">
      <formula>$AF30="保留"</formula>
    </cfRule>
    <cfRule type="expression" dxfId="10" priority="4">
      <formula>$AF30="取止め"</formula>
    </cfRule>
    <cfRule type="expression" dxfId="9" priority="5">
      <formula>$AF30="不調"</formula>
    </cfRule>
    <cfRule type="expression" dxfId="8" priority="6">
      <formula>$AF30="不成立"</formula>
    </cfRule>
    <cfRule type="expression" dxfId="7" priority="7">
      <formula>RIGHT($AF30,2)="低落"</formula>
    </cfRule>
    <cfRule type="expression" dxfId="6" priority="8">
      <formula>$AF30="落札"</formula>
    </cfRule>
    <cfRule type="expression" dxfId="5" priority="9">
      <formula>$AF30="成立"</formula>
    </cfRule>
  </conditionalFormatting>
  <conditionalFormatting sqref="A25:A28">
    <cfRule type="expression" dxfId="4" priority="10">
      <formula>#REF!="③"</formula>
    </cfRule>
    <cfRule type="expression" dxfId="3" priority="11">
      <formula>#REF!="④"</formula>
    </cfRule>
  </conditionalFormatting>
  <conditionalFormatting sqref="A25:A28">
    <cfRule type="expression" dxfId="2" priority="12">
      <formula>$AF30="落札"</formula>
    </cfRule>
  </conditionalFormatting>
  <conditionalFormatting sqref="H26">
    <cfRule type="expression" dxfId="1" priority="1">
      <formula>#REF!="③"</formula>
    </cfRule>
    <cfRule type="expression" dxfId="0" priority="2">
      <formula>#REF!="④"</formula>
    </cfRule>
  </conditionalFormatting>
  <dataValidations count="3">
    <dataValidation type="list" allowBlank="1" showInputMessage="1" showErrorMessage="1" sqref="L13 L8:L11" xr:uid="{00000000-0002-0000-0300-000000000000}">
      <formula1>$L$22:$L$24</formula1>
    </dataValidation>
    <dataValidation type="list" allowBlank="1" showInputMessage="1" showErrorMessage="1" sqref="J5:J19" xr:uid="{00000000-0002-0000-0300-000003000000}">
      <formula1>$J$27:$J$28</formula1>
    </dataValidation>
    <dataValidation type="list" allowBlank="1" showInputMessage="1" showErrorMessage="1" sqref="K5:K19" xr:uid="{00000000-0002-0000-0300-000004000000}">
      <formula1>$K$27:$K$27</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1" max="12" man="1"/>
    <brk id="18" max="12" man="1"/>
    <brk id="2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2025-01-31T06:55:47Z</cp:lastPrinted>
  <dcterms:created xsi:type="dcterms:W3CDTF">2020-10-14T01:43:48Z</dcterms:created>
  <dcterms:modified xsi:type="dcterms:W3CDTF">2025-01-31T06:56:47Z</dcterms:modified>
</cp:coreProperties>
</file>