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8_11月\02_公表資料\04_HP公表\"/>
    </mc:Choice>
  </mc:AlternateContent>
  <xr:revisionPtr revIDLastSave="0" documentId="13_ncr:1_{DCE8DC81-9016-4239-B18F-2DC68659846F}"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付紙様式第１!$N$1:$N$79</definedName>
    <definedName name="_xlnm.Print_Area" localSheetId="0">付紙様式第１!$A$1:$M$24</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8" l="1"/>
  <c r="I21" i="8" l="1"/>
  <c r="I20" i="8" l="1"/>
  <c r="I24" i="8" l="1"/>
  <c r="I5" i="8"/>
  <c r="I19" i="8" l="1"/>
  <c r="I18" i="8"/>
  <c r="I17" i="8"/>
  <c r="I16" i="8"/>
  <c r="I15" i="8"/>
  <c r="I14" i="8"/>
  <c r="I23" i="8" l="1"/>
  <c r="I13" i="8" l="1"/>
  <c r="I12" i="8"/>
  <c r="I11" i="8"/>
  <c r="I10" i="8"/>
  <c r="I9" i="8"/>
  <c r="I8" i="8"/>
  <c r="N27" i="8" l="1"/>
  <c r="N26" i="8"/>
  <c r="N25" i="8"/>
  <c r="N22" i="8"/>
  <c r="N21" i="8"/>
  <c r="N20" i="8"/>
  <c r="I7" i="8"/>
  <c r="I6" i="8"/>
  <c r="N24" i="8"/>
  <c r="N5" i="8"/>
  <c r="N6" i="8"/>
  <c r="N7" i="8"/>
  <c r="N8" i="8"/>
  <c r="N9" i="8"/>
  <c r="N10" i="8"/>
  <c r="N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<sst xmlns="http://schemas.openxmlformats.org/spreadsheetml/2006/main" count="113" uniqueCount="65">
  <si>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</si>
  <si>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</si>
  <si>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</si>
  <si>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</si>
  <si>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</si>
  <si>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</si>
  <si>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</si>
  <si>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</si>
  <si>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</si>
  <si>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</si>
  <si>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</si>
  <si>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</si>
  <si>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</si>
  <si>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</si>
  <si>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</si>
  <si>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</si>
  <si>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</si>
  <si>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</si>
  <si>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</si>
  <si>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</si>
  <si>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</si>
  <si>
    <r>
      <rPr>
        <sz val="9"/>
        <color theme="1"/>
        <rFont val="ＭＳ 明朝"/>
        <family val="1"/>
        <charset val="128"/>
      </rPr>
      <t>横須賀米軍(6)ボイラー施設整備機械その他工事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令和6年11月6日から令和8年2月27日</t>
    </r>
    <r>
      <rPr>
        <sz val="9"/>
        <color rgb="FFFF0000"/>
        <rFont val="ＭＳ 明朝"/>
        <family val="1"/>
        <charset val="128"/>
      </rPr>
      <t xml:space="preserve">
</t>
    </r>
    <r>
      <rPr>
        <sz val="9"/>
        <color theme="1"/>
        <rFont val="ＭＳ 明朝"/>
        <family val="1"/>
        <charset val="128"/>
      </rPr>
      <t>管工事</t>
    </r>
    <rPh sb="52" eb="53">
      <t>ヒ</t>
    </rPh>
    <rPh sb="54" eb="55">
      <t>クダ</t>
    </rPh>
    <rPh sb="55" eb="57">
      <t>コウジ</t>
    </rPh>
    <phoneticPr fontId="1"/>
  </si>
  <si>
    <t>大成温調(株)
東京都品川区大井
1-49-10</t>
    <phoneticPr fontId="1"/>
  </si>
  <si>
    <t>一般競争入札
（総合評価）</t>
  </si>
  <si>
    <r>
      <rPr>
        <sz val="9"/>
        <color theme="1"/>
        <rFont val="ＭＳ 明朝"/>
        <family val="1"/>
        <charset val="128"/>
      </rPr>
      <t>南関東防衛局(6)建築積算等技術支援業務</t>
    </r>
    <r>
      <rPr>
        <sz val="9"/>
        <color rgb="FFFF0000"/>
        <rFont val="ＭＳ 明朝"/>
        <family val="1"/>
        <charset val="128"/>
      </rPr>
      <t xml:space="preserve">
</t>
    </r>
    <r>
      <rPr>
        <sz val="9"/>
        <color theme="1"/>
        <rFont val="ＭＳ 明朝"/>
        <family val="1"/>
        <charset val="128"/>
      </rPr>
      <t>神奈川県横浜市</t>
    </r>
    <r>
      <rPr>
        <sz val="9"/>
        <color rgb="FFFF0000"/>
        <rFont val="ＭＳ 明朝"/>
        <family val="1"/>
        <charset val="128"/>
      </rPr>
      <t xml:space="preserve">
</t>
    </r>
    <r>
      <rPr>
        <sz val="9"/>
        <color theme="1"/>
        <rFont val="ＭＳ 明朝"/>
        <family val="1"/>
        <charset val="128"/>
      </rPr>
      <t>令和6年11月6日から令和8年3月31日</t>
    </r>
    <r>
      <rPr>
        <sz val="9"/>
        <color rgb="FFFF0000"/>
        <rFont val="ＭＳ 明朝"/>
        <family val="1"/>
        <charset val="128"/>
      </rPr>
      <t xml:space="preserve">
</t>
    </r>
    <r>
      <rPr>
        <sz val="9"/>
        <color theme="1"/>
        <rFont val="ＭＳ 明朝"/>
        <family val="1"/>
        <charset val="128"/>
      </rPr>
      <t>建築</t>
    </r>
    <rPh sb="50" eb="52">
      <t>ケンチク</t>
    </rPh>
    <phoneticPr fontId="1"/>
  </si>
  <si>
    <r>
      <rPr>
        <sz val="9"/>
        <color theme="1"/>
        <rFont val="ＭＳ 明朝"/>
        <family val="1"/>
        <charset val="128"/>
      </rPr>
      <t>（株）窓建コンサルタント</t>
    </r>
    <r>
      <rPr>
        <sz val="9"/>
        <color rgb="FFFF0000"/>
        <rFont val="ＭＳ 明朝"/>
        <family val="1"/>
        <charset val="128"/>
      </rPr>
      <t xml:space="preserve">
</t>
    </r>
    <r>
      <rPr>
        <sz val="9"/>
        <color theme="1"/>
        <rFont val="ＭＳ 明朝"/>
        <family val="1"/>
        <charset val="128"/>
      </rPr>
      <t>東京都新宿区新宿
6-28-8</t>
    </r>
    <phoneticPr fontId="1"/>
  </si>
  <si>
    <r>
      <rPr>
        <sz val="9"/>
        <color theme="1"/>
        <rFont val="ＭＳ 明朝"/>
        <family val="1"/>
        <charset val="128"/>
      </rPr>
      <t>南関東防衛局(6)土木積算等技術支援業務</t>
    </r>
    <r>
      <rPr>
        <sz val="9"/>
        <color rgb="FFFF0000"/>
        <rFont val="ＭＳ 明朝"/>
        <family val="1"/>
        <charset val="128"/>
      </rPr>
      <t xml:space="preserve">
</t>
    </r>
    <r>
      <rPr>
        <sz val="9"/>
        <color theme="1"/>
        <rFont val="ＭＳ 明朝"/>
        <family val="1"/>
        <charset val="128"/>
      </rPr>
      <t>神奈川県横浜市</t>
    </r>
    <r>
      <rPr>
        <sz val="9"/>
        <color rgb="FFFF0000"/>
        <rFont val="ＭＳ 明朝"/>
        <family val="1"/>
        <charset val="128"/>
      </rPr>
      <t xml:space="preserve">
</t>
    </r>
    <r>
      <rPr>
        <sz val="9"/>
        <color theme="1"/>
        <rFont val="ＭＳ 明朝"/>
        <family val="1"/>
        <charset val="128"/>
      </rPr>
      <t>令和6年11月6日から令和8年3月31日</t>
    </r>
    <r>
      <rPr>
        <sz val="9"/>
        <color rgb="FFFF0000"/>
        <rFont val="ＭＳ 明朝"/>
        <family val="1"/>
        <charset val="128"/>
      </rPr>
      <t xml:space="preserve">
</t>
    </r>
    <r>
      <rPr>
        <sz val="9"/>
        <color theme="1"/>
        <rFont val="ＭＳ 明朝"/>
        <family val="1"/>
        <charset val="128"/>
      </rPr>
      <t>土木</t>
    </r>
    <rPh sb="50" eb="52">
      <t>ドボク</t>
    </rPh>
    <phoneticPr fontId="1"/>
  </si>
  <si>
    <r>
      <rPr>
        <sz val="9"/>
        <color theme="1"/>
        <rFont val="ＭＳ 明朝"/>
        <family val="1"/>
        <charset val="128"/>
      </rPr>
      <t>（株）協和コンサルタンツ 横浜営業所</t>
    </r>
    <r>
      <rPr>
        <sz val="9"/>
        <color rgb="FFFF0000"/>
        <rFont val="ＭＳ 明朝"/>
        <family val="1"/>
        <charset val="128"/>
      </rPr>
      <t xml:space="preserve">
</t>
    </r>
    <r>
      <rPr>
        <sz val="9"/>
        <color theme="1"/>
        <rFont val="ＭＳ 明朝"/>
        <family val="1"/>
        <charset val="128"/>
      </rPr>
      <t>神奈川県横浜市中区扇町2-4-2</t>
    </r>
    <phoneticPr fontId="1"/>
  </si>
  <si>
    <t>浜松(6)隊舎新設機械工事
静岡県浜松市
令和6年11月6日から令和8年3月31日
管工事</t>
    <phoneticPr fontId="1"/>
  </si>
  <si>
    <r>
      <rPr>
        <sz val="9"/>
        <color theme="1"/>
        <rFont val="ＭＳ 明朝"/>
        <family val="1"/>
        <charset val="128"/>
      </rPr>
      <t>ヤマザキ・シー・エー(株)</t>
    </r>
    <r>
      <rPr>
        <sz val="9"/>
        <color rgb="FFFF0000"/>
        <rFont val="ＭＳ 明朝"/>
        <family val="1"/>
        <charset val="128"/>
      </rPr>
      <t xml:space="preserve">
</t>
    </r>
    <r>
      <rPr>
        <sz val="9"/>
        <color theme="1"/>
        <rFont val="ＭＳ 明朝"/>
        <family val="1"/>
        <charset val="128"/>
      </rPr>
      <t>静岡県浜松市中央区
上島2-19-20</t>
    </r>
    <phoneticPr fontId="1"/>
  </si>
  <si>
    <t>一般競争入札
（総合評価）</t>
    <phoneticPr fontId="1"/>
  </si>
  <si>
    <r>
      <rPr>
        <sz val="9"/>
        <color theme="1"/>
        <rFont val="ＭＳ 明朝"/>
        <family val="1"/>
        <charset val="128"/>
      </rPr>
      <t>池子米軍(6)消防署新設電気工事</t>
    </r>
    <r>
      <rPr>
        <sz val="9"/>
        <color rgb="FFFF0000"/>
        <rFont val="ＭＳ 明朝"/>
        <family val="1"/>
        <charset val="128"/>
      </rPr>
      <t xml:space="preserve">
</t>
    </r>
    <r>
      <rPr>
        <sz val="9"/>
        <color theme="1"/>
        <rFont val="ＭＳ 明朝"/>
        <family val="1"/>
        <charset val="128"/>
      </rPr>
      <t>神奈川県逗子市</t>
    </r>
    <r>
      <rPr>
        <sz val="9"/>
        <color rgb="FFFF0000"/>
        <rFont val="ＭＳ 明朝"/>
        <family val="1"/>
        <charset val="128"/>
      </rPr>
      <t xml:space="preserve">
</t>
    </r>
    <r>
      <rPr>
        <sz val="9"/>
        <color theme="1"/>
        <rFont val="ＭＳ 明朝"/>
        <family val="1"/>
        <charset val="128"/>
      </rPr>
      <t>令和6年11月7日から令和10年3月31日</t>
    </r>
    <r>
      <rPr>
        <sz val="9"/>
        <color rgb="FFFF0000"/>
        <rFont val="ＭＳ 明朝"/>
        <family val="1"/>
        <charset val="128"/>
      </rPr>
      <t xml:space="preserve">
</t>
    </r>
    <r>
      <rPr>
        <sz val="9"/>
        <color theme="1"/>
        <rFont val="ＭＳ 明朝"/>
        <family val="1"/>
        <charset val="128"/>
      </rPr>
      <t>電気工事</t>
    </r>
    <rPh sb="17" eb="21">
      <t>カナガワケン</t>
    </rPh>
    <rPh sb="47" eb="49">
      <t>デンキ</t>
    </rPh>
    <phoneticPr fontId="1"/>
  </si>
  <si>
    <t>(株)美濃屋山村電気
神奈川県横須賀市追浜町2-64</t>
    <rPh sb="11" eb="15">
      <t>カナガワケン</t>
    </rPh>
    <phoneticPr fontId="1"/>
  </si>
  <si>
    <r>
      <rPr>
        <sz val="9"/>
        <color theme="1"/>
        <rFont val="ＭＳ 明朝"/>
        <family val="1"/>
        <charset val="128"/>
      </rPr>
      <t>厚木飛行場周辺地区(6)外柵等整備工事</t>
    </r>
    <r>
      <rPr>
        <sz val="9"/>
        <color rgb="FFFF0000"/>
        <rFont val="ＭＳ 明朝"/>
        <family val="1"/>
        <charset val="128"/>
      </rPr>
      <t xml:space="preserve">
</t>
    </r>
    <r>
      <rPr>
        <sz val="9"/>
        <color theme="1"/>
        <rFont val="ＭＳ 明朝"/>
        <family val="1"/>
        <charset val="128"/>
      </rPr>
      <t>神奈川県綾瀬市、大和市、藤沢市</t>
    </r>
    <r>
      <rPr>
        <sz val="9"/>
        <color rgb="FFFF0000"/>
        <rFont val="ＭＳ 明朝"/>
        <family val="1"/>
        <charset val="128"/>
      </rPr>
      <t xml:space="preserve">
</t>
    </r>
    <r>
      <rPr>
        <sz val="9"/>
        <color theme="1"/>
        <rFont val="ＭＳ 明朝"/>
        <family val="1"/>
        <charset val="128"/>
      </rPr>
      <t>令和6年11月12日から令和7年2月28日</t>
    </r>
    <r>
      <rPr>
        <sz val="9"/>
        <color rgb="FFFF0000"/>
        <rFont val="ＭＳ 明朝"/>
        <family val="1"/>
        <charset val="128"/>
      </rPr>
      <t xml:space="preserve">
</t>
    </r>
    <r>
      <rPr>
        <sz val="9"/>
        <color theme="1"/>
        <rFont val="ＭＳ 明朝"/>
        <family val="1"/>
        <charset val="128"/>
      </rPr>
      <t>土木一式工事</t>
    </r>
    <phoneticPr fontId="1"/>
  </si>
  <si>
    <r>
      <rPr>
        <sz val="9"/>
        <color theme="1"/>
        <rFont val="ＭＳ 明朝"/>
        <family val="1"/>
        <charset val="128"/>
      </rPr>
      <t>(有)隆登緑化建設</t>
    </r>
    <r>
      <rPr>
        <sz val="9"/>
        <color rgb="FFFF0000"/>
        <rFont val="ＭＳ 明朝"/>
        <family val="1"/>
        <charset val="128"/>
      </rPr>
      <t xml:space="preserve">
</t>
    </r>
    <r>
      <rPr>
        <sz val="9"/>
        <color theme="1"/>
        <rFont val="ＭＳ 明朝"/>
        <family val="1"/>
        <charset val="128"/>
      </rPr>
      <t>神奈川県座間市ひばりが丘1-11-22</t>
    </r>
    <rPh sb="10" eb="13">
      <t>カナガワ</t>
    </rPh>
    <rPh sb="13" eb="14">
      <t>ケン</t>
    </rPh>
    <phoneticPr fontId="1"/>
  </si>
  <si>
    <r>
      <rPr>
        <sz val="9"/>
        <color theme="1"/>
        <rFont val="ＭＳ 明朝"/>
        <family val="1"/>
        <charset val="128"/>
      </rPr>
      <t>厚木米軍外(6)雨水排水整備等土木その他工事監理業務
神奈川県綾瀬市、座間市
令和6年11月12日から令和8年12月25日</t>
    </r>
    <r>
      <rPr>
        <sz val="9"/>
        <color rgb="FFFF0000"/>
        <rFont val="ＭＳ 明朝"/>
        <family val="1"/>
        <charset val="128"/>
      </rPr>
      <t xml:space="preserve">
</t>
    </r>
    <r>
      <rPr>
        <sz val="9"/>
        <color theme="1"/>
        <rFont val="ＭＳ 明朝"/>
        <family val="1"/>
        <charset val="128"/>
      </rPr>
      <t>土木</t>
    </r>
    <rPh sb="62" eb="64">
      <t>ドボク</t>
    </rPh>
    <phoneticPr fontId="1"/>
  </si>
  <si>
    <r>
      <rPr>
        <sz val="9"/>
        <color theme="1"/>
        <rFont val="ＭＳ 明朝"/>
        <family val="1"/>
        <charset val="128"/>
      </rPr>
      <t>日本工営（株）東京支店</t>
    </r>
    <r>
      <rPr>
        <sz val="9"/>
        <color rgb="FFFF0000"/>
        <rFont val="ＭＳ 明朝"/>
        <family val="1"/>
        <charset val="128"/>
      </rPr>
      <t xml:space="preserve">
</t>
    </r>
    <r>
      <rPr>
        <sz val="9"/>
        <color theme="1"/>
        <rFont val="ＭＳ 明朝"/>
        <family val="1"/>
        <charset val="128"/>
      </rPr>
      <t>東京都千代田区麹町
5-4</t>
    </r>
    <phoneticPr fontId="1"/>
  </si>
  <si>
    <r>
      <rPr>
        <sz val="9"/>
        <color theme="1"/>
        <rFont val="ＭＳ 明朝"/>
        <family val="1"/>
        <charset val="128"/>
      </rPr>
      <t>浜松(6)隊舎新設設備工事監理業務</t>
    </r>
    <r>
      <rPr>
        <sz val="9"/>
        <color rgb="FFFF0000"/>
        <rFont val="ＭＳ 明朝"/>
        <family val="1"/>
        <charset val="128"/>
      </rPr>
      <t xml:space="preserve">
</t>
    </r>
    <r>
      <rPr>
        <sz val="9"/>
        <color theme="1"/>
        <rFont val="ＭＳ 明朝"/>
        <family val="1"/>
        <charset val="128"/>
      </rPr>
      <t>静岡県浜松市</t>
    </r>
    <r>
      <rPr>
        <sz val="9"/>
        <color rgb="FFFF0000"/>
        <rFont val="ＭＳ 明朝"/>
        <family val="1"/>
        <charset val="128"/>
      </rPr>
      <t xml:space="preserve">
</t>
    </r>
    <r>
      <rPr>
        <sz val="9"/>
        <color theme="1"/>
        <rFont val="ＭＳ 明朝"/>
        <family val="1"/>
        <charset val="128"/>
      </rPr>
      <t>令和6年11月12日から令和8年3月31日</t>
    </r>
    <r>
      <rPr>
        <sz val="9"/>
        <color rgb="FFFF0000"/>
        <rFont val="ＭＳ 明朝"/>
        <family val="1"/>
        <charset val="128"/>
      </rPr>
      <t xml:space="preserve">
</t>
    </r>
    <r>
      <rPr>
        <sz val="9"/>
        <color theme="1"/>
        <rFont val="ＭＳ 明朝"/>
        <family val="1"/>
        <charset val="128"/>
      </rPr>
      <t>機械</t>
    </r>
    <rPh sb="47" eb="49">
      <t>キカイ</t>
    </rPh>
    <phoneticPr fontId="1"/>
  </si>
  <si>
    <r>
      <rPr>
        <sz val="9"/>
        <color theme="1"/>
        <rFont val="ＭＳ 明朝"/>
        <family val="1"/>
        <charset val="128"/>
      </rPr>
      <t>（株）NAC設計</t>
    </r>
    <r>
      <rPr>
        <sz val="9"/>
        <color rgb="FFFF0000"/>
        <rFont val="ＭＳ 明朝"/>
        <family val="1"/>
        <charset val="128"/>
      </rPr>
      <t xml:space="preserve">
</t>
    </r>
    <r>
      <rPr>
        <sz val="9"/>
        <color theme="1"/>
        <rFont val="ＭＳ 明朝"/>
        <family val="1"/>
        <charset val="128"/>
      </rPr>
      <t>東京都千代田区外神田5-3-1</t>
    </r>
    <phoneticPr fontId="1"/>
  </si>
  <si>
    <t>横須賀(6)構内配電線路等現況調査
神奈川県横須賀市
令和6年11月13日から令和8年2月28日
電気</t>
    <rPh sb="49" eb="51">
      <t>デンキ</t>
    </rPh>
    <phoneticPr fontId="1"/>
  </si>
  <si>
    <t>（株）現代空調研究所
東京支社
東京都中央区日本橋小伝馬町10-11</t>
    <rPh sb="11" eb="13">
      <t>トウキョウ</t>
    </rPh>
    <rPh sb="13" eb="15">
      <t>シシャ</t>
    </rPh>
    <phoneticPr fontId="1"/>
  </si>
  <si>
    <r>
      <rPr>
        <sz val="9"/>
        <color theme="1"/>
        <rFont val="ＭＳ 明朝"/>
        <family val="1"/>
        <charset val="128"/>
      </rPr>
      <t>横須賀(6)隊舎改修等建築工事監理業務</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令和6年11月19日から令和8年2月27日
建築</t>
    </r>
    <rPh sb="0" eb="1">
      <t>ヨコ</t>
    </rPh>
    <rPh sb="49" eb="51">
      <t>キカイ</t>
    </rPh>
    <rPh sb="51" eb="53">
      <t>ケンチク</t>
    </rPh>
    <phoneticPr fontId="1"/>
  </si>
  <si>
    <r>
      <rPr>
        <sz val="9"/>
        <color theme="1"/>
        <rFont val="ＭＳ 明朝"/>
        <family val="1"/>
        <charset val="128"/>
      </rPr>
      <t>（株）建綜研</t>
    </r>
    <r>
      <rPr>
        <sz val="9"/>
        <color rgb="FFFF0000"/>
        <rFont val="ＭＳ 明朝"/>
        <family val="1"/>
        <charset val="128"/>
      </rPr>
      <t xml:space="preserve">
</t>
    </r>
    <r>
      <rPr>
        <sz val="9"/>
        <color theme="1"/>
        <rFont val="ＭＳ 明朝"/>
        <family val="1"/>
        <charset val="128"/>
      </rPr>
      <t>大阪府大阪市北区大淀中1-8-5</t>
    </r>
    <rPh sb="3" eb="4">
      <t>タツル</t>
    </rPh>
    <rPh sb="4" eb="5">
      <t>ソウ</t>
    </rPh>
    <rPh sb="5" eb="6">
      <t>ケン</t>
    </rPh>
    <phoneticPr fontId="1"/>
  </si>
  <si>
    <r>
      <rPr>
        <sz val="9"/>
        <color theme="1"/>
        <rFont val="ＭＳ 明朝"/>
        <family val="1"/>
        <charset val="128"/>
      </rPr>
      <t>横須賀(6)隊舎改修等電気工事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令和6年11月19日から令和8年3月31日</t>
    </r>
    <r>
      <rPr>
        <sz val="9"/>
        <color rgb="FFFF0000"/>
        <rFont val="ＭＳ 明朝"/>
        <family val="1"/>
        <charset val="128"/>
      </rPr>
      <t xml:space="preserve">
</t>
    </r>
    <r>
      <rPr>
        <sz val="9"/>
        <color theme="1"/>
        <rFont val="ＭＳ 明朝"/>
        <family val="1"/>
        <charset val="128"/>
      </rPr>
      <t>電気工事</t>
    </r>
    <rPh sb="20" eb="23">
      <t>ヨコスカ</t>
    </rPh>
    <phoneticPr fontId="1"/>
  </si>
  <si>
    <t>成電工(株)
東京都世田谷区喜多見8-12-9</t>
    <phoneticPr fontId="1"/>
  </si>
  <si>
    <r>
      <rPr>
        <sz val="9"/>
        <color theme="1"/>
        <rFont val="ＭＳ 明朝"/>
        <family val="1"/>
        <charset val="128"/>
      </rPr>
      <t>厚木(6)発電設備整備等設備工事監理業務</t>
    </r>
    <r>
      <rPr>
        <sz val="9"/>
        <color rgb="FFFF0000"/>
        <rFont val="ＭＳ 明朝"/>
        <family val="1"/>
        <charset val="128"/>
      </rPr>
      <t xml:space="preserve">
</t>
    </r>
    <r>
      <rPr>
        <sz val="9"/>
        <color theme="1"/>
        <rFont val="ＭＳ 明朝"/>
        <family val="1"/>
        <charset val="128"/>
      </rPr>
      <t>神奈川県綾瀬市</t>
    </r>
    <r>
      <rPr>
        <sz val="9"/>
        <color rgb="FFFF0000"/>
        <rFont val="ＭＳ 明朝"/>
        <family val="1"/>
        <charset val="128"/>
      </rPr>
      <t xml:space="preserve">
</t>
    </r>
    <r>
      <rPr>
        <sz val="9"/>
        <color theme="1"/>
        <rFont val="ＭＳ 明朝"/>
        <family val="1"/>
        <charset val="128"/>
      </rPr>
      <t>令和6年11月19日から令和8年6月30日</t>
    </r>
    <r>
      <rPr>
        <sz val="9"/>
        <color rgb="FFFF0000"/>
        <rFont val="ＭＳ 明朝"/>
        <family val="1"/>
        <charset val="128"/>
      </rPr>
      <t xml:space="preserve">
</t>
    </r>
    <r>
      <rPr>
        <sz val="9"/>
        <color theme="1"/>
        <rFont val="ＭＳ 明朝"/>
        <family val="1"/>
        <charset val="128"/>
      </rPr>
      <t>電気</t>
    </r>
    <rPh sb="25" eb="27">
      <t>アヤセ</t>
    </rPh>
    <rPh sb="51" eb="53">
      <t>デンキ</t>
    </rPh>
    <phoneticPr fontId="1"/>
  </si>
  <si>
    <t>（株）総合設備コンサルタント
東京都渋谷区幡ケ谷
1-34-14</t>
    <phoneticPr fontId="1"/>
  </si>
  <si>
    <t>浜松(6)隊舎新設等建築工事監理業務
静岡県浜松市
令和6年11月22日から令和8年3月31日
建築</t>
    <rPh sb="19" eb="22">
      <t>シズオカケン</t>
    </rPh>
    <rPh sb="22" eb="25">
      <t>ハママツシ</t>
    </rPh>
    <rPh sb="48" eb="50">
      <t>ケンチク</t>
    </rPh>
    <phoneticPr fontId="1"/>
  </si>
  <si>
    <r>
      <rPr>
        <sz val="9"/>
        <color theme="1"/>
        <rFont val="ＭＳ 明朝"/>
        <family val="1"/>
        <charset val="128"/>
      </rPr>
      <t>（株）三輝設計事務所</t>
    </r>
    <r>
      <rPr>
        <sz val="9"/>
        <color rgb="FFFF0000"/>
        <rFont val="ＭＳ 明朝"/>
        <family val="1"/>
        <charset val="128"/>
      </rPr>
      <t xml:space="preserve">
</t>
    </r>
    <r>
      <rPr>
        <sz val="9"/>
        <color theme="1"/>
        <rFont val="ＭＳ 明朝"/>
        <family val="1"/>
        <charset val="128"/>
      </rPr>
      <t>福井県福井市和田
1-4-10</t>
    </r>
    <phoneticPr fontId="1"/>
  </si>
  <si>
    <r>
      <rPr>
        <sz val="9"/>
        <color theme="1"/>
        <rFont val="ＭＳ 明朝"/>
        <family val="1"/>
        <charset val="128"/>
      </rPr>
      <t>座間米軍(6)管理棟新設機械工事</t>
    </r>
    <r>
      <rPr>
        <sz val="9"/>
        <color rgb="FFFF0000"/>
        <rFont val="ＭＳ 明朝"/>
        <family val="1"/>
        <charset val="128"/>
      </rPr>
      <t xml:space="preserve">
</t>
    </r>
    <r>
      <rPr>
        <sz val="9"/>
        <color theme="1"/>
        <rFont val="ＭＳ 明朝"/>
        <family val="1"/>
        <charset val="128"/>
      </rPr>
      <t>神奈川県座間市</t>
    </r>
    <r>
      <rPr>
        <sz val="9"/>
        <color rgb="FFFF0000"/>
        <rFont val="ＭＳ 明朝"/>
        <family val="1"/>
        <charset val="128"/>
      </rPr>
      <t xml:space="preserve">
</t>
    </r>
    <r>
      <rPr>
        <sz val="9"/>
        <color theme="1"/>
        <rFont val="ＭＳ 明朝"/>
        <family val="1"/>
        <charset val="128"/>
      </rPr>
      <t>令和6年11月23日から令和8年6月30日</t>
    </r>
    <r>
      <rPr>
        <sz val="9"/>
        <color rgb="FFFF0000"/>
        <rFont val="ＭＳ 明朝"/>
        <family val="1"/>
        <charset val="128"/>
      </rPr>
      <t xml:space="preserve">
</t>
    </r>
    <r>
      <rPr>
        <sz val="9"/>
        <color theme="1"/>
        <rFont val="ＭＳ 明朝"/>
        <family val="1"/>
        <charset val="128"/>
      </rPr>
      <t>管工事</t>
    </r>
    <rPh sb="17" eb="21">
      <t>カナガワケン</t>
    </rPh>
    <rPh sb="21" eb="24">
      <t>ザマシ</t>
    </rPh>
    <rPh sb="47" eb="50">
      <t>カンコウジ</t>
    </rPh>
    <phoneticPr fontId="1"/>
  </si>
  <si>
    <t>(株)丹野設備工業所
神奈川県伊勢原市上粕屋448-19</t>
    <rPh sb="11" eb="15">
      <t>カナガワケン</t>
    </rPh>
    <phoneticPr fontId="1"/>
  </si>
  <si>
    <t>8021001021182</t>
  </si>
  <si>
    <r>
      <rPr>
        <sz val="9"/>
        <color theme="1"/>
        <rFont val="ＭＳ 明朝"/>
        <family val="1"/>
        <charset val="128"/>
      </rPr>
      <t>浜松(6)庁舎空調設備改修等設備工事監理業務
静岡県浜松市
令和6年11月23日から令和9年2月26日</t>
    </r>
    <r>
      <rPr>
        <sz val="9"/>
        <color rgb="FFFF0000"/>
        <rFont val="ＭＳ 明朝"/>
        <family val="1"/>
        <charset val="128"/>
      </rPr>
      <t xml:space="preserve">
</t>
    </r>
    <r>
      <rPr>
        <sz val="9"/>
        <color theme="1"/>
        <rFont val="ＭＳ 明朝"/>
        <family val="1"/>
        <charset val="128"/>
      </rPr>
      <t>機械</t>
    </r>
    <rPh sb="23" eb="26">
      <t>シズオカケン</t>
    </rPh>
    <rPh sb="26" eb="29">
      <t>ハママツシ</t>
    </rPh>
    <rPh sb="50" eb="52">
      <t>キカイ</t>
    </rPh>
    <rPh sb="52" eb="54">
      <t>キカイ</t>
    </rPh>
    <phoneticPr fontId="1"/>
  </si>
  <si>
    <r>
      <rPr>
        <sz val="9"/>
        <color theme="1"/>
        <rFont val="ＭＳ 明朝"/>
        <family val="1"/>
        <charset val="128"/>
      </rPr>
      <t>厚木米軍(6)雨水排水整備土木その他工事</t>
    </r>
    <r>
      <rPr>
        <sz val="9"/>
        <color rgb="FFFF0000"/>
        <rFont val="ＭＳ 明朝"/>
        <family val="1"/>
        <charset val="128"/>
      </rPr>
      <t xml:space="preserve">
</t>
    </r>
    <r>
      <rPr>
        <sz val="9"/>
        <color theme="1"/>
        <rFont val="ＭＳ 明朝"/>
        <family val="1"/>
        <charset val="128"/>
      </rPr>
      <t>神奈川県綾瀬市</t>
    </r>
    <r>
      <rPr>
        <sz val="9"/>
        <color rgb="FFFF0000"/>
        <rFont val="ＭＳ 明朝"/>
        <family val="1"/>
        <charset val="128"/>
      </rPr>
      <t xml:space="preserve">
</t>
    </r>
    <r>
      <rPr>
        <sz val="9"/>
        <color theme="1"/>
        <rFont val="ＭＳ 明朝"/>
        <family val="1"/>
        <charset val="128"/>
      </rPr>
      <t>令和6年11月29日から令和8年12月15日
土木一式工事</t>
    </r>
    <rPh sb="25" eb="27">
      <t>アヤセ</t>
    </rPh>
    <rPh sb="52" eb="54">
      <t>ドボク</t>
    </rPh>
    <rPh sb="54" eb="56">
      <t>イッシキ</t>
    </rPh>
    <rPh sb="56" eb="58">
      <t>コウジ</t>
    </rPh>
    <phoneticPr fontId="1"/>
  </si>
  <si>
    <r>
      <rPr>
        <sz val="9"/>
        <color theme="1"/>
        <rFont val="ＭＳ 明朝"/>
        <family val="1"/>
        <charset val="128"/>
      </rPr>
      <t>(株)大林組</t>
    </r>
    <r>
      <rPr>
        <sz val="9"/>
        <color rgb="FFFF0000"/>
        <rFont val="ＭＳ 明朝"/>
        <family val="1"/>
        <charset val="128"/>
      </rPr>
      <t xml:space="preserve">
</t>
    </r>
    <r>
      <rPr>
        <sz val="9"/>
        <color theme="1"/>
        <rFont val="ＭＳ 明朝"/>
        <family val="1"/>
        <charset val="128"/>
      </rPr>
      <t>東京都港区港南2-15-2</t>
    </r>
    <phoneticPr fontId="1"/>
  </si>
  <si>
    <t>7010401088742</t>
  </si>
  <si>
    <r>
      <rPr>
        <sz val="9"/>
        <color theme="1"/>
        <rFont val="ＭＳ 明朝"/>
        <family val="1"/>
        <charset val="128"/>
      </rPr>
      <t>横須賀(6)船着場浚渫工事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令和6年11月29日から令和7年9月30日</t>
    </r>
    <r>
      <rPr>
        <sz val="9"/>
        <color rgb="FFFF0000"/>
        <rFont val="ＭＳ 明朝"/>
        <family val="1"/>
        <charset val="128"/>
      </rPr>
      <t xml:space="preserve">
</t>
    </r>
    <r>
      <rPr>
        <sz val="9"/>
        <color theme="1"/>
        <rFont val="ＭＳ 明朝"/>
        <family val="1"/>
        <charset val="128"/>
      </rPr>
      <t>しゅんせつ工事又は土木一式工事</t>
    </r>
    <rPh sb="50" eb="52">
      <t>コウジ</t>
    </rPh>
    <rPh sb="52" eb="53">
      <t>マタ</t>
    </rPh>
    <rPh sb="56" eb="60">
      <t>イッシキコウジ</t>
    </rPh>
    <phoneticPr fontId="1"/>
  </si>
  <si>
    <t>若築建設(株)横浜支店
神奈川県横浜市中区尾上町1-6</t>
    <rPh sb="12" eb="16">
      <t>カナガワケン</t>
    </rPh>
    <phoneticPr fontId="1"/>
  </si>
  <si>
    <t>6290801012011</t>
  </si>
  <si>
    <r>
      <rPr>
        <sz val="9"/>
        <color theme="1"/>
        <rFont val="ＭＳ 明朝"/>
        <family val="1"/>
        <charset val="128"/>
      </rPr>
      <t>池子米軍(6)消防署新設設備工事監理業務</t>
    </r>
    <r>
      <rPr>
        <sz val="9"/>
        <color rgb="FFFF0000"/>
        <rFont val="ＭＳ 明朝"/>
        <family val="1"/>
        <charset val="128"/>
      </rPr>
      <t xml:space="preserve">
</t>
    </r>
    <r>
      <rPr>
        <sz val="9"/>
        <color theme="1"/>
        <rFont val="ＭＳ 明朝"/>
        <family val="1"/>
        <charset val="128"/>
      </rPr>
      <t>神奈川県逗子市
令和6年11月30日から令和9年3月31日
電気</t>
    </r>
    <rPh sb="25" eb="27">
      <t>ズシ</t>
    </rPh>
    <rPh sb="27" eb="28">
      <t>シ</t>
    </rPh>
    <rPh sb="51" eb="53">
      <t>デンキ</t>
    </rPh>
    <phoneticPr fontId="1"/>
  </si>
  <si>
    <r>
      <rPr>
        <sz val="9"/>
        <color theme="1"/>
        <rFont val="ＭＳ 明朝"/>
        <family val="1"/>
        <charset val="128"/>
      </rPr>
      <t>（株）ムラシマ事務所</t>
    </r>
    <r>
      <rPr>
        <sz val="9"/>
        <color rgb="FFFF0000"/>
        <rFont val="ＭＳ 明朝"/>
        <family val="1"/>
        <charset val="128"/>
      </rPr>
      <t xml:space="preserve">
</t>
    </r>
    <r>
      <rPr>
        <sz val="9"/>
        <color theme="1"/>
        <rFont val="ＭＳ 明朝"/>
        <family val="1"/>
        <charset val="128"/>
      </rPr>
      <t>石川県金沢市泉野出町2-7-13</t>
    </r>
    <phoneticPr fontId="1"/>
  </si>
  <si>
    <t>中央開発（株）
東京都新宿区西早稲田3-13-5</t>
    <phoneticPr fontId="1"/>
  </si>
  <si>
    <t>(有)荻造園工事
静岡県浜松市中央区呉松町2382-1</t>
    <phoneticPr fontId="1"/>
  </si>
  <si>
    <t>池子米軍（６）法面等調査業務
神奈川県逗子市、横浜市
令和6年11月28日から令和7年3月31日
土木</t>
    <rPh sb="23" eb="26">
      <t>ヨコハマシ</t>
    </rPh>
    <rPh sb="49" eb="51">
      <t>ドボク</t>
    </rPh>
    <phoneticPr fontId="1"/>
  </si>
  <si>
    <t>浜松飛行場周辺地区(６)緑地帯撫育管理等工事（その３）
静岡県浜松市
令和6年11月30日から令和7年3月17日
造園工事</t>
    <rPh sb="28" eb="31">
      <t>シズオカケン</t>
    </rPh>
    <rPh sb="31" eb="34">
      <t>ハママツシ</t>
    </rPh>
    <rPh sb="57" eb="61">
      <t>ゾウエンコウジ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</si>
</sst>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411]ggge&quot;年&quot;m&quot;月&quot;d&quot;日&quot;;@"/>
    <numFmt numFmtId="179"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
      <sz val="9"/>
      <color rgb="FFFF0000"/>
      <name val="ＭＳ 明朝"/>
      <family val="1"/>
      <charset val="128"/>
    </font>
    <font>
      <sz val="11"/>
      <color rgb="FF0061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0" fontId="10" fillId="3" borderId="0" applyNumberFormat="0" applyBorder="0" applyAlignment="0" applyProtection="0">
      <alignment vertical="center"/>
    </xf>
  </cellStyleXfs>
  <cellXfs count="48">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5" fillId="0" borderId="1" xfId="0" applyFont="1" applyBorder="1">
      <alignment vertical="center"/>
    </xf>
    <xf numFmtId="0" fontId="5" fillId="0" borderId="0" xfId="0" applyFont="1" applyAlignment="1">
      <alignment horizontal="center" vertical="center"/>
    </xf>
    <xf numFmtId="179"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2" borderId="1" xfId="3" applyFont="1" applyFill="1" applyBorder="1" applyAlignment="1">
      <alignment vertical="center" wrapText="1"/>
    </xf>
    <xf numFmtId="0" fontId="9" fillId="0" borderId="1" xfId="0" applyFont="1" applyFill="1" applyBorder="1" applyAlignment="1">
      <alignment vertical="center" wrapText="1"/>
    </xf>
    <xf numFmtId="0" fontId="9" fillId="2" borderId="1" xfId="3" applyFont="1" applyFill="1" applyBorder="1" applyAlignment="1">
      <alignment vertical="center" wrapText="1"/>
    </xf>
    <xf numFmtId="178"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1" xfId="3" applyNumberFormat="1" applyFont="1" applyFill="1" applyBorder="1" applyAlignment="1">
      <alignment horizontal="right" vertical="center" wrapText="1"/>
    </xf>
    <xf numFmtId="176" fontId="6" fillId="2" borderId="5"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0" fontId="7" fillId="2" borderId="1" xfId="3" applyFont="1" applyFill="1" applyBorder="1" applyAlignment="1">
      <alignment vertical="center" wrapText="1"/>
    </xf>
    <xf numFmtId="10" fontId="7" fillId="0" borderId="1" xfId="0" applyNumberFormat="1" applyFont="1" applyFill="1" applyBorder="1" applyAlignment="1">
      <alignment vertical="center" wrapText="1"/>
    </xf>
    <xf numFmtId="0" fontId="10" fillId="3" borderId="0" xfId="5">
      <alignment vertical="center"/>
    </xf>
    <xf numFmtId="0" fontId="9" fillId="2" borderId="1" xfId="3" applyFont="1" applyFill="1" applyBorder="1" applyAlignment="1">
      <alignment horizontal="left" vertical="center" wrapText="1"/>
    </xf>
    <xf numFmtId="177" fontId="9" fillId="2" borderId="1" xfId="1" applyNumberFormat="1" applyFont="1" applyFill="1" applyBorder="1" applyAlignment="1">
      <alignment horizontal="center" vertical="center" wrapText="1"/>
    </xf>
    <xf numFmtId="177" fontId="9" fillId="2" borderId="1" xfId="1" applyNumberFormat="1" applyFont="1" applyFill="1" applyBorder="1" applyAlignment="1">
      <alignment vertical="center" wrapText="1"/>
    </xf>
    <xf numFmtId="177" fontId="9" fillId="2" borderId="1" xfId="3" applyNumberFormat="1" applyFont="1" applyFill="1" applyBorder="1" applyAlignment="1">
      <alignment vertical="center" wrapText="1"/>
    </xf>
    <xf numFmtId="10" fontId="9" fillId="0" borderId="1" xfId="0" applyNumberFormat="1" applyFont="1" applyFill="1" applyBorder="1" applyAlignment="1">
      <alignment vertical="center" wrapText="1"/>
    </xf>
    <xf numFmtId="176" fontId="9" fillId="2" borderId="1" xfId="3"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2" borderId="5" xfId="3" applyFont="1" applyFill="1" applyBorder="1" applyAlignment="1">
      <alignment vertical="center" wrapText="1"/>
    </xf>
    <xf numFmtId="177" fontId="6" fillId="0" borderId="1" xfId="3" applyNumberFormat="1" applyFont="1" applyFill="1" applyBorder="1" applyAlignment="1">
      <alignment vertical="center" wrapText="1"/>
    </xf>
    <xf numFmtId="176" fontId="6" fillId="2" borderId="1" xfId="3" applyNumberFormat="1" applyFont="1" applyFill="1" applyBorder="1" applyAlignment="1">
      <alignment vertical="center" wrapText="1"/>
    </xf>
    <xf numFmtId="176" fontId="6" fillId="0" borderId="1" xfId="3" applyNumberFormat="1" applyFont="1" applyFill="1" applyBorder="1" applyAlignment="1">
      <alignment vertical="center" wrapText="1"/>
    </xf>
    <xf numFmtId="0" fontId="6" fillId="0" borderId="1" xfId="0" applyFont="1" applyBorder="1" applyAlignment="1">
      <alignment horizontal="center" vertical="center" wrapText="1"/>
    </xf>
    <xf numFmtId="176" fontId="6" fillId="0" borderId="7" xfId="0" applyNumberFormat="1" applyFont="1" applyBorder="1">
      <alignment vertical="center"/>
    </xf>
    <xf numFmtId="0" fontId="6" fillId="0" borderId="3" xfId="0" applyFont="1" applyFill="1" applyBorder="1" applyAlignment="1">
      <alignment vertical="center" wrapText="1"/>
    </xf>
    <xf numFmtId="10" fontId="6"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 name="良い" xfId="5" builtinId="26"/>
  </cellStyles>
  <dxfs count="10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R28"/>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P3" sqref="P3"/>
    </sheetView>
  </sheetViews>
  <sheetFormatPr defaultColWidth="9" defaultRowHeight="13"/>
  <cols>
    <col min="1" max="1" width="30.33203125" style="1" customWidth="1"/>
    <col min="2" max="2" width="18.5" style="1" customWidth="1"/>
    <col min="3" max="3" width="13.58203125" style="1" customWidth="1"/>
    <col min="4" max="4" width="16" style="1" customWidth="1"/>
    <col min="5" max="5" width="13.25" style="1" customWidth="1"/>
    <col min="6" max="8" width="14" style="1" customWidth="1"/>
    <col min="9" max="9" width="7.5" style="1" customWidth="1"/>
    <col min="10" max="12" width="11.58203125" style="1" customWidth="1"/>
    <col min="13" max="13" width="8" style="1" customWidth="1"/>
    <col min="14" max="14" width="9.5" style="7" bestFit="1" customWidth="1"/>
    <col min="15" max="16384" width="9" style="1"/>
  </cols>
  <sheetData>
    <row r="1" spans="1:18" ht="39.4" customHeight="1">
      <c r="A1" s="44" t="s">
        <v>0</v>
      </c>
      <c r="B1" s="45"/>
      <c r="C1" s="45"/>
      <c r="D1" s="45"/>
      <c r="E1" s="45"/>
      <c r="F1" s="45"/>
      <c r="G1" s="45"/>
      <c r="H1" s="45"/>
      <c r="I1" s="45"/>
      <c r="J1" s="45"/>
      <c r="K1" s="45"/>
      <c r="L1" s="45"/>
      <c r="M1" s="45"/>
      <c r="N1" s="7" t="s">
        <v>16</v>
      </c>
    </row>
    <row r="2" spans="1:18">
      <c r="N2" s="7" t="s">
        <v>17</v>
      </c>
    </row>
    <row r="3" spans="1:18" ht="68.150000000000006" customHeight="1">
      <c r="A3" s="42" t="s">
        <v>1</v>
      </c>
      <c r="B3" s="42" t="s">
        <v>2</v>
      </c>
      <c r="C3" s="42" t="s">
        <v>3</v>
      </c>
      <c r="D3" s="42" t="s">
        <v>4</v>
      </c>
      <c r="E3" s="43" t="s">
        <v>5</v>
      </c>
      <c r="F3" s="42" t="s">
        <v>6</v>
      </c>
      <c r="G3" s="42" t="s">
        <v>7</v>
      </c>
      <c r="H3" s="42" t="s">
        <v>8</v>
      </c>
      <c r="I3" s="41" t="s">
        <v>9</v>
      </c>
      <c r="J3" s="41" t="s">
        <v>10</v>
      </c>
      <c r="K3" s="41"/>
      <c r="L3" s="41"/>
      <c r="M3" s="42" t="s">
        <v>11</v>
      </c>
      <c r="N3" s="7" t="s">
        <v>17</v>
      </c>
    </row>
    <row r="4" spans="1:18" ht="38.25" customHeight="1">
      <c r="A4" s="43"/>
      <c r="B4" s="43"/>
      <c r="C4" s="43"/>
      <c r="D4" s="43"/>
      <c r="E4" s="46"/>
      <c r="F4" s="43"/>
      <c r="G4" s="43"/>
      <c r="H4" s="43"/>
      <c r="I4" s="47"/>
      <c r="J4" s="39" t="s">
        <v>12</v>
      </c>
      <c r="K4" s="39" t="s">
        <v>13</v>
      </c>
      <c r="L4" s="39" t="s">
        <v>14</v>
      </c>
      <c r="M4" s="43"/>
      <c r="N4" s="8" t="s">
        <v>17</v>
      </c>
    </row>
    <row r="5" spans="1:18" ht="75" customHeight="1">
      <c r="A5" s="12" t="s">
        <v>21</v>
      </c>
      <c r="B5" s="9" t="s">
        <v>19</v>
      </c>
      <c r="C5" s="14">
        <v>45601</v>
      </c>
      <c r="D5" s="11" t="s">
        <v>22</v>
      </c>
      <c r="E5" s="38">
        <v>3010701005946</v>
      </c>
      <c r="F5" s="10" t="s">
        <v>23</v>
      </c>
      <c r="G5" s="15">
        <v>764495636</v>
      </c>
      <c r="H5" s="34">
        <v>749100000</v>
      </c>
      <c r="I5" s="30">
        <f t="shared" ref="I5" si="0">H5/G5</f>
        <v>0.97986170845846399</v>
      </c>
      <c r="J5" s="2"/>
      <c r="K5" s="2"/>
      <c r="L5" s="2"/>
      <c r="M5" s="3"/>
      <c r="N5" s="8" t="str">
        <f t="shared" ref="N5:N27" si="1">IF(H5&gt;0,"表示","非表示")</f>
        <v>表示</v>
      </c>
    </row>
    <row r="6" spans="1:18" ht="75" customHeight="1">
      <c r="A6" s="12" t="s">
        <v>24</v>
      </c>
      <c r="B6" s="9" t="s">
        <v>19</v>
      </c>
      <c r="C6" s="14">
        <v>45601</v>
      </c>
      <c r="D6" s="13" t="s">
        <v>25</v>
      </c>
      <c r="E6" s="35">
        <v>1011101011438</v>
      </c>
      <c r="F6" s="10" t="s">
        <v>23</v>
      </c>
      <c r="G6" s="15">
        <v>54181336</v>
      </c>
      <c r="H6" s="17">
        <v>53350000</v>
      </c>
      <c r="I6" s="30">
        <f t="shared" ref="I6:I13" si="2">H6/G6</f>
        <v>0.98465641378795088</v>
      </c>
      <c r="J6" s="4"/>
      <c r="K6" s="4"/>
      <c r="L6" s="4"/>
      <c r="M6" s="5"/>
      <c r="N6" s="8" t="str">
        <f t="shared" si="1"/>
        <v>表示</v>
      </c>
    </row>
    <row r="7" spans="1:18" ht="75" customHeight="1">
      <c r="A7" s="12" t="s">
        <v>26</v>
      </c>
      <c r="B7" s="9" t="s">
        <v>19</v>
      </c>
      <c r="C7" s="14">
        <v>45601</v>
      </c>
      <c r="D7" s="13" t="s">
        <v>27</v>
      </c>
      <c r="E7" s="18">
        <v>2011001006553</v>
      </c>
      <c r="F7" s="10" t="s">
        <v>23</v>
      </c>
      <c r="G7" s="15">
        <v>46664438</v>
      </c>
      <c r="H7" s="17">
        <v>42350000</v>
      </c>
      <c r="I7" s="30">
        <f t="shared" si="2"/>
        <v>0.90754334167701756</v>
      </c>
      <c r="J7" s="4"/>
      <c r="K7" s="4"/>
      <c r="L7" s="4"/>
      <c r="M7" s="5"/>
      <c r="N7" s="8" t="str">
        <f t="shared" si="1"/>
        <v>表示</v>
      </c>
    </row>
    <row r="8" spans="1:18" ht="74.25" customHeight="1">
      <c r="A8" s="2" t="s">
        <v>28</v>
      </c>
      <c r="B8" s="9" t="s">
        <v>19</v>
      </c>
      <c r="C8" s="14">
        <v>45601</v>
      </c>
      <c r="D8" s="13" t="s">
        <v>29</v>
      </c>
      <c r="E8" s="35">
        <v>3080401005546</v>
      </c>
      <c r="F8" s="10" t="s">
        <v>30</v>
      </c>
      <c r="G8" s="16">
        <v>385174724</v>
      </c>
      <c r="H8" s="17">
        <v>377300000</v>
      </c>
      <c r="I8" s="30">
        <f t="shared" si="2"/>
        <v>0.97955544974960507</v>
      </c>
      <c r="J8" s="4"/>
      <c r="K8" s="4"/>
      <c r="L8" s="4"/>
      <c r="M8" s="5"/>
      <c r="N8" s="8" t="str">
        <f t="shared" si="1"/>
        <v>表示</v>
      </c>
    </row>
    <row r="9" spans="1:18" ht="75" customHeight="1">
      <c r="A9" s="12" t="s">
        <v>31</v>
      </c>
      <c r="B9" s="9" t="s">
        <v>19</v>
      </c>
      <c r="C9" s="14">
        <v>45602</v>
      </c>
      <c r="D9" s="11" t="s">
        <v>32</v>
      </c>
      <c r="E9" s="20">
        <v>8021001041172</v>
      </c>
      <c r="F9" s="10" t="s">
        <v>23</v>
      </c>
      <c r="G9" s="16">
        <v>313928542</v>
      </c>
      <c r="H9" s="17">
        <v>311300000</v>
      </c>
      <c r="I9" s="30">
        <f t="shared" si="2"/>
        <v>0.99162694164967002</v>
      </c>
      <c r="J9" s="4"/>
      <c r="K9" s="4"/>
      <c r="L9" s="4"/>
      <c r="M9" s="5"/>
      <c r="N9" s="8" t="str">
        <f t="shared" si="1"/>
        <v>表示</v>
      </c>
    </row>
    <row r="10" spans="1:18" ht="75" customHeight="1">
      <c r="A10" s="12" t="s">
        <v>33</v>
      </c>
      <c r="B10" s="9" t="s">
        <v>19</v>
      </c>
      <c r="C10" s="14">
        <v>45607</v>
      </c>
      <c r="D10" s="13" t="s">
        <v>34</v>
      </c>
      <c r="E10" s="19">
        <v>4021002044450</v>
      </c>
      <c r="F10" s="10" t="s">
        <v>30</v>
      </c>
      <c r="G10" s="16">
        <v>47710229</v>
      </c>
      <c r="H10" s="17">
        <v>40865000</v>
      </c>
      <c r="I10" s="30">
        <f t="shared" si="2"/>
        <v>0.85652491837756639</v>
      </c>
      <c r="J10" s="2"/>
      <c r="K10" s="2"/>
      <c r="L10" s="2"/>
      <c r="M10" s="31"/>
      <c r="N10" s="8" t="str">
        <f t="shared" si="1"/>
        <v>表示</v>
      </c>
      <c r="R10" s="23"/>
    </row>
    <row r="11" spans="1:18" ht="75" customHeight="1">
      <c r="A11" s="12" t="s">
        <v>35</v>
      </c>
      <c r="B11" s="9" t="s">
        <v>19</v>
      </c>
      <c r="C11" s="14">
        <v>45607</v>
      </c>
      <c r="D11" s="33" t="s">
        <v>36</v>
      </c>
      <c r="E11" s="18">
        <v>2010001016851</v>
      </c>
      <c r="F11" s="10" t="s">
        <v>23</v>
      </c>
      <c r="G11" s="16">
        <v>24962751</v>
      </c>
      <c r="H11" s="34">
        <v>23045000</v>
      </c>
      <c r="I11" s="30">
        <f t="shared" si="2"/>
        <v>0.92317549455987447</v>
      </c>
      <c r="J11" s="4"/>
      <c r="K11" s="4"/>
      <c r="L11" s="4"/>
      <c r="M11" s="5"/>
      <c r="N11" s="8" t="s">
        <v>17</v>
      </c>
    </row>
    <row r="12" spans="1:18" ht="75" customHeight="1">
      <c r="A12" s="12" t="s">
        <v>37</v>
      </c>
      <c r="B12" s="9" t="s">
        <v>19</v>
      </c>
      <c r="C12" s="14">
        <v>45607</v>
      </c>
      <c r="D12" s="13" t="s">
        <v>38</v>
      </c>
      <c r="E12" s="18">
        <v>8010001032884</v>
      </c>
      <c r="F12" s="10" t="s">
        <v>23</v>
      </c>
      <c r="G12" s="15">
        <v>21475590</v>
      </c>
      <c r="H12" s="17">
        <v>21120000</v>
      </c>
      <c r="I12" s="30">
        <f t="shared" si="2"/>
        <v>0.98344213127555513</v>
      </c>
      <c r="J12" s="2"/>
      <c r="K12" s="2"/>
      <c r="L12" s="2"/>
      <c r="M12" s="3"/>
      <c r="N12" s="8" t="s">
        <v>17</v>
      </c>
    </row>
    <row r="13" spans="1:18" ht="75" customHeight="1">
      <c r="A13" s="2" t="s">
        <v>39</v>
      </c>
      <c r="B13" s="9" t="s">
        <v>19</v>
      </c>
      <c r="C13" s="14">
        <v>45608</v>
      </c>
      <c r="D13" s="11" t="s">
        <v>40</v>
      </c>
      <c r="E13" s="36">
        <v>8010001015501</v>
      </c>
      <c r="F13" s="10" t="s">
        <v>23</v>
      </c>
      <c r="G13" s="15">
        <v>36204429</v>
      </c>
      <c r="H13" s="17">
        <v>35750000</v>
      </c>
      <c r="I13" s="30">
        <f t="shared" si="2"/>
        <v>0.98744824838972045</v>
      </c>
      <c r="J13" s="2"/>
      <c r="K13" s="2"/>
      <c r="L13" s="2"/>
      <c r="M13" s="3"/>
      <c r="N13" s="8" t="s">
        <v>17</v>
      </c>
    </row>
    <row r="14" spans="1:18" ht="75" customHeight="1">
      <c r="A14" s="12" t="s">
        <v>41</v>
      </c>
      <c r="B14" s="9" t="s">
        <v>19</v>
      </c>
      <c r="C14" s="14">
        <v>45614</v>
      </c>
      <c r="D14" s="13" t="s">
        <v>42</v>
      </c>
      <c r="E14" s="20">
        <v>3120001063543</v>
      </c>
      <c r="F14" s="10" t="s">
        <v>23</v>
      </c>
      <c r="G14" s="16">
        <v>9217813</v>
      </c>
      <c r="H14" s="17">
        <v>8470000</v>
      </c>
      <c r="I14" s="30">
        <f t="shared" ref="I14:I22" si="3">H14/G14</f>
        <v>0.91887305589731538</v>
      </c>
      <c r="J14" s="2"/>
      <c r="K14" s="2"/>
      <c r="L14" s="2"/>
      <c r="M14" s="3"/>
      <c r="N14" s="8" t="s">
        <v>17</v>
      </c>
    </row>
    <row r="15" spans="1:18" ht="75" customHeight="1">
      <c r="A15" s="13" t="s">
        <v>43</v>
      </c>
      <c r="B15" s="9" t="s">
        <v>19</v>
      </c>
      <c r="C15" s="14">
        <v>45614</v>
      </c>
      <c r="D15" s="11" t="s">
        <v>44</v>
      </c>
      <c r="E15" s="20">
        <v>5010901014290</v>
      </c>
      <c r="F15" s="10" t="s">
        <v>23</v>
      </c>
      <c r="G15" s="16">
        <v>668632934</v>
      </c>
      <c r="H15" s="17">
        <v>660000000</v>
      </c>
      <c r="I15" s="30">
        <f t="shared" si="3"/>
        <v>0.9870886796611188</v>
      </c>
      <c r="J15" s="2"/>
      <c r="K15" s="2"/>
      <c r="L15" s="2"/>
      <c r="M15" s="3"/>
      <c r="N15" s="8" t="s">
        <v>17</v>
      </c>
    </row>
    <row r="16" spans="1:18" ht="75" customHeight="1">
      <c r="A16" s="13" t="s">
        <v>45</v>
      </c>
      <c r="B16" s="9" t="s">
        <v>19</v>
      </c>
      <c r="C16" s="14">
        <v>45614</v>
      </c>
      <c r="D16" s="11" t="s">
        <v>46</v>
      </c>
      <c r="E16" s="20">
        <v>9011001012710</v>
      </c>
      <c r="F16" s="10" t="s">
        <v>23</v>
      </c>
      <c r="G16" s="16">
        <v>8588756</v>
      </c>
      <c r="H16" s="16">
        <v>8580000</v>
      </c>
      <c r="I16" s="30">
        <f t="shared" si="3"/>
        <v>0.9989805275641781</v>
      </c>
      <c r="J16" s="2"/>
      <c r="K16" s="2"/>
      <c r="L16" s="2"/>
      <c r="M16" s="37"/>
      <c r="N16" s="8" t="s">
        <v>17</v>
      </c>
    </row>
    <row r="17" spans="1:14" ht="75" customHeight="1">
      <c r="A17" s="11" t="s">
        <v>47</v>
      </c>
      <c r="B17" s="9" t="s">
        <v>19</v>
      </c>
      <c r="C17" s="14">
        <v>45617</v>
      </c>
      <c r="D17" s="13" t="s">
        <v>48</v>
      </c>
      <c r="E17" s="20">
        <v>3210001014388</v>
      </c>
      <c r="F17" s="10" t="s">
        <v>23</v>
      </c>
      <c r="G17" s="16">
        <v>14904134</v>
      </c>
      <c r="H17" s="17">
        <v>14080000</v>
      </c>
      <c r="I17" s="30">
        <f t="shared" si="3"/>
        <v>0.9447043350522748</v>
      </c>
      <c r="J17" s="2"/>
      <c r="K17" s="2"/>
      <c r="L17" s="2"/>
      <c r="M17" s="37"/>
      <c r="N17" s="8" t="s">
        <v>17</v>
      </c>
    </row>
    <row r="18" spans="1:14" ht="75" customHeight="1">
      <c r="A18" s="13" t="s">
        <v>49</v>
      </c>
      <c r="B18" s="9" t="s">
        <v>19</v>
      </c>
      <c r="C18" s="14">
        <v>45618</v>
      </c>
      <c r="D18" s="11" t="s">
        <v>50</v>
      </c>
      <c r="E18" s="18" t="s">
        <v>51</v>
      </c>
      <c r="F18" s="10" t="s">
        <v>23</v>
      </c>
      <c r="G18" s="15">
        <v>803931481</v>
      </c>
      <c r="H18" s="17">
        <v>801900000</v>
      </c>
      <c r="I18" s="30">
        <f t="shared" si="3"/>
        <v>0.99747306698641403</v>
      </c>
      <c r="J18" s="6"/>
      <c r="K18" s="6"/>
      <c r="L18" s="6"/>
      <c r="M18" s="6"/>
      <c r="N18" s="8" t="s">
        <v>17</v>
      </c>
    </row>
    <row r="19" spans="1:14" ht="75" customHeight="1">
      <c r="A19" s="13" t="s">
        <v>52</v>
      </c>
      <c r="B19" s="9" t="s">
        <v>19</v>
      </c>
      <c r="C19" s="14">
        <v>45618</v>
      </c>
      <c r="D19" s="13" t="s">
        <v>38</v>
      </c>
      <c r="E19" s="18">
        <v>8010001032884</v>
      </c>
      <c r="F19" s="10" t="s">
        <v>23</v>
      </c>
      <c r="G19" s="15">
        <v>24081085</v>
      </c>
      <c r="H19" s="17">
        <v>23540000</v>
      </c>
      <c r="I19" s="30">
        <f t="shared" si="3"/>
        <v>0.9775307051156541</v>
      </c>
      <c r="J19" s="6"/>
      <c r="K19" s="6"/>
      <c r="L19" s="6"/>
      <c r="M19" s="6"/>
      <c r="N19" s="8" t="s">
        <v>17</v>
      </c>
    </row>
    <row r="20" spans="1:14" ht="75" customHeight="1">
      <c r="A20" s="13" t="s">
        <v>53</v>
      </c>
      <c r="B20" s="9" t="s">
        <v>19</v>
      </c>
      <c r="C20" s="14">
        <v>45624</v>
      </c>
      <c r="D20" s="13" t="s">
        <v>54</v>
      </c>
      <c r="E20" s="20" t="s">
        <v>55</v>
      </c>
      <c r="F20" s="10" t="s">
        <v>23</v>
      </c>
      <c r="G20" s="16">
        <v>1239581544</v>
      </c>
      <c r="H20" s="17">
        <v>1142130000</v>
      </c>
      <c r="I20" s="30">
        <f t="shared" si="3"/>
        <v>0.92138351488718195</v>
      </c>
      <c r="J20" s="6"/>
      <c r="K20" s="6"/>
      <c r="L20" s="6"/>
      <c r="M20" s="6"/>
      <c r="N20" s="8" t="str">
        <f t="shared" si="1"/>
        <v>表示</v>
      </c>
    </row>
    <row r="21" spans="1:14" ht="75" customHeight="1">
      <c r="A21" s="13" t="s">
        <v>56</v>
      </c>
      <c r="B21" s="9" t="s">
        <v>19</v>
      </c>
      <c r="C21" s="14">
        <v>45624</v>
      </c>
      <c r="D21" s="11" t="s">
        <v>57</v>
      </c>
      <c r="E21" s="18" t="s">
        <v>58</v>
      </c>
      <c r="F21" s="10" t="s">
        <v>23</v>
      </c>
      <c r="G21" s="15">
        <v>112849000</v>
      </c>
      <c r="H21" s="17">
        <v>103070000</v>
      </c>
      <c r="I21" s="40">
        <f t="shared" si="3"/>
        <v>0.91334438054391265</v>
      </c>
      <c r="J21" s="6"/>
      <c r="K21" s="6"/>
      <c r="L21" s="6"/>
      <c r="M21" s="6"/>
      <c r="N21" s="8" t="str">
        <f t="shared" si="1"/>
        <v>表示</v>
      </c>
    </row>
    <row r="22" spans="1:14" ht="96" customHeight="1">
      <c r="A22" s="13" t="s">
        <v>59</v>
      </c>
      <c r="B22" s="9" t="s">
        <v>19</v>
      </c>
      <c r="C22" s="14">
        <v>45625</v>
      </c>
      <c r="D22" s="13" t="s">
        <v>60</v>
      </c>
      <c r="E22" s="20">
        <v>3220001006995</v>
      </c>
      <c r="F22" s="10" t="s">
        <v>23</v>
      </c>
      <c r="G22" s="16">
        <v>16129696</v>
      </c>
      <c r="H22" s="17">
        <v>16060000</v>
      </c>
      <c r="I22" s="40">
        <f t="shared" si="3"/>
        <v>0.99567902581672962</v>
      </c>
      <c r="J22" s="6"/>
      <c r="K22" s="6"/>
      <c r="L22" s="6"/>
      <c r="M22" s="6"/>
      <c r="N22" s="8" t="str">
        <f t="shared" si="1"/>
        <v>表示</v>
      </c>
    </row>
    <row r="23" spans="1:14" ht="75" customHeight="1">
      <c r="A23" s="2" t="s">
        <v>63</v>
      </c>
      <c r="B23" s="9" t="s">
        <v>19</v>
      </c>
      <c r="C23" s="14">
        <v>45623</v>
      </c>
      <c r="D23" s="11" t="s">
        <v>61</v>
      </c>
      <c r="E23" s="18">
        <v>5011101012993</v>
      </c>
      <c r="F23" s="10" t="s">
        <v>20</v>
      </c>
      <c r="G23" s="15">
        <v>11878900</v>
      </c>
      <c r="H23" s="34">
        <v>11528000</v>
      </c>
      <c r="I23" s="30">
        <f t="shared" ref="I23:I24" si="4">H23/G23</f>
        <v>0.97046022779887031</v>
      </c>
      <c r="J23" s="2"/>
      <c r="K23" s="2"/>
      <c r="L23" s="32"/>
      <c r="M23" s="32"/>
      <c r="N23" s="8" t="str">
        <f>IF(H23&gt;0,"表示","非表示")</f>
        <v>表示</v>
      </c>
    </row>
    <row r="24" spans="1:14" ht="75" customHeight="1">
      <c r="A24" s="2" t="s">
        <v>64</v>
      </c>
      <c r="B24" s="9" t="s">
        <v>19</v>
      </c>
      <c r="C24" s="14">
        <v>45625</v>
      </c>
      <c r="D24" s="11" t="s">
        <v>62</v>
      </c>
      <c r="E24" s="35">
        <v>6080402001748</v>
      </c>
      <c r="F24" s="10" t="s">
        <v>20</v>
      </c>
      <c r="G24" s="15">
        <v>5490828</v>
      </c>
      <c r="H24" s="17">
        <v>4180000</v>
      </c>
      <c r="I24" s="30">
        <f t="shared" si="4"/>
        <v>0.76126952073530618</v>
      </c>
      <c r="J24" s="2"/>
      <c r="K24" s="2"/>
      <c r="L24" s="2"/>
      <c r="M24" s="3"/>
      <c r="N24" s="8" t="str">
        <f>IF(H24&gt;0,"表示","非表示")</f>
        <v>表示</v>
      </c>
    </row>
    <row r="25" spans="1:14" ht="89.25" customHeight="1">
      <c r="A25" s="13"/>
      <c r="B25" s="24"/>
      <c r="C25" s="14"/>
      <c r="D25" s="13"/>
      <c r="E25" s="29"/>
      <c r="F25" s="25"/>
      <c r="G25" s="26"/>
      <c r="H25" s="27"/>
      <c r="I25" s="28"/>
      <c r="J25" s="6"/>
      <c r="K25" s="6"/>
      <c r="L25" s="6"/>
      <c r="M25" s="6"/>
      <c r="N25" s="8" t="str">
        <f t="shared" si="1"/>
        <v>非表示</v>
      </c>
    </row>
    <row r="26" spans="1:14" ht="101.25" customHeight="1">
      <c r="A26" s="13"/>
      <c r="B26" s="24"/>
      <c r="C26" s="14"/>
      <c r="D26" s="13"/>
      <c r="E26" s="29"/>
      <c r="F26" s="25"/>
      <c r="G26" s="26"/>
      <c r="H26" s="27"/>
      <c r="I26" s="28"/>
      <c r="J26" s="6"/>
      <c r="K26" s="6"/>
      <c r="L26" s="6"/>
      <c r="M26" s="6"/>
      <c r="N26" s="8" t="str">
        <f t="shared" si="1"/>
        <v>非表示</v>
      </c>
    </row>
    <row r="27" spans="1:14" ht="75" customHeight="1">
      <c r="A27" s="21"/>
      <c r="B27" s="9"/>
      <c r="C27" s="14"/>
      <c r="D27" s="21"/>
      <c r="E27" s="20"/>
      <c r="F27" s="10"/>
      <c r="G27" s="16"/>
      <c r="H27" s="17"/>
      <c r="I27" s="22"/>
      <c r="J27" s="6"/>
      <c r="K27" s="6"/>
      <c r="L27" s="6"/>
      <c r="M27" s="6"/>
      <c r="N27" s="8" t="str">
        <f t="shared" si="1"/>
        <v>非表示</v>
      </c>
    </row>
    <row r="28" spans="1:14" ht="75.75" customHeight="1">
      <c r="J28" s="1" t="s">
        <v>15</v>
      </c>
      <c r="N28" s="7" t="s">
        <v>18</v>
      </c>
    </row>
  </sheetData>
  <autoFilter ref="N1:N79"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23">
    <cfRule type="expression" dxfId="99" priority="143">
      <formula>$AG8="保留"</formula>
    </cfRule>
    <cfRule type="expression" dxfId="98" priority="144">
      <formula>$AG8="取止め"</formula>
    </cfRule>
    <cfRule type="expression" dxfId="97" priority="145">
      <formula>$AG8="不調"</formula>
    </cfRule>
    <cfRule type="expression" dxfId="96" priority="146">
      <formula>$AG8="不成立"</formula>
    </cfRule>
    <cfRule type="expression" dxfId="95" priority="147">
      <formula>RIGHT($AG8,2)="低落"</formula>
    </cfRule>
    <cfRule type="expression" dxfId="94" priority="148">
      <formula>$AG8="落札"</formula>
    </cfRule>
    <cfRule type="expression" dxfId="93" priority="149">
      <formula>$AG8="成立"</formula>
    </cfRule>
  </conditionalFormatting>
  <conditionalFormatting sqref="A23">
    <cfRule type="expression" dxfId="92" priority="150">
      <formula>$A8="③"</formula>
    </cfRule>
    <cfRule type="expression" dxfId="91" priority="151">
      <formula>$A8="④"</formula>
    </cfRule>
  </conditionalFormatting>
  <conditionalFormatting sqref="A23">
    <cfRule type="expression" dxfId="90" priority="152">
      <formula>$AG8="落札"</formula>
    </cfRule>
  </conditionalFormatting>
  <conditionalFormatting sqref="A24">
    <cfRule type="expression" dxfId="89" priority="91">
      <formula>$AG9="保留"</formula>
    </cfRule>
    <cfRule type="expression" dxfId="88" priority="92">
      <formula>$AG9="取止め"</formula>
    </cfRule>
    <cfRule type="expression" dxfId="87" priority="93">
      <formula>$AG9="不調"</formula>
    </cfRule>
    <cfRule type="expression" dxfId="86" priority="94">
      <formula>$AG9="不成立"</formula>
    </cfRule>
    <cfRule type="expression" dxfId="85" priority="95">
      <formula>RIGHT($AG9,2)="低落"</formula>
    </cfRule>
    <cfRule type="expression" dxfId="84" priority="96">
      <formula>$AG9="落札"</formula>
    </cfRule>
    <cfRule type="expression" dxfId="83" priority="97">
      <formula>$AG9="成立"</formula>
    </cfRule>
  </conditionalFormatting>
  <conditionalFormatting sqref="A24">
    <cfRule type="expression" dxfId="82" priority="98">
      <formula>$A9="③"</formula>
    </cfRule>
    <cfRule type="expression" dxfId="81" priority="99">
      <formula>$A9="④"</formula>
    </cfRule>
  </conditionalFormatting>
  <conditionalFormatting sqref="A24">
    <cfRule type="expression" dxfId="80" priority="100">
      <formula>$AG9="落札"</formula>
    </cfRule>
  </conditionalFormatting>
  <conditionalFormatting sqref="A9:A12 A15:A17">
    <cfRule type="expression" dxfId="79" priority="61">
      <formula>$AF14="保留"</formula>
    </cfRule>
    <cfRule type="expression" dxfId="78" priority="62">
      <formula>$AF14="取止め"</formula>
    </cfRule>
    <cfRule type="expression" dxfId="77" priority="63">
      <formula>$AF14="不調"</formula>
    </cfRule>
    <cfRule type="expression" dxfId="76" priority="64">
      <formula>$AF14="不成立"</formula>
    </cfRule>
    <cfRule type="expression" dxfId="75" priority="65">
      <formula>RIGHT($AF14,2)="低落"</formula>
    </cfRule>
    <cfRule type="expression" dxfId="74" priority="66">
      <formula>$AF14="落札"</formula>
    </cfRule>
    <cfRule type="expression" dxfId="73" priority="67">
      <formula>$AF14="成立"</formula>
    </cfRule>
  </conditionalFormatting>
  <conditionalFormatting sqref="A14">
    <cfRule type="expression" dxfId="72" priority="68">
      <formula>#REF!="保留"</formula>
    </cfRule>
    <cfRule type="expression" dxfId="71" priority="69">
      <formula>#REF!="取止め"</formula>
    </cfRule>
    <cfRule type="expression" dxfId="70" priority="70">
      <formula>#REF!="不調"</formula>
    </cfRule>
    <cfRule type="expression" dxfId="69" priority="71">
      <formula>#REF!="不成立"</formula>
    </cfRule>
    <cfRule type="expression" dxfId="68" priority="72">
      <formula>RIGHT(#REF!,2)="低落"</formula>
    </cfRule>
    <cfRule type="expression" dxfId="67" priority="73">
      <formula>#REF!="落札"</formula>
    </cfRule>
    <cfRule type="expression" dxfId="66" priority="74">
      <formula>#REF!="成立"</formula>
    </cfRule>
  </conditionalFormatting>
  <conditionalFormatting sqref="A9:A12 A15:A17">
    <cfRule type="expression" dxfId="65" priority="75">
      <formula>#REF!="③"</formula>
    </cfRule>
    <cfRule type="expression" dxfId="64" priority="76">
      <formula>#REF!="④"</formula>
    </cfRule>
  </conditionalFormatting>
  <conditionalFormatting sqref="A14">
    <cfRule type="expression" dxfId="63" priority="77">
      <formula>#REF!="③"</formula>
    </cfRule>
    <cfRule type="expression" dxfId="62" priority="78">
      <formula>#REF!="④"</formula>
    </cfRule>
  </conditionalFormatting>
  <conditionalFormatting sqref="A9:A12 A15:A17">
    <cfRule type="expression" dxfId="61" priority="79">
      <formula>$AF14="落札"</formula>
    </cfRule>
  </conditionalFormatting>
  <conditionalFormatting sqref="A14">
    <cfRule type="expression" dxfId="60" priority="80">
      <formula>#REF!="落札"</formula>
    </cfRule>
  </conditionalFormatting>
  <conditionalFormatting sqref="A8">
    <cfRule type="expression" dxfId="59" priority="54">
      <formula>$AF14="保留"</formula>
    </cfRule>
    <cfRule type="expression" dxfId="58" priority="55">
      <formula>$AF14="取止め"</formula>
    </cfRule>
    <cfRule type="expression" dxfId="57" priority="56">
      <formula>$AF14="不調"</formula>
    </cfRule>
    <cfRule type="expression" dxfId="56" priority="57">
      <formula>$AF14="不成立"</formula>
    </cfRule>
    <cfRule type="expression" dxfId="55" priority="58">
      <formula>RIGHT($AF14,2)="低落"</formula>
    </cfRule>
    <cfRule type="expression" dxfId="54" priority="59">
      <formula>$AF14="落札"</formula>
    </cfRule>
    <cfRule type="expression" dxfId="53" priority="60">
      <formula>$AF14="成立"</formula>
    </cfRule>
  </conditionalFormatting>
  <conditionalFormatting sqref="A8">
    <cfRule type="expression" dxfId="52" priority="52">
      <formula>#REF!="③"</formula>
    </cfRule>
    <cfRule type="expression" dxfId="51" priority="53">
      <formula>#REF!="④"</formula>
    </cfRule>
  </conditionalFormatting>
  <conditionalFormatting sqref="A8">
    <cfRule type="expression" dxfId="50" priority="51">
      <formula>$AF14="落札"</formula>
    </cfRule>
  </conditionalFormatting>
  <conditionalFormatting sqref="A13">
    <cfRule type="expression" dxfId="49" priority="41">
      <formula>$AF18="保留"</formula>
    </cfRule>
    <cfRule type="expression" dxfId="48" priority="42">
      <formula>$AF18="取止め"</formula>
    </cfRule>
    <cfRule type="expression" dxfId="47" priority="43">
      <formula>$AF18="不調"</formula>
    </cfRule>
    <cfRule type="expression" dxfId="46" priority="44">
      <formula>$AF18="不成立"</formula>
    </cfRule>
    <cfRule type="expression" dxfId="45" priority="45">
      <formula>RIGHT($AF18,2)="低落"</formula>
    </cfRule>
    <cfRule type="expression" dxfId="44" priority="46">
      <formula>$AF18="落札"</formula>
    </cfRule>
    <cfRule type="expression" dxfId="43" priority="47">
      <formula>$AF18="成立"</formula>
    </cfRule>
  </conditionalFormatting>
  <conditionalFormatting sqref="A13">
    <cfRule type="expression" dxfId="42" priority="48">
      <formula>#REF!="③"</formula>
    </cfRule>
    <cfRule type="expression" dxfId="41" priority="49">
      <formula>#REF!="④"</formula>
    </cfRule>
  </conditionalFormatting>
  <conditionalFormatting sqref="A13">
    <cfRule type="expression" dxfId="40" priority="50">
      <formula>$AF18="落札"</formula>
    </cfRule>
  </conditionalFormatting>
  <conditionalFormatting sqref="A5">
    <cfRule type="expression" dxfId="39" priority="31">
      <formula>$AF10="保留"</formula>
    </cfRule>
    <cfRule type="expression" dxfId="38" priority="32">
      <formula>$AF10="取止め"</formula>
    </cfRule>
    <cfRule type="expression" dxfId="37" priority="33">
      <formula>$AF10="不調"</formula>
    </cfRule>
    <cfRule type="expression" dxfId="36" priority="34">
      <formula>$AF10="不成立"</formula>
    </cfRule>
    <cfRule type="expression" dxfId="35" priority="35">
      <formula>RIGHT($AF10,2)="低落"</formula>
    </cfRule>
    <cfRule type="expression" dxfId="34" priority="36">
      <formula>$AF10="落札"</formula>
    </cfRule>
    <cfRule type="expression" dxfId="33" priority="37">
      <formula>$AF10="成立"</formula>
    </cfRule>
  </conditionalFormatting>
  <conditionalFormatting sqref="A5">
    <cfRule type="expression" dxfId="32" priority="38">
      <formula>#REF!="③"</formula>
    </cfRule>
    <cfRule type="expression" dxfId="31" priority="39">
      <formula>#REF!="④"</formula>
    </cfRule>
  </conditionalFormatting>
  <conditionalFormatting sqref="A5">
    <cfRule type="expression" dxfId="30" priority="40">
      <formula>$AF10="落札"</formula>
    </cfRule>
  </conditionalFormatting>
  <conditionalFormatting sqref="A7">
    <cfRule type="expression" dxfId="29" priority="11">
      <formula>$AF12="保留"</formula>
    </cfRule>
    <cfRule type="expression" dxfId="28" priority="12">
      <formula>$AF12="取止め"</formula>
    </cfRule>
    <cfRule type="expression" dxfId="27" priority="13">
      <formula>$AF12="不調"</formula>
    </cfRule>
    <cfRule type="expression" dxfId="26" priority="14">
      <formula>$AF12="不成立"</formula>
    </cfRule>
    <cfRule type="expression" dxfId="25" priority="15">
      <formula>RIGHT($AF12,2)="低落"</formula>
    </cfRule>
    <cfRule type="expression" dxfId="24" priority="16">
      <formula>$AF12="落札"</formula>
    </cfRule>
    <cfRule type="expression" dxfId="23" priority="17">
      <formula>$AF12="成立"</formula>
    </cfRule>
  </conditionalFormatting>
  <conditionalFormatting sqref="A7">
    <cfRule type="expression" dxfId="22" priority="18">
      <formula>#REF!="③"</formula>
    </cfRule>
    <cfRule type="expression" dxfId="21" priority="19">
      <formula>#REF!="④"</formula>
    </cfRule>
  </conditionalFormatting>
  <conditionalFormatting sqref="A7">
    <cfRule type="expression" dxfId="20" priority="20">
      <formula>$AF12="落札"</formula>
    </cfRule>
  </conditionalFormatting>
  <conditionalFormatting sqref="A6">
    <cfRule type="expression" dxfId="19" priority="1">
      <formula>$AF11="保留"</formula>
    </cfRule>
    <cfRule type="expression" dxfId="18" priority="2">
      <formula>$AF11="取止め"</formula>
    </cfRule>
    <cfRule type="expression" dxfId="17" priority="3">
      <formula>$AF11="不調"</formula>
    </cfRule>
    <cfRule type="expression" dxfId="16" priority="4">
      <formula>$AF11="不成立"</formula>
    </cfRule>
    <cfRule type="expression" dxfId="15" priority="5">
      <formula>RIGHT($AF11,2)="低落"</formula>
    </cfRule>
    <cfRule type="expression" dxfId="14" priority="6">
      <formula>$AF11="落札"</formula>
    </cfRule>
    <cfRule type="expression" dxfId="13" priority="7">
      <formula>$AF11="成立"</formula>
    </cfRule>
  </conditionalFormatting>
  <conditionalFormatting sqref="A6">
    <cfRule type="expression" dxfId="12" priority="8">
      <formula>#REF!="③"</formula>
    </cfRule>
    <cfRule type="expression" dxfId="11" priority="9">
      <formula>#REF!="④"</formula>
    </cfRule>
  </conditionalFormatting>
  <conditionalFormatting sqref="A6">
    <cfRule type="expression" dxfId="10" priority="10">
      <formula>$AF11="落札"</formula>
    </cfRule>
  </conditionalFormatting>
  <conditionalFormatting sqref="A18:A24">
    <cfRule type="expression" dxfId="9" priority="160">
      <formula>$AF25="保留"</formula>
    </cfRule>
    <cfRule type="expression" dxfId="8" priority="161">
      <formula>$AF25="取止め"</formula>
    </cfRule>
    <cfRule type="expression" dxfId="7" priority="162">
      <formula>$AF25="不調"</formula>
    </cfRule>
    <cfRule type="expression" dxfId="6" priority="163">
      <formula>$AF25="不成立"</formula>
    </cfRule>
    <cfRule type="expression" dxfId="5" priority="164">
      <formula>RIGHT($AF25,2)="低落"</formula>
    </cfRule>
    <cfRule type="expression" dxfId="4" priority="165">
      <formula>$AF25="落札"</formula>
    </cfRule>
    <cfRule type="expression" dxfId="3" priority="166">
      <formula>$AF25="成立"</formula>
    </cfRule>
  </conditionalFormatting>
  <conditionalFormatting sqref="A18:A24">
    <cfRule type="expression" dxfId="2" priority="169">
      <formula>#REF!="③"</formula>
    </cfRule>
    <cfRule type="expression" dxfId="1" priority="170">
      <formula>#REF!="④"</formula>
    </cfRule>
  </conditionalFormatting>
  <conditionalFormatting sqref="A18:A24">
    <cfRule type="expression" dxfId="0" priority="172">
      <formula>$AF25="落札"</formula>
    </cfRule>
  </conditionalFormatting>
  <dataValidations count="3">
    <dataValidation type="list" allowBlank="1" showInputMessage="1" showErrorMessage="1" sqref="L11 L6:L9" xr:uid="{00000000-0002-0000-0300-000000000000}">
      <formula1>$L$20:$L$22</formula1>
    </dataValidation>
    <dataValidation type="list" allowBlank="1" showInputMessage="1" showErrorMessage="1" sqref="J5:J17 J23:J24" xr:uid="{00000000-0002-0000-0300-000003000000}">
      <formula1>$J$27:$J$28</formula1>
    </dataValidation>
    <dataValidation type="list" allowBlank="1" showInputMessage="1" showErrorMessage="1" sqref="K5:K17 K23:K24" xr:uid="{00000000-0002-0000-0300-000004000000}">
      <formula1>$K$27:$K$27</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3" manualBreakCount="3">
    <brk id="11" max="12" man="1"/>
    <brk id="18" max="12" man="1"/>
    <brk id="25"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2024-12-26T02:08:54Z</cp:lastPrinted>
  <dcterms:created xsi:type="dcterms:W3CDTF">2020-10-14T01:43:48Z</dcterms:created>
  <dcterms:modified xsi:type="dcterms:W3CDTF">2024-12-26T02:25:08Z</dcterms:modified>
</cp:coreProperties>
</file>