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5.9\"/>
    </mc:Choice>
  </mc:AlternateContent>
  <xr:revisionPtr revIDLastSave="0" documentId="8_{5FB31265-3CA3-468D-AF59-53F7ECC66D79}" xr6:coauthVersionLast="36" xr6:coauthVersionMax="36" xr10:uidLastSave="{00000000-0000-0000-0000-000000000000}"/>
  <bookViews>
    <workbookView xWindow="0" yWindow="0" windowWidth="28800" windowHeight="12210" tabRatio="875" xr2:uid="{00000000-000D-0000-FFFF-FFFF00000000}"/>
  </bookViews>
  <sheets>
    <sheet name="付紙様式第１" sheetId="8" r:id="rId1"/>
  </sheets>
  <definedNames>
    <definedName name="_xlnm._FilterDatabase" localSheetId="0" hidden="1">付紙様式第１!$N$1:$N$83</definedName>
    <definedName name="_xlnm.Print_Area" localSheetId="0">付紙様式第１!$A$1:$M$20</definedName>
    <definedName name="_xlnm.Print_Titles" localSheetId="0">付紙様式第１!$1:$4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8" l="1"/>
  <c r="I16" i="8"/>
  <c r="I17" i="8"/>
  <c r="I14" i="8" l="1"/>
  <c r="I9" i="8"/>
  <c r="I13" i="8"/>
  <c r="I12" i="8"/>
  <c r="I11" i="8"/>
  <c r="I10" i="8"/>
  <c r="I8" i="8"/>
  <c r="I7" i="8"/>
  <c r="I6" i="8"/>
  <c r="I5" i="8"/>
  <c r="N6" i="8"/>
  <c r="N7" i="8"/>
  <c r="N8" i="8"/>
  <c r="N9" i="8"/>
  <c r="N10" i="8"/>
  <c r="N11" i="8"/>
  <c r="N12" i="8"/>
  <c r="N13" i="8"/>
  <c r="N14" i="8"/>
  <c r="N15" i="8"/>
  <c r="N16" i="8"/>
  <c r="N17" i="8"/>
  <c r="N18" i="8"/>
  <c r="N19" i="8"/>
  <c r="N20" i="8"/>
  <c r="N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3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<sst xmlns="http://schemas.openxmlformats.org/spreadsheetml/2006/main" count="81" uniqueCount="52">
  <si>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</si>
  <si>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</si>
  <si>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</si>
  <si>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</si>
  <si>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</si>
  <si>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</si>
  <si>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</si>
  <si>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</si>
  <si>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</si>
  <si>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</si>
  <si>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</si>
  <si>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</si>
  <si>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</si>
  <si>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</si>
  <si>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</si>
  <si>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</si>
  <si>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</si>
  <si>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</si>
  <si>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</si>
  <si>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</si>
  <si>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</si>
  <si>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</si>
  <si>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</si>
  <si>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</si>
  <si>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一般競争入札
（総合評価）</t>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</si>
  <si>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</si>
  <si>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一般競争入札</t>
    <phoneticPr fontId="1"/>
  </si>
  <si>
    <t>（株）ＮＡＣ設計
東京都千代田区外神田5-3-1秋葉原OSビル</t>
    <rPh sb="6" eb="8">
      <t>セッケイ</t>
    </rPh>
    <rPh sb="9" eb="12">
      <t>トウキョウト</t>
    </rPh>
    <rPh sb="12" eb="15">
      <t>チヨダ</t>
    </rPh>
    <rPh sb="15" eb="16">
      <t>ク</t>
    </rPh>
    <rPh sb="16" eb="19">
      <t>ソトカンダ</t>
    </rPh>
    <rPh sb="24" eb="27">
      <t>アキハバラ</t>
    </rPh>
    <phoneticPr fontId="1"/>
  </si>
  <si>
    <t>（株）総合設備コンサルタント
東京都渋谷区幡ヶ谷
1-34-14</t>
    <rPh sb="3" eb="7">
      <t>ソウゴウセツビ</t>
    </rPh>
    <rPh sb="15" eb="18">
      <t>トウキョウト</t>
    </rPh>
    <rPh sb="18" eb="20">
      <t>シブヤ</t>
    </rPh>
    <rPh sb="20" eb="21">
      <t>ク</t>
    </rPh>
    <rPh sb="21" eb="24">
      <t>ハタガヤ</t>
    </rPh>
    <phoneticPr fontId="1"/>
  </si>
  <si>
    <t>横須賀外(５)宿舎改修建築工事監理業務
神奈川県横須賀市、川崎市、横浜市
令和5年9月5日から令和7年1月31日
建築</t>
    <rPh sb="0" eb="3">
      <t>ヨコスカ</t>
    </rPh>
    <rPh sb="3" eb="4">
      <t>ホカ</t>
    </rPh>
    <rPh sb="7" eb="9">
      <t>シュクシャ</t>
    </rPh>
    <rPh sb="9" eb="15">
      <t>カイシュウケンチクコウジ</t>
    </rPh>
    <rPh sb="15" eb="19">
      <t>カンリギョウム</t>
    </rPh>
    <rPh sb="20" eb="24">
      <t>カナガワケン</t>
    </rPh>
    <rPh sb="24" eb="27">
      <t>ヨコスカ</t>
    </rPh>
    <rPh sb="27" eb="28">
      <t>シ</t>
    </rPh>
    <rPh sb="29" eb="32">
      <t>カワサキシ</t>
    </rPh>
    <rPh sb="33" eb="36">
      <t>ヨコハマシ</t>
    </rPh>
    <rPh sb="37" eb="39">
      <t>レイワ</t>
    </rPh>
    <rPh sb="40" eb="41">
      <t>ネン</t>
    </rPh>
    <rPh sb="42" eb="43">
      <t>ガツ</t>
    </rPh>
    <rPh sb="44" eb="45">
      <t>ヒ</t>
    </rPh>
    <rPh sb="47" eb="49">
      <t>レイワ</t>
    </rPh>
    <rPh sb="50" eb="51">
      <t>ネン</t>
    </rPh>
    <rPh sb="52" eb="53">
      <t>ガツ</t>
    </rPh>
    <rPh sb="55" eb="56">
      <t>ヒ</t>
    </rPh>
    <rPh sb="57" eb="59">
      <t>ケンチク</t>
    </rPh>
    <phoneticPr fontId="1"/>
  </si>
  <si>
    <t>（株）建綜研
大阪府大阪市北区大淀中1-8-5</t>
    <rPh sb="3" eb="4">
      <t>タツル</t>
    </rPh>
    <rPh sb="4" eb="5">
      <t>ソウ</t>
    </rPh>
    <rPh sb="5" eb="6">
      <t>ケン</t>
    </rPh>
    <rPh sb="7" eb="10">
      <t>オオサカフ</t>
    </rPh>
    <rPh sb="10" eb="13">
      <t>オオサカシ</t>
    </rPh>
    <rPh sb="13" eb="15">
      <t>キタク</t>
    </rPh>
    <rPh sb="15" eb="18">
      <t>オオヨドナカ</t>
    </rPh>
    <phoneticPr fontId="1"/>
  </si>
  <si>
    <t>滝ケ原(５)浄水施設新設土木工事
静岡県御殿場市
令和5年9月5日から令和7年10月31日
水道施設工事</t>
    <rPh sb="0" eb="3">
      <t>タキガハラ</t>
    </rPh>
    <rPh sb="6" eb="10">
      <t>ジョウスイシセツ</t>
    </rPh>
    <rPh sb="10" eb="12">
      <t>シンセツ</t>
    </rPh>
    <rPh sb="12" eb="14">
      <t>ドボク</t>
    </rPh>
    <rPh sb="17" eb="19">
      <t>シズオカ</t>
    </rPh>
    <rPh sb="19" eb="20">
      <t>ケン</t>
    </rPh>
    <rPh sb="20" eb="23">
      <t>ゴテンバ</t>
    </rPh>
    <rPh sb="23" eb="24">
      <t>シ</t>
    </rPh>
    <rPh sb="25" eb="27">
      <t>レイワ</t>
    </rPh>
    <rPh sb="28" eb="29">
      <t>ネン</t>
    </rPh>
    <rPh sb="30" eb="31">
      <t>ガツ</t>
    </rPh>
    <rPh sb="32" eb="33">
      <t>ヒ</t>
    </rPh>
    <rPh sb="35" eb="37">
      <t>レイワ</t>
    </rPh>
    <rPh sb="38" eb="39">
      <t>ネン</t>
    </rPh>
    <rPh sb="41" eb="42">
      <t>ガツ</t>
    </rPh>
    <rPh sb="44" eb="45">
      <t>ヒ</t>
    </rPh>
    <rPh sb="46" eb="48">
      <t>スイドウ</t>
    </rPh>
    <rPh sb="48" eb="50">
      <t>シセツ</t>
    </rPh>
    <rPh sb="50" eb="52">
      <t>コウジ</t>
    </rPh>
    <phoneticPr fontId="1"/>
  </si>
  <si>
    <t>(株)ウォーターテック
東日本支店
東京都港区芝浦
3-16-1</t>
    <rPh sb="0" eb="3">
      <t>カブ</t>
    </rPh>
    <rPh sb="12" eb="13">
      <t>ヒガシ</t>
    </rPh>
    <rPh sb="13" eb="15">
      <t>ニホン</t>
    </rPh>
    <rPh sb="18" eb="21">
      <t>トウキョウト</t>
    </rPh>
    <rPh sb="21" eb="22">
      <t>ミナト</t>
    </rPh>
    <rPh sb="22" eb="23">
      <t>ク</t>
    </rPh>
    <rPh sb="23" eb="25">
      <t>シバウラ</t>
    </rPh>
    <phoneticPr fontId="1"/>
  </si>
  <si>
    <t>浜松外(５)隊舎空調設備改修等設備調査検討
静岡県浜松市、焼津市、御前崎市
令和5年9月5日から令和6年2月29日
機械</t>
    <rPh sb="0" eb="2">
      <t>ハママツ</t>
    </rPh>
    <rPh sb="2" eb="3">
      <t>ホカ</t>
    </rPh>
    <rPh sb="6" eb="8">
      <t>タイシャ</t>
    </rPh>
    <rPh sb="8" eb="12">
      <t>クウチョウセツビ</t>
    </rPh>
    <rPh sb="12" eb="14">
      <t>カイシュウ</t>
    </rPh>
    <rPh sb="14" eb="15">
      <t>トウ</t>
    </rPh>
    <rPh sb="15" eb="17">
      <t>セツビ</t>
    </rPh>
    <rPh sb="17" eb="19">
      <t>チョウサ</t>
    </rPh>
    <rPh sb="19" eb="21">
      <t>ケントウ</t>
    </rPh>
    <rPh sb="22" eb="24">
      <t>シズオカ</t>
    </rPh>
    <rPh sb="24" eb="25">
      <t>ケン</t>
    </rPh>
    <rPh sb="25" eb="27">
      <t>ハママツ</t>
    </rPh>
    <rPh sb="27" eb="28">
      <t>シ</t>
    </rPh>
    <rPh sb="29" eb="32">
      <t>ヤイヅシ</t>
    </rPh>
    <rPh sb="33" eb="37">
      <t>オマエザキシ</t>
    </rPh>
    <rPh sb="38" eb="40">
      <t>レイワ</t>
    </rPh>
    <rPh sb="41" eb="42">
      <t>ネン</t>
    </rPh>
    <rPh sb="43" eb="44">
      <t>ガツ</t>
    </rPh>
    <rPh sb="45" eb="46">
      <t>ヒ</t>
    </rPh>
    <rPh sb="48" eb="50">
      <t>レイワ</t>
    </rPh>
    <rPh sb="51" eb="52">
      <t>ネン</t>
    </rPh>
    <rPh sb="53" eb="54">
      <t>ガツ</t>
    </rPh>
    <rPh sb="56" eb="57">
      <t>ヒ</t>
    </rPh>
    <rPh sb="58" eb="60">
      <t>キカイ</t>
    </rPh>
    <phoneticPr fontId="1"/>
  </si>
  <si>
    <t>横須賀外(５)宿舎改修電気工事
神奈川県横須賀市、川崎市、横浜市
令和5年9月8日から令和7年1月31日
電気工事</t>
    <rPh sb="0" eb="3">
      <t>ヨコスカ</t>
    </rPh>
    <rPh sb="3" eb="4">
      <t>ホカ</t>
    </rPh>
    <rPh sb="7" eb="9">
      <t>シュクシャ</t>
    </rPh>
    <rPh sb="9" eb="11">
      <t>カイシュウ</t>
    </rPh>
    <rPh sb="11" eb="15">
      <t>デンキコウジ</t>
    </rPh>
    <rPh sb="16" eb="20">
      <t>カナガワケン</t>
    </rPh>
    <rPh sb="20" eb="23">
      <t>ヨコスカ</t>
    </rPh>
    <rPh sb="23" eb="24">
      <t>シ</t>
    </rPh>
    <rPh sb="25" eb="28">
      <t>カワサキシ</t>
    </rPh>
    <rPh sb="29" eb="32">
      <t>ヨコハマシ</t>
    </rPh>
    <rPh sb="33" eb="35">
      <t>レイワ</t>
    </rPh>
    <rPh sb="36" eb="37">
      <t>ネン</t>
    </rPh>
    <rPh sb="38" eb="39">
      <t>ガツ</t>
    </rPh>
    <rPh sb="40" eb="41">
      <t>ヒ</t>
    </rPh>
    <rPh sb="43" eb="45">
      <t>レイワ</t>
    </rPh>
    <rPh sb="46" eb="47">
      <t>ネン</t>
    </rPh>
    <rPh sb="48" eb="49">
      <t>ガツ</t>
    </rPh>
    <rPh sb="51" eb="52">
      <t>ヒ</t>
    </rPh>
    <rPh sb="53" eb="57">
      <t>デンキコウジ</t>
    </rPh>
    <phoneticPr fontId="1"/>
  </si>
  <si>
    <t>成電工（株）
東京都世田谷区喜多見8丁目12番9号</t>
    <rPh sb="0" eb="1">
      <t>セイ</t>
    </rPh>
    <rPh sb="1" eb="3">
      <t>デンコウ</t>
    </rPh>
    <rPh sb="3" eb="6">
      <t>カブ</t>
    </rPh>
    <rPh sb="7" eb="10">
      <t>トウキョウト</t>
    </rPh>
    <rPh sb="10" eb="13">
      <t>セタガヤ</t>
    </rPh>
    <rPh sb="13" eb="14">
      <t>ク</t>
    </rPh>
    <rPh sb="14" eb="17">
      <t>キタミ</t>
    </rPh>
    <rPh sb="18" eb="20">
      <t>チョウメ</t>
    </rPh>
    <rPh sb="22" eb="23">
      <t>バン</t>
    </rPh>
    <rPh sb="24" eb="25">
      <t>ゴウ</t>
    </rPh>
    <phoneticPr fontId="1"/>
  </si>
  <si>
    <t>厚木外(５)構内配電等新設調査検討
神奈川県大和市、綾瀬市、相模原市
令和5年9月8日から令和6年7月31日
電気</t>
    <rPh sb="0" eb="3">
      <t>アツギホカ</t>
    </rPh>
    <rPh sb="6" eb="8">
      <t>コウナイ</t>
    </rPh>
    <rPh sb="8" eb="10">
      <t>ハイデン</t>
    </rPh>
    <rPh sb="10" eb="11">
      <t>トウ</t>
    </rPh>
    <rPh sb="11" eb="13">
      <t>シンセツ</t>
    </rPh>
    <rPh sb="13" eb="15">
      <t>チョウサ</t>
    </rPh>
    <rPh sb="15" eb="17">
      <t>ケントウ</t>
    </rPh>
    <rPh sb="18" eb="22">
      <t>カナガワケン</t>
    </rPh>
    <rPh sb="22" eb="24">
      <t>ヤマト</t>
    </rPh>
    <rPh sb="24" eb="25">
      <t>シ</t>
    </rPh>
    <rPh sb="26" eb="29">
      <t>アヤセシ</t>
    </rPh>
    <rPh sb="30" eb="33">
      <t>サガミハラ</t>
    </rPh>
    <rPh sb="33" eb="34">
      <t>シ</t>
    </rPh>
    <rPh sb="35" eb="37">
      <t>レイワ</t>
    </rPh>
    <rPh sb="38" eb="39">
      <t>ネン</t>
    </rPh>
    <rPh sb="40" eb="41">
      <t>ガツ</t>
    </rPh>
    <rPh sb="42" eb="43">
      <t>ヒ</t>
    </rPh>
    <rPh sb="45" eb="47">
      <t>レイワ</t>
    </rPh>
    <rPh sb="48" eb="49">
      <t>ネン</t>
    </rPh>
    <rPh sb="50" eb="51">
      <t>ガツ</t>
    </rPh>
    <rPh sb="53" eb="54">
      <t>ヒ</t>
    </rPh>
    <rPh sb="55" eb="57">
      <t>デンキ</t>
    </rPh>
    <phoneticPr fontId="1"/>
  </si>
  <si>
    <t>池子米軍(５)生活支援施設（1810）新設等設備工事監理業務
神奈川県逗子市
令和5年9月15日から令和7年6月30日
機械</t>
    <rPh sb="0" eb="4">
      <t>イケゴベイグン</t>
    </rPh>
    <rPh sb="7" eb="9">
      <t>セイカツ</t>
    </rPh>
    <rPh sb="9" eb="11">
      <t>シエン</t>
    </rPh>
    <rPh sb="11" eb="13">
      <t>シセツ</t>
    </rPh>
    <rPh sb="19" eb="21">
      <t>シンセツ</t>
    </rPh>
    <rPh sb="21" eb="22">
      <t>トウ</t>
    </rPh>
    <rPh sb="22" eb="24">
      <t>セツビ</t>
    </rPh>
    <rPh sb="24" eb="26">
      <t>コウジ</t>
    </rPh>
    <rPh sb="26" eb="28">
      <t>カンリ</t>
    </rPh>
    <rPh sb="28" eb="30">
      <t>ギョウム</t>
    </rPh>
    <rPh sb="31" eb="35">
      <t>カナガワケン</t>
    </rPh>
    <rPh sb="35" eb="38">
      <t>ズシシ</t>
    </rPh>
    <rPh sb="39" eb="41">
      <t>レイワ</t>
    </rPh>
    <rPh sb="42" eb="43">
      <t>ネン</t>
    </rPh>
    <rPh sb="44" eb="45">
      <t>ガツ</t>
    </rPh>
    <rPh sb="47" eb="48">
      <t>ヒ</t>
    </rPh>
    <rPh sb="50" eb="52">
      <t>レイワ</t>
    </rPh>
    <rPh sb="53" eb="54">
      <t>ネン</t>
    </rPh>
    <rPh sb="55" eb="56">
      <t>ガツ</t>
    </rPh>
    <rPh sb="58" eb="59">
      <t>ヒ</t>
    </rPh>
    <phoneticPr fontId="1"/>
  </si>
  <si>
    <t>南関東防衛局(５)土木積算等技術支援業務（その1）
神奈川県横浜市
令和5年9月15日から令和6年5月31日
土木</t>
    <rPh sb="0" eb="6">
      <t>ミナミカントウボウエイキョク</t>
    </rPh>
    <rPh sb="9" eb="14">
      <t>ドボクセキサントウ</t>
    </rPh>
    <rPh sb="14" eb="16">
      <t>ギジュツ</t>
    </rPh>
    <rPh sb="16" eb="18">
      <t>シエン</t>
    </rPh>
    <rPh sb="18" eb="20">
      <t>ギョウム</t>
    </rPh>
    <rPh sb="26" eb="30">
      <t>カナガワケン</t>
    </rPh>
    <rPh sb="30" eb="32">
      <t>ヨコハマ</t>
    </rPh>
    <rPh sb="32" eb="33">
      <t>シ</t>
    </rPh>
    <rPh sb="34" eb="36">
      <t>レイワ</t>
    </rPh>
    <rPh sb="37" eb="38">
      <t>ネン</t>
    </rPh>
    <rPh sb="39" eb="40">
      <t>ガツ</t>
    </rPh>
    <rPh sb="42" eb="43">
      <t>ヒ</t>
    </rPh>
    <rPh sb="45" eb="47">
      <t>レイワ</t>
    </rPh>
    <rPh sb="48" eb="49">
      <t>ネン</t>
    </rPh>
    <rPh sb="50" eb="51">
      <t>ガツ</t>
    </rPh>
    <rPh sb="53" eb="54">
      <t>ヒ</t>
    </rPh>
    <rPh sb="55" eb="57">
      <t>ドボク</t>
    </rPh>
    <phoneticPr fontId="1"/>
  </si>
  <si>
    <t>（株）協和コンサルタンツ
神奈川県横浜市中区
扇町2丁目4番地2</t>
    <rPh sb="3" eb="5">
      <t>キョウワ</t>
    </rPh>
    <rPh sb="13" eb="17">
      <t>カナガワケン</t>
    </rPh>
    <rPh sb="17" eb="20">
      <t>ヨコハマシ</t>
    </rPh>
    <rPh sb="20" eb="22">
      <t>ナカク</t>
    </rPh>
    <rPh sb="23" eb="25">
      <t>オウギマチ</t>
    </rPh>
    <rPh sb="26" eb="28">
      <t>チョウメ</t>
    </rPh>
    <rPh sb="29" eb="30">
      <t>バン</t>
    </rPh>
    <rPh sb="30" eb="31">
      <t>チ</t>
    </rPh>
    <phoneticPr fontId="1"/>
  </si>
  <si>
    <t>防大(５)運動施設整備等土木工事監理業務
神奈川県横須賀市
令和5年9月15日から令和7年6月30日
土木</t>
    <rPh sb="0" eb="2">
      <t>ボウダイ</t>
    </rPh>
    <rPh sb="5" eb="7">
      <t>ウンドウ</t>
    </rPh>
    <rPh sb="7" eb="9">
      <t>シセツ</t>
    </rPh>
    <rPh sb="9" eb="11">
      <t>セイビ</t>
    </rPh>
    <rPh sb="11" eb="12">
      <t>トウ</t>
    </rPh>
    <rPh sb="12" eb="14">
      <t>ドボク</t>
    </rPh>
    <rPh sb="14" eb="16">
      <t>コウジ</t>
    </rPh>
    <rPh sb="16" eb="18">
      <t>カンリ</t>
    </rPh>
    <rPh sb="18" eb="20">
      <t>ギョウム</t>
    </rPh>
    <rPh sb="21" eb="25">
      <t>カナガワケン</t>
    </rPh>
    <rPh sb="25" eb="28">
      <t>ヨコスカ</t>
    </rPh>
    <rPh sb="28" eb="29">
      <t>シ</t>
    </rPh>
    <rPh sb="30" eb="32">
      <t>レイワ</t>
    </rPh>
    <rPh sb="33" eb="34">
      <t>ネン</t>
    </rPh>
    <rPh sb="35" eb="36">
      <t>ガツ</t>
    </rPh>
    <rPh sb="38" eb="39">
      <t>ヒ</t>
    </rPh>
    <rPh sb="41" eb="43">
      <t>レイワ</t>
    </rPh>
    <rPh sb="44" eb="45">
      <t>ネン</t>
    </rPh>
    <rPh sb="46" eb="47">
      <t>ガツ</t>
    </rPh>
    <rPh sb="49" eb="50">
      <t>ヒ</t>
    </rPh>
    <rPh sb="51" eb="53">
      <t>ドボク</t>
    </rPh>
    <phoneticPr fontId="1"/>
  </si>
  <si>
    <t>成和コンサルタント（株）
東京都新宿区西早稲田2丁目18番23号</t>
    <rPh sb="0" eb="2">
      <t>セイワ</t>
    </rPh>
    <rPh sb="13" eb="16">
      <t>トウキョウト</t>
    </rPh>
    <rPh sb="16" eb="18">
      <t>シンジュク</t>
    </rPh>
    <rPh sb="18" eb="19">
      <t>ク</t>
    </rPh>
    <rPh sb="19" eb="23">
      <t>ニシワセダ</t>
    </rPh>
    <rPh sb="24" eb="26">
      <t>チョウメ</t>
    </rPh>
    <rPh sb="28" eb="29">
      <t>バン</t>
    </rPh>
    <rPh sb="31" eb="32">
      <t>ゴウ</t>
    </rPh>
    <phoneticPr fontId="1"/>
  </si>
  <si>
    <t>静浜外(５)液状化等調査
静岡県焼津市、御前崎市
令和5年9月21日から令和6年6月28日
地質調査</t>
    <rPh sb="0" eb="1">
      <t>シズ</t>
    </rPh>
    <rPh sb="1" eb="2">
      <t>ハマ</t>
    </rPh>
    <rPh sb="2" eb="3">
      <t>ホカ</t>
    </rPh>
    <rPh sb="6" eb="8">
      <t>エキジョウ</t>
    </rPh>
    <rPh sb="8" eb="9">
      <t>カ</t>
    </rPh>
    <rPh sb="9" eb="10">
      <t>トウ</t>
    </rPh>
    <rPh sb="10" eb="12">
      <t>チョウサ</t>
    </rPh>
    <rPh sb="13" eb="15">
      <t>シズオカ</t>
    </rPh>
    <rPh sb="15" eb="16">
      <t>ケン</t>
    </rPh>
    <rPh sb="16" eb="19">
      <t>ヤイヅシ</t>
    </rPh>
    <rPh sb="20" eb="23">
      <t>オマエザキ</t>
    </rPh>
    <rPh sb="23" eb="24">
      <t>シ</t>
    </rPh>
    <rPh sb="25" eb="27">
      <t>レイワ</t>
    </rPh>
    <rPh sb="28" eb="29">
      <t>ネン</t>
    </rPh>
    <rPh sb="30" eb="31">
      <t>ガツ</t>
    </rPh>
    <rPh sb="33" eb="34">
      <t>ヒ</t>
    </rPh>
    <rPh sb="36" eb="38">
      <t>レイワ</t>
    </rPh>
    <rPh sb="39" eb="40">
      <t>ネン</t>
    </rPh>
    <rPh sb="41" eb="42">
      <t>ガツ</t>
    </rPh>
    <rPh sb="44" eb="45">
      <t>ヒ</t>
    </rPh>
    <rPh sb="46" eb="48">
      <t>チシツ</t>
    </rPh>
    <rPh sb="48" eb="50">
      <t>チョウサ</t>
    </rPh>
    <phoneticPr fontId="1"/>
  </si>
  <si>
    <t>（株）キタック
新潟県新潟市中央区新光町10番地2</t>
    <rPh sb="8" eb="11">
      <t>ニイガタケン</t>
    </rPh>
    <rPh sb="11" eb="14">
      <t>ニイガタシ</t>
    </rPh>
    <rPh sb="14" eb="17">
      <t>チュウオウク</t>
    </rPh>
    <rPh sb="17" eb="19">
      <t>シンコウ</t>
    </rPh>
    <rPh sb="19" eb="20">
      <t>チョウ</t>
    </rPh>
    <rPh sb="22" eb="24">
      <t>バンチ</t>
    </rPh>
    <phoneticPr fontId="1"/>
  </si>
  <si>
    <t>横須賀(５)比与宇地区調査検討
神奈川県横須賀市
令和5年9月23日から令和6年3月29日
土木</t>
    <rPh sb="0" eb="3">
      <t>ヨコスカ</t>
    </rPh>
    <rPh sb="6" eb="7">
      <t>ヒ</t>
    </rPh>
    <rPh sb="7" eb="8">
      <t>ヨ</t>
    </rPh>
    <rPh sb="8" eb="9">
      <t>ウ</t>
    </rPh>
    <rPh sb="9" eb="11">
      <t>チク</t>
    </rPh>
    <rPh sb="11" eb="13">
      <t>チョウサ</t>
    </rPh>
    <rPh sb="13" eb="15">
      <t>ケントウ</t>
    </rPh>
    <rPh sb="16" eb="19">
      <t>カナガワ</t>
    </rPh>
    <rPh sb="19" eb="20">
      <t>ケン</t>
    </rPh>
    <rPh sb="20" eb="23">
      <t>ヨコスカ</t>
    </rPh>
    <rPh sb="23" eb="24">
      <t>シ</t>
    </rPh>
    <rPh sb="25" eb="27">
      <t>レイワ</t>
    </rPh>
    <rPh sb="28" eb="29">
      <t>ネン</t>
    </rPh>
    <rPh sb="30" eb="31">
      <t>ガツ</t>
    </rPh>
    <rPh sb="33" eb="34">
      <t>ヒ</t>
    </rPh>
    <rPh sb="36" eb="38">
      <t>レイワ</t>
    </rPh>
    <rPh sb="39" eb="40">
      <t>ネン</t>
    </rPh>
    <rPh sb="41" eb="42">
      <t>ガツ</t>
    </rPh>
    <rPh sb="44" eb="45">
      <t>ヒ</t>
    </rPh>
    <rPh sb="46" eb="48">
      <t>ドボク</t>
    </rPh>
    <phoneticPr fontId="1"/>
  </si>
  <si>
    <t>（株）協和コンサルタンツ横浜営業所
神奈川県横浜市中区扇町2丁目4番地2</t>
    <rPh sb="3" eb="5">
      <t>キョウワ</t>
    </rPh>
    <rPh sb="12" eb="14">
      <t>ヨコハマ</t>
    </rPh>
    <rPh sb="14" eb="17">
      <t>エイギョウショ</t>
    </rPh>
    <rPh sb="18" eb="22">
      <t>カナガワケン</t>
    </rPh>
    <rPh sb="22" eb="27">
      <t>ヨコハマシナカク</t>
    </rPh>
    <rPh sb="27" eb="29">
      <t>オウギマチ</t>
    </rPh>
    <rPh sb="30" eb="32">
      <t>チョウメ</t>
    </rPh>
    <rPh sb="33" eb="35">
      <t>バンチ</t>
    </rPh>
    <phoneticPr fontId="1"/>
  </si>
  <si>
    <t>浜松飛行場周辺地区(５)外柵等整備工事
静岡県浜松市
令和5年9月29日から令和6年2月29日
土木一式工事</t>
    <rPh sb="0" eb="9">
      <t>ハママツヒコウジョウシュウヘンチク</t>
    </rPh>
    <rPh sb="12" eb="15">
      <t>ガイサクトウ</t>
    </rPh>
    <rPh sb="15" eb="19">
      <t>セイビコウジ</t>
    </rPh>
    <rPh sb="20" eb="22">
      <t>シズオカ</t>
    </rPh>
    <rPh sb="22" eb="23">
      <t>ケン</t>
    </rPh>
    <rPh sb="23" eb="25">
      <t>ハママツ</t>
    </rPh>
    <rPh sb="25" eb="26">
      <t>シ</t>
    </rPh>
    <rPh sb="27" eb="29">
      <t>レイワ</t>
    </rPh>
    <rPh sb="30" eb="31">
      <t>ネン</t>
    </rPh>
    <rPh sb="32" eb="33">
      <t>ガツ</t>
    </rPh>
    <rPh sb="35" eb="36">
      <t>ヒ</t>
    </rPh>
    <rPh sb="38" eb="40">
      <t>レイワ</t>
    </rPh>
    <rPh sb="41" eb="42">
      <t>ネン</t>
    </rPh>
    <rPh sb="43" eb="44">
      <t>ガツ</t>
    </rPh>
    <rPh sb="46" eb="47">
      <t>ヒ</t>
    </rPh>
    <rPh sb="48" eb="54">
      <t>ドボクイッシキコウジ</t>
    </rPh>
    <phoneticPr fontId="1"/>
  </si>
  <si>
    <t>（株）三輪組
静岡県浜松市東区半田町1419-2</t>
    <rPh sb="3" eb="5">
      <t>ミワ</t>
    </rPh>
    <rPh sb="5" eb="6">
      <t>グミ</t>
    </rPh>
    <rPh sb="7" eb="10">
      <t>シズオカケン</t>
    </rPh>
    <rPh sb="10" eb="13">
      <t>ハママツシ</t>
    </rPh>
    <rPh sb="13" eb="15">
      <t>ヒガシク</t>
    </rPh>
    <rPh sb="15" eb="17">
      <t>ハンダ</t>
    </rPh>
    <rPh sb="17" eb="18">
      <t>マチ</t>
    </rPh>
    <phoneticPr fontId="1"/>
  </si>
  <si>
    <t>横須賀(５)隊舎改修等設備設計
神奈川県横須賀市
令和5年9月30日から令和6年2月29日
電気</t>
    <rPh sb="0" eb="3">
      <t>ヨコスカ</t>
    </rPh>
    <rPh sb="6" eb="8">
      <t>タイシャ</t>
    </rPh>
    <rPh sb="8" eb="11">
      <t>カイシュウトウ</t>
    </rPh>
    <rPh sb="11" eb="15">
      <t>セツビセッケイ</t>
    </rPh>
    <rPh sb="16" eb="19">
      <t>カナガワ</t>
    </rPh>
    <rPh sb="19" eb="20">
      <t>ケン</t>
    </rPh>
    <rPh sb="20" eb="23">
      <t>ヨコスカ</t>
    </rPh>
    <rPh sb="23" eb="24">
      <t>シ</t>
    </rPh>
    <rPh sb="25" eb="27">
      <t>レイワ</t>
    </rPh>
    <rPh sb="28" eb="29">
      <t>ネン</t>
    </rPh>
    <rPh sb="30" eb="31">
      <t>ガツ</t>
    </rPh>
    <rPh sb="33" eb="34">
      <t>ヒ</t>
    </rPh>
    <rPh sb="36" eb="38">
      <t>レイワ</t>
    </rPh>
    <rPh sb="39" eb="40">
      <t>ネン</t>
    </rPh>
    <rPh sb="41" eb="42">
      <t>ガツ</t>
    </rPh>
    <rPh sb="44" eb="45">
      <t>ヒ</t>
    </rPh>
    <phoneticPr fontId="1"/>
  </si>
  <si>
    <t>（株）ムラシマ事務所
石川県金沢市泉野出町
2-7-13</t>
    <rPh sb="7" eb="10">
      <t>ジムショ</t>
    </rPh>
    <rPh sb="11" eb="14">
      <t>イシカワケン</t>
    </rPh>
    <rPh sb="14" eb="17">
      <t>カナザワシ</t>
    </rPh>
    <rPh sb="17" eb="18">
      <t>イズミ</t>
    </rPh>
    <rPh sb="18" eb="19">
      <t>ノ</t>
    </rPh>
    <rPh sb="19" eb="20">
      <t>デ</t>
    </rPh>
    <rPh sb="20" eb="21">
      <t>マチ</t>
    </rPh>
    <phoneticPr fontId="1"/>
  </si>
  <si>
    <t>船越外(５)桟橋改修等土木工事監理業務
神奈川県横須賀市
令和5年9月30日から令和8年2月27日
土木</t>
    <rPh sb="0" eb="2">
      <t>フナコシ</t>
    </rPh>
    <rPh sb="2" eb="3">
      <t>ホカ</t>
    </rPh>
    <rPh sb="6" eb="8">
      <t>サンバシ</t>
    </rPh>
    <rPh sb="8" eb="11">
      <t>カイシュウトウ</t>
    </rPh>
    <rPh sb="11" eb="15">
      <t>ドボクコウジ</t>
    </rPh>
    <rPh sb="15" eb="19">
      <t>カンリギョウム</t>
    </rPh>
    <rPh sb="20" eb="23">
      <t>カナガワ</t>
    </rPh>
    <rPh sb="23" eb="24">
      <t>ケン</t>
    </rPh>
    <rPh sb="24" eb="27">
      <t>ヨコスカ</t>
    </rPh>
    <rPh sb="27" eb="28">
      <t>シ</t>
    </rPh>
    <rPh sb="29" eb="31">
      <t>レイワ</t>
    </rPh>
    <rPh sb="32" eb="33">
      <t>ネン</t>
    </rPh>
    <rPh sb="34" eb="35">
      <t>ガツ</t>
    </rPh>
    <rPh sb="37" eb="38">
      <t>ヒ</t>
    </rPh>
    <rPh sb="40" eb="42">
      <t>レイワ</t>
    </rPh>
    <rPh sb="43" eb="44">
      <t>ネン</t>
    </rPh>
    <rPh sb="45" eb="46">
      <t>ガツ</t>
    </rPh>
    <rPh sb="48" eb="49">
      <t>ヒ</t>
    </rPh>
    <rPh sb="50" eb="52">
      <t>ドボク</t>
    </rPh>
    <phoneticPr fontId="1"/>
  </si>
  <si>
    <t>日本海洋コンサルタント（株）
東京都港区芝浦3-7-9</t>
    <rPh sb="0" eb="2">
      <t>ニホン</t>
    </rPh>
    <rPh sb="2" eb="4">
      <t>カイヨウ</t>
    </rPh>
    <rPh sb="15" eb="18">
      <t>トウキョウト</t>
    </rPh>
    <rPh sb="18" eb="19">
      <t>ミナト</t>
    </rPh>
    <rPh sb="19" eb="20">
      <t>ク</t>
    </rPh>
    <rPh sb="20" eb="22">
      <t>シバウラ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</si>
</sst>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9" formatCode="[$-411]ggge&quot;年&quot;m&quot;月&quot;d&quot;日&quot;;@"/>
    <numFmt numFmtId="180"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6">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176" fontId="7" fillId="2" borderId="5" xfId="3" applyNumberFormat="1" applyFont="1" applyFill="1" applyBorder="1" applyAlignment="1">
      <alignment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9"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5" xfId="1" applyNumberFormat="1" applyFont="1" applyFill="1" applyBorder="1" applyAlignment="1">
      <alignment vertical="center" wrapText="1"/>
    </xf>
    <xf numFmtId="180" fontId="3" fillId="2" borderId="2" xfId="4"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2" borderId="1" xfId="3" applyFont="1" applyFill="1" applyBorder="1" applyAlignment="1">
      <alignment horizontal="left" vertical="center" wrapText="1"/>
    </xf>
    <xf numFmtId="176" fontId="6" fillId="2" borderId="1" xfId="3" applyNumberFormat="1" applyFont="1" applyFill="1" applyBorder="1" applyAlignment="1">
      <alignment horizontal="center" vertical="center" wrapText="1"/>
    </xf>
    <xf numFmtId="177" fontId="6" fillId="2" borderId="1" xfId="1" applyNumberFormat="1" applyFont="1" applyFill="1" applyBorder="1" applyAlignment="1">
      <alignment horizontal="center" vertical="center" wrapText="1"/>
    </xf>
    <xf numFmtId="177" fontId="6" fillId="2" borderId="1" xfId="1" applyNumberFormat="1" applyFont="1" applyFill="1" applyBorder="1" applyAlignment="1">
      <alignment vertical="center" shrinkToFit="1"/>
    </xf>
    <xf numFmtId="177" fontId="6" fillId="2" borderId="1" xfId="3" applyNumberFormat="1" applyFont="1" applyFill="1" applyBorder="1" applyAlignment="1">
      <alignment vertical="center" shrinkToFit="1"/>
    </xf>
    <xf numFmtId="179"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s>
  <dxfs count="36">
    <dxf>
      <font>
        <color rgb="FFFF0000"/>
      </font>
    </dxf>
    <dxf>
      <font>
        <color rgb="FFFF0000"/>
      </font>
    </dxf>
    <dxf>
      <font>
        <color rgb="FFFF0000"/>
      </font>
    </dxf>
    <dxf>
      <font>
        <color rgb="FFFF0000"/>
      </font>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ont>
        <color rgb="FFFF0000"/>
      </font>
    </dxf>
    <dxf>
      <font>
        <color rgb="FFFF0000"/>
      </font>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FFC000"/>
    <pageSetUpPr fitToPage="1"/>
  </sheetPr>
  <dimension ref="A1:N83"/>
  <sheetViews>
    <sheetView tabSelected="1" view="pageBreakPreview" zoomScaleNormal="100" zoomScaleSheetLayoutView="100" workbookViewId="0">
      <pane xSplit="1" ySplit="4" topLeftCell="B14" activePane="bottomRight" state="frozen"/>
      <selection activeCell="F15" sqref="F15"/>
      <selection pane="topRight" activeCell="F15" sqref="F15"/>
      <selection pane="bottomLeft" activeCell="F15" sqref="F15"/>
      <selection pane="bottomRight" activeCell="F15" sqref="F15"/>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5" bestFit="1" customWidth="1"/>
    <col min="15" max="16384" width="9" style="1"/>
  </cols>
  <sheetData>
    <row r="1" spans="1:14" ht="39.4" customHeight="1">
      <c r="A1" s="30" t="s">
        <v>0</v>
      </c>
      <c r="B1" s="31"/>
      <c r="C1" s="31"/>
      <c r="D1" s="31"/>
      <c r="E1" s="31"/>
      <c r="F1" s="31"/>
      <c r="G1" s="31"/>
      <c r="H1" s="31"/>
      <c r="I1" s="31"/>
      <c r="J1" s="31"/>
      <c r="K1" s="31"/>
      <c r="L1" s="31"/>
      <c r="M1" s="31"/>
      <c r="N1" s="15" t="s">
        <v>21</v>
      </c>
    </row>
    <row r="2" spans="1:14">
      <c r="N2" s="15" t="s">
        <v>22</v>
      </c>
    </row>
    <row r="3" spans="1:14" ht="68.099999999999994" customHeight="1">
      <c r="A3" s="29" t="s">
        <v>1</v>
      </c>
      <c r="B3" s="29" t="s">
        <v>2</v>
      </c>
      <c r="C3" s="29" t="s">
        <v>3</v>
      </c>
      <c r="D3" s="29" t="s">
        <v>4</v>
      </c>
      <c r="E3" s="33" t="s">
        <v>5</v>
      </c>
      <c r="F3" s="29" t="s">
        <v>6</v>
      </c>
      <c r="G3" s="29" t="s">
        <v>7</v>
      </c>
      <c r="H3" s="29" t="s">
        <v>8</v>
      </c>
      <c r="I3" s="28" t="s">
        <v>9</v>
      </c>
      <c r="J3" s="28" t="s">
        <v>10</v>
      </c>
      <c r="K3" s="28"/>
      <c r="L3" s="28"/>
      <c r="M3" s="29" t="s">
        <v>11</v>
      </c>
      <c r="N3" s="15" t="s">
        <v>22</v>
      </c>
    </row>
    <row r="4" spans="1:14" ht="38.25" customHeight="1">
      <c r="A4" s="32"/>
      <c r="B4" s="32"/>
      <c r="C4" s="32"/>
      <c r="D4" s="32"/>
      <c r="E4" s="34"/>
      <c r="F4" s="32"/>
      <c r="G4" s="32"/>
      <c r="H4" s="32"/>
      <c r="I4" s="35"/>
      <c r="J4" s="2" t="s">
        <v>12</v>
      </c>
      <c r="K4" s="2" t="s">
        <v>13</v>
      </c>
      <c r="L4" s="2" t="s">
        <v>14</v>
      </c>
      <c r="M4" s="29"/>
      <c r="N4" s="20" t="s">
        <v>22</v>
      </c>
    </row>
    <row r="5" spans="1:14" ht="75" customHeight="1">
      <c r="A5" s="6" t="s">
        <v>29</v>
      </c>
      <c r="B5" s="22" t="s">
        <v>25</v>
      </c>
      <c r="C5" s="27">
        <v>45173</v>
      </c>
      <c r="D5" s="6" t="s">
        <v>30</v>
      </c>
      <c r="E5" s="23">
        <v>3120001063543</v>
      </c>
      <c r="F5" s="24" t="s">
        <v>24</v>
      </c>
      <c r="G5" s="25">
        <v>40629956</v>
      </c>
      <c r="H5" s="26">
        <v>38280000</v>
      </c>
      <c r="I5" s="5">
        <f>H5/G5</f>
        <v>0.94216198511265925</v>
      </c>
      <c r="J5" s="6"/>
      <c r="K5" s="6"/>
      <c r="L5" s="7"/>
      <c r="M5" s="8"/>
      <c r="N5" s="20" t="str">
        <f>IF(H5&gt;0,"表示","非表示")</f>
        <v>表示</v>
      </c>
    </row>
    <row r="6" spans="1:14" ht="75" customHeight="1">
      <c r="A6" s="6" t="s">
        <v>31</v>
      </c>
      <c r="B6" s="22" t="s">
        <v>25</v>
      </c>
      <c r="C6" s="27">
        <v>45173</v>
      </c>
      <c r="D6" s="6" t="s">
        <v>32</v>
      </c>
      <c r="E6" s="23">
        <v>6010401021472</v>
      </c>
      <c r="F6" s="24" t="s">
        <v>24</v>
      </c>
      <c r="G6" s="19">
        <v>900409536</v>
      </c>
      <c r="H6" s="18">
        <v>867900000</v>
      </c>
      <c r="I6" s="5">
        <f t="shared" ref="I6:I13" si="0">H6/G6</f>
        <v>0.96389472267872556</v>
      </c>
      <c r="J6" s="6"/>
      <c r="K6" s="6"/>
      <c r="L6" s="6"/>
      <c r="M6" s="7"/>
      <c r="N6" s="20" t="str">
        <f t="shared" ref="N6:N20" si="1">IF(H6&gt;0,"表示","非表示")</f>
        <v>表示</v>
      </c>
    </row>
    <row r="7" spans="1:14" ht="75" customHeight="1">
      <c r="A7" s="6" t="s">
        <v>33</v>
      </c>
      <c r="B7" s="22" t="s">
        <v>25</v>
      </c>
      <c r="C7" s="27">
        <v>45173</v>
      </c>
      <c r="D7" s="6" t="s">
        <v>27</v>
      </c>
      <c r="E7" s="23">
        <v>8010001032884</v>
      </c>
      <c r="F7" s="24" t="s">
        <v>24</v>
      </c>
      <c r="G7" s="19">
        <v>42860428</v>
      </c>
      <c r="H7" s="18">
        <v>40700000</v>
      </c>
      <c r="I7" s="5">
        <f t="shared" si="0"/>
        <v>0.94959387713067167</v>
      </c>
      <c r="J7" s="6"/>
      <c r="K7" s="6"/>
      <c r="L7" s="6"/>
      <c r="M7" s="7"/>
      <c r="N7" s="20" t="str">
        <f t="shared" si="1"/>
        <v>表示</v>
      </c>
    </row>
    <row r="8" spans="1:14" ht="75" customHeight="1">
      <c r="A8" s="6" t="s">
        <v>34</v>
      </c>
      <c r="B8" s="22" t="s">
        <v>25</v>
      </c>
      <c r="C8" s="27">
        <v>45176</v>
      </c>
      <c r="D8" s="6" t="s">
        <v>35</v>
      </c>
      <c r="E8" s="23">
        <v>5010901014290</v>
      </c>
      <c r="F8" s="24" t="s">
        <v>24</v>
      </c>
      <c r="G8" s="19">
        <v>332135314</v>
      </c>
      <c r="H8" s="18">
        <v>324500000</v>
      </c>
      <c r="I8" s="5">
        <f t="shared" si="0"/>
        <v>0.97701143576680916</v>
      </c>
      <c r="J8" s="10"/>
      <c r="K8" s="10"/>
      <c r="L8" s="10"/>
      <c r="M8" s="11"/>
      <c r="N8" s="20" t="str">
        <f t="shared" si="1"/>
        <v>表示</v>
      </c>
    </row>
    <row r="9" spans="1:14" ht="75" customHeight="1">
      <c r="A9" s="6" t="s">
        <v>36</v>
      </c>
      <c r="B9" s="22" t="s">
        <v>25</v>
      </c>
      <c r="C9" s="27">
        <v>45176</v>
      </c>
      <c r="D9" s="6" t="s">
        <v>28</v>
      </c>
      <c r="E9" s="23">
        <v>9011001012710</v>
      </c>
      <c r="F9" s="24" t="s">
        <v>24</v>
      </c>
      <c r="G9" s="19">
        <v>39102002</v>
      </c>
      <c r="H9" s="18">
        <v>37620000</v>
      </c>
      <c r="I9" s="5">
        <f>H9/G9</f>
        <v>0.96209907615471968</v>
      </c>
      <c r="J9" s="10"/>
      <c r="K9" s="10"/>
      <c r="L9" s="10"/>
      <c r="M9" s="11"/>
      <c r="N9" s="20" t="str">
        <f t="shared" si="1"/>
        <v>表示</v>
      </c>
    </row>
    <row r="10" spans="1:14" ht="75" customHeight="1">
      <c r="A10" s="6" t="s">
        <v>37</v>
      </c>
      <c r="B10" s="22" t="s">
        <v>25</v>
      </c>
      <c r="C10" s="27">
        <v>45183</v>
      </c>
      <c r="D10" s="6" t="s">
        <v>28</v>
      </c>
      <c r="E10" s="23">
        <v>9011001012710</v>
      </c>
      <c r="F10" s="24" t="s">
        <v>24</v>
      </c>
      <c r="G10" s="19">
        <v>23694200</v>
      </c>
      <c r="H10" s="18">
        <v>23650000</v>
      </c>
      <c r="I10" s="5">
        <f t="shared" si="0"/>
        <v>0.99813456457698513</v>
      </c>
      <c r="J10" s="10"/>
      <c r="K10" s="10"/>
      <c r="L10" s="10"/>
      <c r="M10" s="11"/>
      <c r="N10" s="20" t="str">
        <f t="shared" si="1"/>
        <v>表示</v>
      </c>
    </row>
    <row r="11" spans="1:14" ht="75" customHeight="1">
      <c r="A11" s="6" t="s">
        <v>38</v>
      </c>
      <c r="B11" s="22" t="s">
        <v>25</v>
      </c>
      <c r="C11" s="27">
        <v>45183</v>
      </c>
      <c r="D11" s="6" t="s">
        <v>39</v>
      </c>
      <c r="E11" s="23">
        <v>2011001006553</v>
      </c>
      <c r="F11" s="24" t="s">
        <v>24</v>
      </c>
      <c r="G11" s="19">
        <v>27776861</v>
      </c>
      <c r="H11" s="18">
        <v>24750000</v>
      </c>
      <c r="I11" s="5">
        <f t="shared" si="0"/>
        <v>0.89102940753456628</v>
      </c>
      <c r="J11" s="10"/>
      <c r="K11" s="10"/>
      <c r="L11" s="10"/>
      <c r="M11" s="11"/>
      <c r="N11" s="20" t="str">
        <f t="shared" si="1"/>
        <v>表示</v>
      </c>
    </row>
    <row r="12" spans="1:14" ht="75" customHeight="1">
      <c r="A12" s="6" t="s">
        <v>40</v>
      </c>
      <c r="B12" s="22" t="s">
        <v>25</v>
      </c>
      <c r="C12" s="27">
        <v>45183</v>
      </c>
      <c r="D12" s="6" t="s">
        <v>41</v>
      </c>
      <c r="E12" s="23">
        <v>3011101010999</v>
      </c>
      <c r="F12" s="24" t="s">
        <v>24</v>
      </c>
      <c r="G12" s="17">
        <v>19676210</v>
      </c>
      <c r="H12" s="18">
        <v>17380000</v>
      </c>
      <c r="I12" s="5">
        <f t="shared" si="0"/>
        <v>0.88330018840010349</v>
      </c>
      <c r="J12" s="6"/>
      <c r="K12" s="6"/>
      <c r="L12" s="6"/>
      <c r="M12" s="7"/>
      <c r="N12" s="20" t="str">
        <f t="shared" si="1"/>
        <v>表示</v>
      </c>
    </row>
    <row r="13" spans="1:14" ht="75" customHeight="1">
      <c r="A13" s="6" t="s">
        <v>42</v>
      </c>
      <c r="B13" s="22" t="s">
        <v>25</v>
      </c>
      <c r="C13" s="27">
        <v>45189</v>
      </c>
      <c r="D13" s="6" t="s">
        <v>43</v>
      </c>
      <c r="E13" s="23">
        <v>2110001001637</v>
      </c>
      <c r="F13" s="24" t="s">
        <v>26</v>
      </c>
      <c r="G13" s="17">
        <v>54248011</v>
      </c>
      <c r="H13" s="18">
        <v>42350000</v>
      </c>
      <c r="I13" s="5">
        <f t="shared" si="0"/>
        <v>0.78067378359733774</v>
      </c>
      <c r="J13" s="10"/>
      <c r="K13" s="10"/>
      <c r="L13" s="10"/>
      <c r="M13" s="11"/>
      <c r="N13" s="20" t="str">
        <f t="shared" si="1"/>
        <v>表示</v>
      </c>
    </row>
    <row r="14" spans="1:14" ht="75" customHeight="1">
      <c r="A14" s="6" t="s">
        <v>44</v>
      </c>
      <c r="B14" s="22" t="s">
        <v>25</v>
      </c>
      <c r="C14" s="27">
        <v>45191</v>
      </c>
      <c r="D14" s="6" t="s">
        <v>45</v>
      </c>
      <c r="E14" s="23">
        <v>2011001006553</v>
      </c>
      <c r="F14" s="24" t="s">
        <v>24</v>
      </c>
      <c r="G14" s="17">
        <v>54257932</v>
      </c>
      <c r="H14" s="18">
        <v>54230000</v>
      </c>
      <c r="I14" s="5">
        <f>H14/G14</f>
        <v>0.99948519969393601</v>
      </c>
      <c r="J14" s="6"/>
      <c r="K14" s="6"/>
      <c r="L14" s="21"/>
      <c r="M14" s="7"/>
      <c r="N14" s="20" t="str">
        <f t="shared" si="1"/>
        <v>表示</v>
      </c>
    </row>
    <row r="15" spans="1:14" ht="75" customHeight="1">
      <c r="A15" s="6" t="s">
        <v>46</v>
      </c>
      <c r="B15" s="22" t="s">
        <v>25</v>
      </c>
      <c r="C15" s="27">
        <v>45197</v>
      </c>
      <c r="D15" s="6" t="s">
        <v>47</v>
      </c>
      <c r="E15" s="23">
        <v>7080401005360</v>
      </c>
      <c r="F15" s="24" t="s">
        <v>26</v>
      </c>
      <c r="G15" s="17">
        <v>8053135</v>
      </c>
      <c r="H15" s="18">
        <v>7332600</v>
      </c>
      <c r="I15" s="5">
        <f t="shared" ref="I15:I17" si="2">H15/G15</f>
        <v>0.91052739088566126</v>
      </c>
      <c r="J15" s="6"/>
      <c r="K15" s="6"/>
      <c r="L15" s="6"/>
      <c r="M15" s="7"/>
      <c r="N15" s="20" t="str">
        <f t="shared" si="1"/>
        <v>表示</v>
      </c>
    </row>
    <row r="16" spans="1:14" ht="75" customHeight="1">
      <c r="A16" s="6" t="s">
        <v>48</v>
      </c>
      <c r="B16" s="22" t="s">
        <v>25</v>
      </c>
      <c r="C16" s="27">
        <v>45198</v>
      </c>
      <c r="D16" s="6" t="s">
        <v>49</v>
      </c>
      <c r="E16" s="23">
        <v>3220001006995</v>
      </c>
      <c r="F16" s="24" t="s">
        <v>24</v>
      </c>
      <c r="G16" s="17">
        <v>21581920</v>
      </c>
      <c r="H16" s="18">
        <v>21450000</v>
      </c>
      <c r="I16" s="5">
        <f t="shared" si="2"/>
        <v>0.9938874761837686</v>
      </c>
      <c r="J16" s="6"/>
      <c r="K16" s="6"/>
      <c r="L16" s="6"/>
      <c r="M16" s="7"/>
      <c r="N16" s="20" t="str">
        <f t="shared" si="1"/>
        <v>表示</v>
      </c>
    </row>
    <row r="17" spans="1:14" ht="75" customHeight="1">
      <c r="A17" s="6" t="s">
        <v>50</v>
      </c>
      <c r="B17" s="22" t="s">
        <v>25</v>
      </c>
      <c r="C17" s="27">
        <v>45198</v>
      </c>
      <c r="D17" s="6" t="s">
        <v>51</v>
      </c>
      <c r="E17" s="23">
        <v>6010601028929</v>
      </c>
      <c r="F17" s="24" t="s">
        <v>24</v>
      </c>
      <c r="G17" s="17">
        <v>50657070</v>
      </c>
      <c r="H17" s="18">
        <v>40700000</v>
      </c>
      <c r="I17" s="5">
        <f t="shared" si="2"/>
        <v>0.80344165187603622</v>
      </c>
      <c r="J17" s="6"/>
      <c r="K17" s="6"/>
      <c r="L17" s="6"/>
      <c r="M17" s="7"/>
      <c r="N17" s="20" t="str">
        <f t="shared" si="1"/>
        <v>表示</v>
      </c>
    </row>
    <row r="18" spans="1:14" ht="75" hidden="1" customHeight="1">
      <c r="A18" s="3"/>
      <c r="B18" s="4"/>
      <c r="C18" s="16"/>
      <c r="D18" s="3"/>
      <c r="E18" s="9"/>
      <c r="F18" s="12"/>
      <c r="G18" s="19"/>
      <c r="H18" s="18"/>
      <c r="I18" s="5"/>
      <c r="J18" s="6"/>
      <c r="K18" s="6"/>
      <c r="L18" s="6"/>
      <c r="M18" s="7"/>
      <c r="N18" s="20" t="str">
        <f t="shared" si="1"/>
        <v>非表示</v>
      </c>
    </row>
    <row r="19" spans="1:14" ht="75" hidden="1" customHeight="1">
      <c r="A19" s="3"/>
      <c r="B19" s="4"/>
      <c r="C19" s="16"/>
      <c r="D19" s="3"/>
      <c r="E19" s="9"/>
      <c r="F19" s="12"/>
      <c r="G19" s="19"/>
      <c r="H19" s="18"/>
      <c r="I19" s="5"/>
      <c r="J19" s="6"/>
      <c r="K19" s="6"/>
      <c r="L19" s="6"/>
      <c r="M19" s="7"/>
      <c r="N19" s="20" t="str">
        <f t="shared" si="1"/>
        <v>非表示</v>
      </c>
    </row>
    <row r="20" spans="1:14" ht="75" hidden="1" customHeight="1">
      <c r="A20" s="3"/>
      <c r="B20" s="4"/>
      <c r="C20" s="16"/>
      <c r="D20" s="3"/>
      <c r="E20" s="9"/>
      <c r="F20" s="12"/>
      <c r="G20" s="19"/>
      <c r="H20" s="18"/>
      <c r="I20" s="5"/>
      <c r="J20" s="6"/>
      <c r="K20" s="6"/>
      <c r="L20" s="6"/>
      <c r="M20" s="7"/>
      <c r="N20" s="20" t="str">
        <f t="shared" si="1"/>
        <v>非表示</v>
      </c>
    </row>
    <row r="21" spans="1:14" hidden="1">
      <c r="A21" s="13"/>
      <c r="B21" s="14"/>
      <c r="C21" s="14"/>
      <c r="D21" s="14"/>
      <c r="E21" s="14"/>
      <c r="F21" s="14"/>
      <c r="G21" s="14"/>
      <c r="H21" s="14"/>
      <c r="I21" s="14"/>
      <c r="J21" s="14"/>
      <c r="K21" s="14"/>
      <c r="L21" s="14"/>
      <c r="M21" s="14"/>
    </row>
    <row r="22" spans="1:14" hidden="1">
      <c r="A22" s="13"/>
      <c r="B22" s="14"/>
      <c r="C22" s="14"/>
      <c r="D22" s="14"/>
      <c r="E22" s="14"/>
      <c r="F22" s="14"/>
      <c r="G22" s="14"/>
      <c r="H22" s="14"/>
      <c r="I22" s="14"/>
      <c r="J22" s="14"/>
      <c r="K22" s="14"/>
      <c r="L22" s="14"/>
      <c r="M22" s="14"/>
    </row>
    <row r="23" spans="1:14" hidden="1">
      <c r="A23" s="14"/>
      <c r="B23" s="14"/>
      <c r="C23" s="14"/>
      <c r="D23" s="14"/>
      <c r="E23" s="14"/>
      <c r="F23" s="14"/>
      <c r="G23" s="14"/>
      <c r="H23" s="14"/>
      <c r="I23" s="14"/>
      <c r="J23" s="14"/>
      <c r="K23" s="14"/>
      <c r="L23" s="14"/>
      <c r="M23" s="14"/>
    </row>
    <row r="24" spans="1:14" hidden="1">
      <c r="A24" s="14"/>
      <c r="B24" s="14"/>
      <c r="C24" s="14"/>
      <c r="D24" s="14"/>
      <c r="E24" s="14"/>
      <c r="F24" s="14"/>
      <c r="G24" s="14"/>
      <c r="H24" s="14"/>
      <c r="I24" s="14"/>
      <c r="J24" s="14"/>
      <c r="K24" s="14"/>
      <c r="L24" s="14"/>
      <c r="M24" s="14"/>
    </row>
    <row r="25" spans="1:14" hidden="1">
      <c r="A25" s="14"/>
      <c r="B25" s="14"/>
      <c r="C25" s="14"/>
      <c r="D25" s="14"/>
      <c r="E25" s="14"/>
      <c r="F25" s="14"/>
      <c r="G25" s="14"/>
      <c r="H25" s="14"/>
      <c r="I25" s="14"/>
      <c r="J25" s="14"/>
      <c r="K25" s="14"/>
      <c r="L25" s="14"/>
      <c r="M25" s="14"/>
    </row>
    <row r="26" spans="1:14" hidden="1">
      <c r="A26" s="14"/>
      <c r="B26" s="14"/>
      <c r="C26" s="14"/>
      <c r="D26" s="14"/>
      <c r="E26" s="14"/>
      <c r="F26" s="14"/>
      <c r="G26" s="14"/>
      <c r="H26" s="14"/>
      <c r="I26" s="14"/>
      <c r="J26" s="14"/>
      <c r="K26" s="14"/>
      <c r="L26" s="14"/>
      <c r="M26" s="14"/>
    </row>
    <row r="27" spans="1:14" hidden="1"/>
    <row r="28" spans="1:14" hidden="1"/>
    <row r="29" spans="1:14" hidden="1">
      <c r="J29" s="1" t="s">
        <v>15</v>
      </c>
      <c r="K29" s="1" t="s">
        <v>16</v>
      </c>
      <c r="N29" s="15" t="s">
        <v>23</v>
      </c>
    </row>
    <row r="30" spans="1:14" hidden="1">
      <c r="J30" s="1" t="s">
        <v>17</v>
      </c>
      <c r="K30" s="1" t="s">
        <v>18</v>
      </c>
      <c r="N30" s="15" t="s">
        <v>23</v>
      </c>
    </row>
    <row r="31" spans="1:14" hidden="1">
      <c r="J31" s="1" t="s">
        <v>19</v>
      </c>
      <c r="N31" s="15" t="s">
        <v>23</v>
      </c>
    </row>
    <row r="32" spans="1:14" hidden="1">
      <c r="J32" s="1" t="s">
        <v>20</v>
      </c>
      <c r="N32" s="15"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autoFilter ref="N1:N83" xr:uid="{00000000-0009-0000-0000-000003000000}">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conditionalFormatting sqref="A5">
    <cfRule type="expression" dxfId="35" priority="30">
      <formula>$AG11="保留"</formula>
    </cfRule>
    <cfRule type="expression" dxfId="34" priority="31">
      <formula>$AG11="取止め"</formula>
    </cfRule>
    <cfRule type="expression" dxfId="33" priority="32">
      <formula>$AG11="不調"</formula>
    </cfRule>
    <cfRule type="expression" dxfId="32" priority="33">
      <formula>$AG11="不成立"</formula>
    </cfRule>
    <cfRule type="expression" dxfId="31" priority="34">
      <formula>RIGHT($AG11,2)="低落"</formula>
    </cfRule>
    <cfRule type="expression" dxfId="30" priority="35">
      <formula>$AG11="落札"</formula>
    </cfRule>
    <cfRule type="expression" dxfId="29" priority="36">
      <formula>$AG11="成立"</formula>
    </cfRule>
  </conditionalFormatting>
  <conditionalFormatting sqref="A5">
    <cfRule type="expression" dxfId="28" priority="28">
      <formula>$A11="③"</formula>
    </cfRule>
    <cfRule type="expression" dxfId="27" priority="29">
      <formula>$A11="④"</formula>
    </cfRule>
  </conditionalFormatting>
  <conditionalFormatting sqref="A5">
    <cfRule type="expression" dxfId="26" priority="27">
      <formula>$AG11="落札"</formula>
    </cfRule>
  </conditionalFormatting>
  <conditionalFormatting sqref="C5">
    <cfRule type="expression" dxfId="25" priority="25">
      <formula>$A11="③"</formula>
    </cfRule>
    <cfRule type="expression" dxfId="24" priority="26">
      <formula>$A11="④"</formula>
    </cfRule>
  </conditionalFormatting>
  <conditionalFormatting sqref="A6:A13">
    <cfRule type="expression" dxfId="23" priority="18">
      <formula>$AG12="保留"</formula>
    </cfRule>
    <cfRule type="expression" dxfId="22" priority="19">
      <formula>$AG12="取止め"</formula>
    </cfRule>
    <cfRule type="expression" dxfId="21" priority="20">
      <formula>$AG12="不調"</formula>
    </cfRule>
    <cfRule type="expression" dxfId="20" priority="21">
      <formula>$AG12="不成立"</formula>
    </cfRule>
    <cfRule type="expression" dxfId="19" priority="22">
      <formula>RIGHT($AG12,2)="低落"</formula>
    </cfRule>
    <cfRule type="expression" dxfId="18" priority="23">
      <formula>$AG12="落札"</formula>
    </cfRule>
    <cfRule type="expression" dxfId="17" priority="24">
      <formula>$AG12="成立"</formula>
    </cfRule>
  </conditionalFormatting>
  <conditionalFormatting sqref="A6:A13">
    <cfRule type="expression" dxfId="16" priority="16">
      <formula>$A12="③"</formula>
    </cfRule>
    <cfRule type="expression" dxfId="15" priority="17">
      <formula>$A12="④"</formula>
    </cfRule>
  </conditionalFormatting>
  <conditionalFormatting sqref="A6:A13">
    <cfRule type="expression" dxfId="14" priority="15">
      <formula>$AG12="落札"</formula>
    </cfRule>
  </conditionalFormatting>
  <conditionalFormatting sqref="A14:A17">
    <cfRule type="expression" dxfId="13" priority="8">
      <formula>$AG20="保留"</formula>
    </cfRule>
    <cfRule type="expression" dxfId="12" priority="9">
      <formula>$AG20="取止め"</formula>
    </cfRule>
    <cfRule type="expression" dxfId="11" priority="10">
      <formula>$AG20="不調"</formula>
    </cfRule>
    <cfRule type="expression" dxfId="10" priority="11">
      <formula>$AG20="不成立"</formula>
    </cfRule>
    <cfRule type="expression" dxfId="9" priority="12">
      <formula>RIGHT($AG20,2)="低落"</formula>
    </cfRule>
    <cfRule type="expression" dxfId="8" priority="13">
      <formula>$AG20="落札"</formula>
    </cfRule>
    <cfRule type="expression" dxfId="7" priority="14">
      <formula>$AG20="成立"</formula>
    </cfRule>
  </conditionalFormatting>
  <conditionalFormatting sqref="A14:A17">
    <cfRule type="expression" dxfId="6" priority="6">
      <formula>$A20="③"</formula>
    </cfRule>
    <cfRule type="expression" dxfId="5" priority="7">
      <formula>$A20="④"</formula>
    </cfRule>
  </conditionalFormatting>
  <conditionalFormatting sqref="A14:A17">
    <cfRule type="expression" dxfId="4" priority="5">
      <formula>$AG20="落札"</formula>
    </cfRule>
  </conditionalFormatting>
  <conditionalFormatting sqref="C6:C7">
    <cfRule type="expression" dxfId="3" priority="3">
      <formula>$A12="③"</formula>
    </cfRule>
    <cfRule type="expression" dxfId="2" priority="4">
      <formula>$A12="④"</formula>
    </cfRule>
  </conditionalFormatting>
  <conditionalFormatting sqref="C8:C17">
    <cfRule type="expression" dxfId="1" priority="1">
      <formula>$A14="③"</formula>
    </cfRule>
    <cfRule type="expression" dxfId="0" priority="2">
      <formula>$A14="④"</formula>
    </cfRule>
  </conditionalFormatting>
  <dataValidations count="4">
    <dataValidation type="list" allowBlank="1" showInputMessage="1" showErrorMessage="1" sqref="L13 L8:L11" xr:uid="{00000000-0002-0000-0300-000000000000}">
      <formula1>$L$24:$L$26</formula1>
    </dataValidation>
    <dataValidation type="list" showDropDown="1" showInputMessage="1" showErrorMessage="1" sqref="J29" xr:uid="{00000000-0002-0000-0300-000002000000}">
      <formula1>$K$28:$K$32</formula1>
    </dataValidation>
    <dataValidation type="list" allowBlank="1" showInputMessage="1" showErrorMessage="1" sqref="J5:J20" xr:uid="{00000000-0002-0000-0300-000003000000}">
      <formula1>$J$29:$J$32</formula1>
    </dataValidation>
    <dataValidation type="list" allowBlank="1" showInputMessage="1" showErrorMessage="1" sqref="K5:K20" xr:uid="{00000000-0002-0000-0300-000004000000}">
      <formula1>$K$29:$K$31</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2023-10-30T08:31:06Z</cp:lastPrinted>
  <dcterms:created xsi:type="dcterms:W3CDTF">2020-10-14T01:43:48Z</dcterms:created>
  <dcterms:modified xsi:type="dcterms:W3CDTF">2023-10-31T02:09:26Z</dcterms:modified>
</cp:coreProperties>
</file>