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6\"/>
    </mc:Choice>
  </mc:AlternateContent>
  <xr:revisionPtr revIDLastSave="0" documentId="13_ncr:1_{5D315CB0-42FD-4EC8-88A5-0024EAE5EACC}" xr6:coauthVersionLast="36" xr6:coauthVersionMax="36" xr10:uidLastSave="{00000000-0000-0000-0000-000000000000}"/>
  <bookViews>
    <workbookView xWindow="0" yWindow="0" windowWidth="28800" windowHeight="12210" tabRatio="875" xr2:uid="{00000000-000D-0000-FFFF-FFFF00000000}"/>
  </bookViews>
  <sheets>
    <sheet name="付紙様式第３" sheetId="10"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0" l="1"/>
  <c r="I15" i="10"/>
  <c r="I9" i="10" l="1"/>
  <c r="I8" i="10"/>
  <c r="I7" i="10"/>
  <c r="I6" i="10" l="1"/>
  <c r="I5" i="10"/>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<sst xmlns="http://schemas.openxmlformats.org/spreadsheetml/2006/main" count="90" uniqueCount="64">
  <si>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</si>
  <si>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</si>
  <si>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</si>
  <si>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</si>
  <si>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</si>
  <si>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</si>
  <si>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</si>
  <si>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</si>
  <si>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</si>
  <si>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</si>
  <si>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</si>
  <si>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</si>
  <si>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</si>
  <si>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</si>
  <si>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</si>
  <si>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</si>
  <si>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</si>
  <si>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</si>
  <si>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</si>
  <si>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</si>
  <si>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</si>
  <si>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</si>
  <si>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</si>
  <si>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</si>
  <si>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大和リース（株）
静岡支店
静岡県静岡市駿河区石田1-3-29</t>
    <rPh sb="0" eb="2">
      <t>ダイワ</t>
    </rPh>
    <rPh sb="5" eb="8">
      <t>カブ</t>
    </rPh>
    <rPh sb="9" eb="13">
      <t>シズオカシテン</t>
    </rPh>
    <rPh sb="14" eb="17">
      <t>シズオカケン</t>
    </rPh>
    <rPh sb="17" eb="20">
      <t>シズオカシ</t>
    </rPh>
    <rPh sb="20" eb="23">
      <t>スルガク</t>
    </rPh>
    <rPh sb="23" eb="25">
      <t>イシダ</t>
    </rPh>
    <phoneticPr fontId="1"/>
  </si>
  <si>
    <t>一般競争入札</t>
    <rPh sb="0" eb="2">
      <t>イッパン</t>
    </rPh>
    <rPh sb="2" eb="4">
      <t>キョウソウ</t>
    </rPh>
    <rPh sb="4" eb="6">
      <t>ニュウサツ</t>
    </rPh>
    <phoneticPr fontId="1"/>
  </si>
  <si>
    <t>（株）アクティオ
東京都中央区日本橋3-12-2</t>
    <rPh sb="0" eb="3">
      <t>カブ</t>
    </rPh>
    <rPh sb="9" eb="12">
      <t>トウキョウト</t>
    </rPh>
    <rPh sb="12" eb="15">
      <t>チュウオウク</t>
    </rPh>
    <rPh sb="15" eb="18">
      <t>ニホンバシ</t>
    </rPh>
    <phoneticPr fontId="1"/>
  </si>
  <si>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2" eb="35">
      <t>キタナカドオリ</t>
    </rPh>
    <phoneticPr fontId="1"/>
  </si>
  <si>
    <t xml:space="preserve">東富士演習場(５)104移転訓練に伴う物品借上（仮設建物）
一式
</t>
    <rPh sb="0" eb="1">
      <t>ヒガシ</t>
    </rPh>
    <rPh sb="1" eb="3">
      <t>フジ</t>
    </rPh>
    <rPh sb="3" eb="6">
      <t>エンシュウジョウ</t>
    </rPh>
    <rPh sb="12" eb="14">
      <t>イテン</t>
    </rPh>
    <rPh sb="14" eb="16">
      <t>クンレン</t>
    </rPh>
    <rPh sb="17" eb="18">
      <t>トモナ</t>
    </rPh>
    <rPh sb="19" eb="21">
      <t>ブッピン</t>
    </rPh>
    <rPh sb="21" eb="22">
      <t>シャク</t>
    </rPh>
    <rPh sb="22" eb="23">
      <t>ジョウ</t>
    </rPh>
    <rPh sb="24" eb="26">
      <t>カセツ</t>
    </rPh>
    <rPh sb="26" eb="28">
      <t>タテモノ</t>
    </rPh>
    <rPh sb="30" eb="32">
      <t>イッシキ</t>
    </rPh>
    <phoneticPr fontId="1"/>
  </si>
  <si>
    <t>東富士演習場（５）104移転訓練に伴う物品借上（ＯＡ機器等）
一式</t>
    <rPh sb="0" eb="1">
      <t>ヒガシ</t>
    </rPh>
    <rPh sb="1" eb="3">
      <t>フジ</t>
    </rPh>
    <rPh sb="3" eb="6">
      <t>エンシュウジョウ</t>
    </rPh>
    <rPh sb="12" eb="14">
      <t>イテン</t>
    </rPh>
    <rPh sb="14" eb="16">
      <t>クンレン</t>
    </rPh>
    <rPh sb="17" eb="18">
      <t>トモナ</t>
    </rPh>
    <rPh sb="19" eb="21">
      <t>ブッピン</t>
    </rPh>
    <rPh sb="21" eb="22">
      <t>シャク</t>
    </rPh>
    <rPh sb="22" eb="23">
      <t>ジョウ</t>
    </rPh>
    <rPh sb="26" eb="28">
      <t>キキ</t>
    </rPh>
    <rPh sb="28" eb="29">
      <t>ナド</t>
    </rPh>
    <rPh sb="31" eb="33">
      <t>イッシキ</t>
    </rPh>
    <phoneticPr fontId="1"/>
  </si>
  <si>
    <t>6010001034494</t>
  </si>
  <si>
    <t>4120001077476</t>
  </si>
  <si>
    <t>一般競争入札</t>
  </si>
  <si>
    <t>南関東防衛局管内（５）駐留軍等労働者定期健康診断等業務委託（横須賀地区）</t>
    <rPh sb="18" eb="22">
      <t>テイキケンコウ</t>
    </rPh>
    <rPh sb="22" eb="24">
      <t>シンダン</t>
    </rPh>
    <rPh sb="24" eb="25">
      <t>トウ</t>
    </rPh>
    <rPh sb="25" eb="29">
      <t>ギョウムイタク</t>
    </rPh>
    <rPh sb="30" eb="33">
      <t>ヨコスカ</t>
    </rPh>
    <rPh sb="33" eb="35">
      <t>チク</t>
    </rPh>
    <phoneticPr fontId="1"/>
  </si>
  <si>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23" eb="27">
      <t>カナガワケン</t>
    </rPh>
    <rPh sb="27" eb="30">
      <t>ヨコハマシ</t>
    </rPh>
    <rPh sb="30" eb="32">
      <t>ナカク</t>
    </rPh>
    <rPh sb="32" eb="33">
      <t>キタ</t>
    </rPh>
    <rPh sb="33" eb="34">
      <t>ナカ</t>
    </rPh>
    <rPh sb="34" eb="35">
      <t>トオ</t>
    </rPh>
    <phoneticPr fontId="1"/>
  </si>
  <si>
    <t>南関東防衛局管内（５）駐留軍等労働者定期健康診断等業務委託（座間地区）</t>
    <rPh sb="18" eb="22">
      <t>テイキケンコウ</t>
    </rPh>
    <rPh sb="22" eb="24">
      <t>シンダン</t>
    </rPh>
    <rPh sb="24" eb="25">
      <t>トウ</t>
    </rPh>
    <rPh sb="25" eb="29">
      <t>ギョウムイタク</t>
    </rPh>
    <rPh sb="30" eb="32">
      <t>ザマ</t>
    </rPh>
    <rPh sb="32" eb="34">
      <t>チク</t>
    </rPh>
    <phoneticPr fontId="1"/>
  </si>
  <si>
    <t>南関東防衛局管内（５）駐留軍等労働者定期健康診断等業務委託（富士地区）</t>
    <rPh sb="18" eb="22">
      <t>テイキケンコウ</t>
    </rPh>
    <rPh sb="22" eb="24">
      <t>シンダン</t>
    </rPh>
    <rPh sb="24" eb="25">
      <t>トウ</t>
    </rPh>
    <rPh sb="25" eb="29">
      <t>ギョウムイタク</t>
    </rPh>
    <rPh sb="30" eb="32">
      <t>フジ</t>
    </rPh>
    <rPh sb="32" eb="34">
      <t>チク</t>
    </rPh>
    <phoneticPr fontId="1"/>
  </si>
  <si>
    <t>東富士演習場内(5)治山治水対策施設保全業務(巡回･点検業務)</t>
    <rPh sb="0" eb="1">
      <t>ヒガシ</t>
    </rPh>
    <rPh sb="1" eb="3">
      <t>フジ</t>
    </rPh>
    <rPh sb="3" eb="6">
      <t>エンシュウジョウ</t>
    </rPh>
    <rPh sb="6" eb="7">
      <t>ナイ</t>
    </rPh>
    <rPh sb="10" eb="12">
      <t>チサン</t>
    </rPh>
    <rPh sb="12" eb="14">
      <t>チスイ</t>
    </rPh>
    <rPh sb="14" eb="16">
      <t>タイサク</t>
    </rPh>
    <rPh sb="16" eb="18">
      <t>シセツ</t>
    </rPh>
    <rPh sb="18" eb="20">
      <t>ホゼン</t>
    </rPh>
    <rPh sb="20" eb="22">
      <t>ギョウム</t>
    </rPh>
    <rPh sb="23" eb="25">
      <t>ジュンカイ</t>
    </rPh>
    <rPh sb="26" eb="28">
      <t>テンケン</t>
    </rPh>
    <rPh sb="28" eb="30">
      <t>ギョウム</t>
    </rPh>
    <phoneticPr fontId="1"/>
  </si>
  <si>
    <t>（株）クレアリア
東京都千代田区紀尾井町4番1号</t>
    <rPh sb="0" eb="3">
      <t>カブ</t>
    </rPh>
    <rPh sb="9" eb="12">
      <t>トウキョウト</t>
    </rPh>
    <rPh sb="12" eb="16">
      <t>チヨダク</t>
    </rPh>
    <rPh sb="16" eb="20">
      <t>キオイチョウ</t>
    </rPh>
    <rPh sb="21" eb="22">
      <t>バン</t>
    </rPh>
    <rPh sb="23" eb="24">
      <t>ゴウ</t>
    </rPh>
    <phoneticPr fontId="1"/>
  </si>
  <si>
    <t>2011501014205</t>
    <phoneticPr fontId="1"/>
  </si>
  <si>
    <t>南関東防衛局（５）住宅防音工事パンフレット印刷等業務　一式</t>
    <rPh sb="0" eb="6">
      <t>ミナミカントウボウエイキョク</t>
    </rPh>
    <rPh sb="9" eb="13">
      <t>ジュウタクボウオン</t>
    </rPh>
    <rPh sb="13" eb="15">
      <t>コウジ</t>
    </rPh>
    <rPh sb="21" eb="23">
      <t>インサツ</t>
    </rPh>
    <rPh sb="23" eb="24">
      <t>トウ</t>
    </rPh>
    <rPh sb="24" eb="26">
      <t>ギョウム</t>
    </rPh>
    <rPh sb="27" eb="28">
      <t>イチ</t>
    </rPh>
    <rPh sb="28" eb="29">
      <t>シキ</t>
    </rPh>
    <phoneticPr fontId="1"/>
  </si>
  <si>
    <t>支出負担行為担当官　南関東防衛局長　山野　徹　神奈川県横浜市中区北仲通5-57</t>
    <rPh sb="0" eb="4">
      <t>シシュツフタン</t>
    </rPh>
    <rPh sb="4" eb="6">
      <t>コウイ</t>
    </rPh>
    <rPh sb="6" eb="9">
      <t>タントウカン</t>
    </rPh>
    <rPh sb="10" eb="16">
      <t>ミナミカントウボウエイキョク</t>
    </rPh>
    <rPh sb="16" eb="17">
      <t>ナガ</t>
    </rPh>
    <rPh sb="18" eb="20">
      <t>ヤマノ</t>
    </rPh>
    <rPh sb="21" eb="22">
      <t>テツ</t>
    </rPh>
    <rPh sb="23" eb="27">
      <t>カナガワケン</t>
    </rPh>
    <rPh sb="27" eb="30">
      <t>ヨコハマシ</t>
    </rPh>
    <rPh sb="30" eb="32">
      <t>ナカク</t>
    </rPh>
    <rPh sb="32" eb="35">
      <t>キタナカドオリ</t>
    </rPh>
    <phoneticPr fontId="1"/>
  </si>
  <si>
    <t>5200001001939</t>
  </si>
  <si>
    <t>厚木飛行場周辺（５）住宅防音事業設計図書審査補助業務（その３）</t>
    <rPh sb="0" eb="5">
      <t>アツギヒコウジョウ</t>
    </rPh>
    <rPh sb="5" eb="7">
      <t>シュウヘン</t>
    </rPh>
    <rPh sb="10" eb="16">
      <t>ジュウタクボウオンジギョウ</t>
    </rPh>
    <rPh sb="16" eb="20">
      <t>セッケイトショ</t>
    </rPh>
    <rPh sb="20" eb="22">
      <t>シンサ</t>
    </rPh>
    <rPh sb="22" eb="26">
      <t>ホジョギョウム</t>
    </rPh>
    <phoneticPr fontId="1"/>
  </si>
  <si>
    <t>6020003003629</t>
  </si>
  <si>
    <t>厚木飛行場及び浜松飛行場周辺(５)航空機騒音自動測定装置等保守業務</t>
  </si>
  <si>
    <t>リオン株式会社
東京都国分寺市東元町3-20-41</t>
  </si>
  <si>
    <t>1012401002696</t>
  </si>
  <si>
    <t>9,601,876円</t>
  </si>
  <si>
    <t>9,499,400円</t>
  </si>
  <si>
    <t>北富士演習場及び東富士演習場周辺（５）砲撃音自動測定装置等保守業務</t>
  </si>
  <si>
    <t xml:space="preserve">1012401002696 </t>
  </si>
  <si>
    <t>東富士演習場(５)１０４移転訓練に伴う簡易トイレ賃貸借
一式</t>
    <rPh sb="0" eb="1">
      <t>ヒガシ</t>
    </rPh>
    <rPh sb="1" eb="3">
      <t>フジ</t>
    </rPh>
    <rPh sb="3" eb="6">
      <t>エンシュウジョウ</t>
    </rPh>
    <rPh sb="12" eb="14">
      <t>イテン</t>
    </rPh>
    <rPh sb="14" eb="16">
      <t>クンレン</t>
    </rPh>
    <rPh sb="17" eb="18">
      <t>トモナ</t>
    </rPh>
    <rPh sb="19" eb="21">
      <t>カンイ</t>
    </rPh>
    <rPh sb="24" eb="27">
      <t>チンタイシャク</t>
    </rPh>
    <rPh sb="29" eb="31">
      <t>イッシキ</t>
    </rPh>
    <phoneticPr fontId="1"/>
  </si>
  <si>
    <t>旭ハウス工業株式会社横浜支店
神奈川県横浜市港北区新横浜2-3-8</t>
    <rPh sb="0" eb="1">
      <t>アサヒ</t>
    </rPh>
    <rPh sb="4" eb="6">
      <t>コウギョウ</t>
    </rPh>
    <rPh sb="6" eb="10">
      <t>カブシキガイシャ</t>
    </rPh>
    <rPh sb="10" eb="14">
      <t>ヨコハマシテン</t>
    </rPh>
    <rPh sb="15" eb="22">
      <t>カナガワケンヨコハマシ</t>
    </rPh>
    <rPh sb="22" eb="25">
      <t>コウホクク</t>
    </rPh>
    <rPh sb="25" eb="26">
      <t>シン</t>
    </rPh>
    <rPh sb="26" eb="28">
      <t>ヨコハマ</t>
    </rPh>
    <phoneticPr fontId="1"/>
  </si>
  <si>
    <t>4010001195834</t>
    <phoneticPr fontId="1"/>
  </si>
  <si>
    <t>東富士演習場(５)１０４移転訓練に伴う燃料供給
一式</t>
    <rPh sb="0" eb="1">
      <t>ヒガシ</t>
    </rPh>
    <rPh sb="1" eb="3">
      <t>フジ</t>
    </rPh>
    <rPh sb="3" eb="6">
      <t>エンシュウジョウ</t>
    </rPh>
    <rPh sb="12" eb="14">
      <t>イテン</t>
    </rPh>
    <rPh sb="14" eb="16">
      <t>クンレン</t>
    </rPh>
    <rPh sb="17" eb="18">
      <t>トモナ</t>
    </rPh>
    <rPh sb="19" eb="21">
      <t>ネンリョウ</t>
    </rPh>
    <rPh sb="21" eb="23">
      <t>キョウキュウ</t>
    </rPh>
    <rPh sb="25" eb="27">
      <t>イッシキ</t>
    </rPh>
    <phoneticPr fontId="1"/>
  </si>
  <si>
    <t>有限会社中村石油
静岡県御殿場市杉名沢323</t>
    <rPh sb="0" eb="4">
      <t>ユウゲンガイシャ</t>
    </rPh>
    <rPh sb="4" eb="6">
      <t>ナカムラ</t>
    </rPh>
    <rPh sb="6" eb="8">
      <t>セキユ</t>
    </rPh>
    <rPh sb="9" eb="12">
      <t>シズオカケン</t>
    </rPh>
    <rPh sb="12" eb="16">
      <t>ゴテンバシ</t>
    </rPh>
    <rPh sb="16" eb="19">
      <t>スギナサワ</t>
    </rPh>
    <phoneticPr fontId="1"/>
  </si>
  <si>
    <t>3080102007263</t>
    <phoneticPr fontId="1"/>
  </si>
  <si>
    <t>免税価格となるため予定価格および契約額ともに税抜</t>
    <phoneticPr fontId="1"/>
  </si>
  <si>
    <t>特別調達資金契約等担当官
南関東防衛局長
山野　徹
神奈川県横浜市中区北仲通5-57</t>
    <rPh sb="0" eb="2">
      <t>トクベツ</t>
    </rPh>
    <rPh sb="2" eb="4">
      <t>チョウタツ</t>
    </rPh>
    <rPh sb="4" eb="6">
      <t>シキン</t>
    </rPh>
    <rPh sb="6" eb="9">
      <t>ケイヤクトウ</t>
    </rPh>
    <rPh sb="9" eb="12">
      <t>タントウカン</t>
    </rPh>
    <rPh sb="13" eb="16">
      <t>ミナミカントウ</t>
    </rPh>
    <rPh sb="16" eb="20">
      <t>ボウエイキョクチョウ</t>
    </rPh>
    <rPh sb="21" eb="23">
      <t>ヤマノ</t>
    </rPh>
    <rPh sb="24" eb="25">
      <t>トオル</t>
    </rPh>
    <rPh sb="26" eb="30">
      <t>カナガワケン</t>
    </rPh>
    <rPh sb="30" eb="33">
      <t>ヨコハマシ</t>
    </rPh>
    <rPh sb="33" eb="35">
      <t>ナカク</t>
    </rPh>
    <rPh sb="35" eb="37">
      <t>キタナカ</t>
    </rPh>
    <rPh sb="37" eb="38">
      <t>トオ</t>
    </rPh>
    <phoneticPr fontId="1"/>
  </si>
  <si>
    <t>医療法人社団優和会
神奈川県横須賀市追浜東3丁目53番12号</t>
    <rPh sb="0" eb="4">
      <t>イリョウホウジン</t>
    </rPh>
    <rPh sb="4" eb="6">
      <t>シャダン</t>
    </rPh>
    <rPh sb="6" eb="9">
      <t>ユウワカイ</t>
    </rPh>
    <rPh sb="10" eb="14">
      <t>カナガワケン</t>
    </rPh>
    <rPh sb="14" eb="18">
      <t>ヨコスカシ</t>
    </rPh>
    <rPh sb="18" eb="20">
      <t>オッパマ</t>
    </rPh>
    <rPh sb="20" eb="21">
      <t>ヒガシ</t>
    </rPh>
    <rPh sb="22" eb="24">
      <t>チョウメ</t>
    </rPh>
    <rPh sb="26" eb="27">
      <t>バン</t>
    </rPh>
    <rPh sb="29" eb="30">
      <t>ゴウ</t>
    </rPh>
    <phoneticPr fontId="1"/>
  </si>
  <si>
    <t>医療法人社団駿栄会
御殿場石川病院
静岡県御殿場市深沢1285番地の2</t>
    <rPh sb="0" eb="4">
      <t>イリョウホウジン</t>
    </rPh>
    <rPh sb="4" eb="6">
      <t>シャダン</t>
    </rPh>
    <rPh sb="6" eb="7">
      <t>シュン</t>
    </rPh>
    <rPh sb="7" eb="8">
      <t>サカエ</t>
    </rPh>
    <rPh sb="8" eb="9">
      <t>カイ</t>
    </rPh>
    <rPh sb="10" eb="13">
      <t>ゴテンバ</t>
    </rPh>
    <rPh sb="13" eb="15">
      <t>イシカワ</t>
    </rPh>
    <rPh sb="15" eb="17">
      <t>ビョウイン</t>
    </rPh>
    <rPh sb="18" eb="21">
      <t>シズオカケン</t>
    </rPh>
    <rPh sb="21" eb="25">
      <t>ゴテンバシ</t>
    </rPh>
    <rPh sb="25" eb="27">
      <t>フカザワ</t>
    </rPh>
    <rPh sb="31" eb="33">
      <t>バンチ</t>
    </rPh>
    <phoneticPr fontId="1"/>
  </si>
  <si>
    <t>株式会社コームラ　岐阜県岐阜市北一色8丁目7７番28号</t>
    <rPh sb="0" eb="4">
      <t>カブシキガイシャ</t>
    </rPh>
    <rPh sb="9" eb="12">
      <t>ギフケン</t>
    </rPh>
    <rPh sb="12" eb="15">
      <t>ギフシ</t>
    </rPh>
    <rPh sb="15" eb="16">
      <t>キタ</t>
    </rPh>
    <rPh sb="16" eb="17">
      <t>イチ</t>
    </rPh>
    <rPh sb="17" eb="18">
      <t>イロ</t>
    </rPh>
    <rPh sb="19" eb="21">
      <t>チョウメ</t>
    </rPh>
    <rPh sb="23" eb="24">
      <t>バン</t>
    </rPh>
    <rPh sb="26" eb="27">
      <t>ゴウ</t>
    </rPh>
    <phoneticPr fontId="1"/>
  </si>
  <si>
    <t>スタジオ・ピコ合資会社　　　　　　　神奈川県横浜市戸塚区戸塚町2888</t>
    <rPh sb="7" eb="11">
      <t>ゴウシカイシャ</t>
    </rPh>
    <rPh sb="18" eb="22">
      <t>カナガワケン</t>
    </rPh>
    <rPh sb="22" eb="25">
      <t>ヨコハマシ</t>
    </rPh>
    <rPh sb="25" eb="28">
      <t>トツカク</t>
    </rPh>
    <rPh sb="28" eb="31">
      <t>トツカチョウ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</si>
</sst>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quot;円&quot;"/>
    <numFmt numFmtId="178" formatCode="0_);[Red]\(0\)"/>
    <numFmt numFmtId="180"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xf numFmtId="9" fontId="2" fillId="0" borderId="0" applyFont="0" applyFill="0" applyBorder="0" applyAlignment="0" applyProtection="0">
      <alignment vertical="center"/>
    </xf>
  </cellStyleXfs>
  <cellXfs count="60">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9" fillId="0" borderId="1" xfId="1"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vertical="center" wrapText="1"/>
    </xf>
    <xf numFmtId="180" fontId="3" fillId="2" borderId="2" xfId="4" applyNumberFormat="1" applyFont="1" applyFill="1" applyBorder="1" applyAlignment="1">
      <alignment horizontal="center" vertical="center"/>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0" fontId="6" fillId="0" borderId="5" xfId="0"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NumberFormat="1" applyFont="1" applyFill="1" applyBorder="1" applyAlignment="1">
      <alignment horizontal="center" vertical="center" wrapText="1"/>
    </xf>
    <xf numFmtId="0" fontId="6" fillId="0" borderId="5" xfId="0" applyFont="1" applyBorder="1" applyAlignment="1">
      <alignment horizontal="left" vertical="center" wrapText="1"/>
    </xf>
    <xf numFmtId="178" fontId="7" fillId="0" borderId="5" xfId="0" quotePrefix="1" applyNumberFormat="1" applyFont="1" applyFill="1" applyBorder="1" applyAlignment="1">
      <alignment horizontal="center" vertical="center" wrapText="1"/>
    </xf>
    <xf numFmtId="58" fontId="7" fillId="2" borderId="1" xfId="3" applyNumberFormat="1" applyFont="1" applyFill="1" applyBorder="1" applyAlignment="1">
      <alignment horizontal="center" vertical="center" wrapText="1"/>
    </xf>
    <xf numFmtId="177" fontId="6" fillId="0" borderId="5" xfId="0" applyNumberFormat="1" applyFont="1" applyFill="1" applyBorder="1" applyAlignment="1">
      <alignment horizontal="right" vertical="center" wrapText="1"/>
    </xf>
    <xf numFmtId="0" fontId="7" fillId="2" borderId="1" xfId="3" applyFont="1" applyFill="1" applyBorder="1" applyAlignment="1">
      <alignment horizontal="left" vertical="center" wrapText="1"/>
    </xf>
    <xf numFmtId="0" fontId="7" fillId="0" borderId="1" xfId="3" applyFont="1" applyFill="1" applyBorder="1" applyAlignment="1">
      <alignment horizontal="left" vertical="center" wrapText="1"/>
    </xf>
    <xf numFmtId="0" fontId="6" fillId="0" borderId="1" xfId="0" applyFont="1" applyBorder="1">
      <alignment vertical="center"/>
    </xf>
    <xf numFmtId="0" fontId="5" fillId="0" borderId="1" xfId="0" applyFont="1" applyBorder="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0" fontId="9" fillId="0" borderId="1" xfId="3" applyFont="1" applyFill="1" applyBorder="1" applyAlignment="1">
      <alignment vertical="center" wrapText="1"/>
    </xf>
    <xf numFmtId="0" fontId="6" fillId="0" borderId="1" xfId="3"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0" fontId="9" fillId="0" borderId="1" xfId="0" applyFont="1" applyBorder="1">
      <alignment vertical="center"/>
    </xf>
    <xf numFmtId="0" fontId="6" fillId="0" borderId="5" xfId="0" applyFont="1" applyFill="1" applyBorder="1" applyAlignment="1">
      <alignment vertical="center" wrapText="1"/>
    </xf>
    <xf numFmtId="178" fontId="6" fillId="0" borderId="5" xfId="0" quotePrefix="1"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Border="1" applyAlignment="1">
      <alignment horizontal="center" vertical="center" wrapText="1"/>
    </xf>
    <xf numFmtId="10" fontId="6" fillId="0" borderId="5" xfId="0" applyNumberFormat="1" applyFont="1" applyFill="1" applyBorder="1" applyAlignment="1">
      <alignment horizontal="right" vertical="center" wrapText="1"/>
    </xf>
    <xf numFmtId="0" fontId="6" fillId="0" borderId="3" xfId="0" applyFont="1" applyFill="1" applyBorder="1" applyAlignment="1">
      <alignment vertical="center" wrapText="1"/>
    </xf>
    <xf numFmtId="0" fontId="6" fillId="0" borderId="1" xfId="3" applyFont="1" applyFill="1" applyBorder="1" applyAlignment="1">
      <alignment horizontal="left" vertical="center" wrapText="1"/>
    </xf>
    <xf numFmtId="0" fontId="6" fillId="0" borderId="1" xfId="3" applyFont="1" applyFill="1" applyBorder="1" applyAlignment="1">
      <alignment horizontal="center" vertical="center" wrapText="1" shrinkToFit="1"/>
    </xf>
    <xf numFmtId="0" fontId="9" fillId="0" borderId="1" xfId="0" applyFont="1" applyBorder="1" applyAlignment="1">
      <alignment horizontal="left" vertical="center" wrapText="1"/>
    </xf>
    <xf numFmtId="10" fontId="6" fillId="2" borderId="1" xfId="5" applyNumberFormat="1" applyFont="1" applyFill="1" applyBorder="1" applyAlignment="1">
      <alignment horizontal="right" vertical="center" shrinkToFi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Border="1" applyAlignment="1">
      <alignment horizontal="center" vertical="center" wrapText="1"/>
    </xf>
  </cellXfs>
  <cellStyles count="6">
    <cellStyle name="パーセント" xfId="5" builtinId="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C000"/>
    <pageSetUpPr fitToPage="1"/>
  </sheetPr>
  <dimension ref="A1:N83"/>
  <sheetViews>
    <sheetView tabSelected="1" view="pageBreakPreview" zoomScaleNormal="85" zoomScaleSheetLayoutView="100" workbookViewId="0">
      <pane xSplit="1" ySplit="4" topLeftCell="B13" activePane="bottomRight" state="frozen"/>
      <selection activeCell="B17" sqref="B17"/>
      <selection pane="topRight" activeCell="B17" sqref="B17"/>
      <selection pane="bottomLeft" activeCell="B17" sqref="B17"/>
      <selection pane="bottomRight" activeCell="O13" sqref="O13"/>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5" customWidth="1"/>
    <col min="14" max="14" width="9.5" style="5" bestFit="1" customWidth="1"/>
    <col min="15" max="16384" width="9" style="1"/>
  </cols>
  <sheetData>
    <row r="1" spans="1:14" ht="32.1" customHeight="1">
      <c r="A1" s="55" t="s">
        <v>20</v>
      </c>
      <c r="B1" s="56"/>
      <c r="C1" s="56"/>
      <c r="D1" s="56"/>
      <c r="E1" s="56"/>
      <c r="F1" s="56"/>
      <c r="G1" s="56"/>
      <c r="H1" s="56"/>
      <c r="I1" s="56"/>
      <c r="J1" s="56"/>
      <c r="K1" s="56"/>
      <c r="L1" s="56"/>
      <c r="M1" s="56"/>
      <c r="N1" s="5" t="s">
        <v>21</v>
      </c>
    </row>
    <row r="2" spans="1:14">
      <c r="N2" s="5" t="s">
        <v>22</v>
      </c>
    </row>
    <row r="3" spans="1:14" ht="52.5" customHeight="1">
      <c r="A3" s="54" t="s">
        <v>19</v>
      </c>
      <c r="B3" s="54" t="s">
        <v>0</v>
      </c>
      <c r="C3" s="54" t="s">
        <v>1</v>
      </c>
      <c r="D3" s="54" t="s">
        <v>2</v>
      </c>
      <c r="E3" s="57" t="s">
        <v>3</v>
      </c>
      <c r="F3" s="54" t="s">
        <v>4</v>
      </c>
      <c r="G3" s="54" t="s">
        <v>5</v>
      </c>
      <c r="H3" s="54" t="s">
        <v>6</v>
      </c>
      <c r="I3" s="53" t="s">
        <v>7</v>
      </c>
      <c r="J3" s="53" t="s">
        <v>8</v>
      </c>
      <c r="K3" s="53"/>
      <c r="L3" s="53"/>
      <c r="M3" s="54" t="s">
        <v>9</v>
      </c>
      <c r="N3" s="5" t="s">
        <v>22</v>
      </c>
    </row>
    <row r="4" spans="1:14" ht="37.5" customHeight="1">
      <c r="A4" s="54"/>
      <c r="B4" s="54"/>
      <c r="C4" s="54"/>
      <c r="D4" s="54"/>
      <c r="E4" s="59"/>
      <c r="F4" s="54"/>
      <c r="G4" s="54"/>
      <c r="H4" s="54"/>
      <c r="I4" s="58"/>
      <c r="J4" s="20" t="s">
        <v>10</v>
      </c>
      <c r="K4" s="20" t="s">
        <v>11</v>
      </c>
      <c r="L4" s="20" t="s">
        <v>18</v>
      </c>
      <c r="M4" s="54"/>
      <c r="N4" s="22" t="s">
        <v>22</v>
      </c>
    </row>
    <row r="5" spans="1:14" ht="90" customHeight="1">
      <c r="A5" s="21" t="s">
        <v>29</v>
      </c>
      <c r="B5" s="2" t="s">
        <v>27</v>
      </c>
      <c r="C5" s="23">
        <v>45092</v>
      </c>
      <c r="D5" s="24" t="s">
        <v>26</v>
      </c>
      <c r="E5" s="28" t="s">
        <v>30</v>
      </c>
      <c r="F5" s="25" t="s">
        <v>25</v>
      </c>
      <c r="G5" s="26">
        <v>1643444</v>
      </c>
      <c r="H5" s="26">
        <v>1375000</v>
      </c>
      <c r="I5" s="52">
        <f>H5/G5</f>
        <v>0.83665765307488416</v>
      </c>
      <c r="J5" s="10"/>
      <c r="K5" s="4"/>
      <c r="L5" s="4"/>
      <c r="M5" s="9"/>
      <c r="N5" s="22" t="str">
        <f>IF(H5&gt;0,"表示","非表示")</f>
        <v>表示</v>
      </c>
    </row>
    <row r="6" spans="1:14" ht="90" customHeight="1">
      <c r="A6" s="21" t="s">
        <v>28</v>
      </c>
      <c r="B6" s="2" t="s">
        <v>27</v>
      </c>
      <c r="C6" s="23">
        <v>45092</v>
      </c>
      <c r="D6" s="24" t="s">
        <v>24</v>
      </c>
      <c r="E6" s="28" t="s">
        <v>31</v>
      </c>
      <c r="F6" s="25" t="s">
        <v>25</v>
      </c>
      <c r="G6" s="26">
        <v>2310000</v>
      </c>
      <c r="H6" s="26">
        <v>2167000</v>
      </c>
      <c r="I6" s="52">
        <f>H6/G6</f>
        <v>0.93809523809523809</v>
      </c>
      <c r="J6" s="10"/>
      <c r="K6" s="4"/>
      <c r="L6" s="4"/>
      <c r="M6" s="9"/>
      <c r="N6" s="22" t="str">
        <f t="shared" ref="N6:N27" si="0">IF(H6&gt;0,"表示","非表示")</f>
        <v>表示</v>
      </c>
    </row>
    <row r="7" spans="1:14" ht="90" customHeight="1">
      <c r="A7" s="29" t="s">
        <v>33</v>
      </c>
      <c r="B7" s="34" t="s">
        <v>34</v>
      </c>
      <c r="C7" s="31">
        <v>45092</v>
      </c>
      <c r="D7" s="43" t="s">
        <v>60</v>
      </c>
      <c r="E7" s="30">
        <v>3021005008115</v>
      </c>
      <c r="F7" s="3" t="s">
        <v>25</v>
      </c>
      <c r="G7" s="32">
        <v>46211022</v>
      </c>
      <c r="H7" s="32">
        <v>42359020</v>
      </c>
      <c r="I7" s="47">
        <f>H7/G7</f>
        <v>0.91664321987944786</v>
      </c>
      <c r="J7" s="48"/>
      <c r="K7" s="48"/>
      <c r="L7" s="48"/>
      <c r="M7" s="46"/>
      <c r="N7" s="22" t="str">
        <f t="shared" si="0"/>
        <v>表示</v>
      </c>
    </row>
    <row r="8" spans="1:14" ht="90" customHeight="1">
      <c r="A8" s="29" t="s">
        <v>35</v>
      </c>
      <c r="B8" s="34" t="s">
        <v>34</v>
      </c>
      <c r="C8" s="31">
        <v>45092</v>
      </c>
      <c r="D8" s="43" t="s">
        <v>60</v>
      </c>
      <c r="E8" s="30">
        <v>3021005008115</v>
      </c>
      <c r="F8" s="3" t="s">
        <v>25</v>
      </c>
      <c r="G8" s="32">
        <v>19553095</v>
      </c>
      <c r="H8" s="32">
        <v>16820166</v>
      </c>
      <c r="I8" s="47">
        <f>H8/G8</f>
        <v>0.86023036250782803</v>
      </c>
      <c r="J8" s="48"/>
      <c r="K8" s="48"/>
      <c r="L8" s="48"/>
      <c r="M8" s="46"/>
      <c r="N8" s="22" t="str">
        <f t="shared" si="0"/>
        <v>表示</v>
      </c>
    </row>
    <row r="9" spans="1:14" ht="90" customHeight="1">
      <c r="A9" s="29" t="s">
        <v>36</v>
      </c>
      <c r="B9" s="34" t="s">
        <v>34</v>
      </c>
      <c r="C9" s="31">
        <v>45092</v>
      </c>
      <c r="D9" s="43" t="s">
        <v>61</v>
      </c>
      <c r="E9" s="44">
        <v>6080105001178</v>
      </c>
      <c r="F9" s="3" t="s">
        <v>25</v>
      </c>
      <c r="G9" s="32">
        <v>2554677</v>
      </c>
      <c r="H9" s="32">
        <v>1869003</v>
      </c>
      <c r="I9" s="47">
        <f>H9/G9</f>
        <v>0.73160051153237771</v>
      </c>
      <c r="J9" s="48"/>
      <c r="K9" s="48"/>
      <c r="L9" s="48"/>
      <c r="M9" s="45"/>
      <c r="N9" s="22" t="str">
        <f t="shared" si="0"/>
        <v>表示</v>
      </c>
    </row>
    <row r="10" spans="1:14" ht="90" customHeight="1">
      <c r="A10" s="49" t="s">
        <v>37</v>
      </c>
      <c r="B10" s="34" t="s">
        <v>34</v>
      </c>
      <c r="C10" s="23">
        <v>45082</v>
      </c>
      <c r="D10" s="24" t="s">
        <v>38</v>
      </c>
      <c r="E10" s="41" t="s">
        <v>39</v>
      </c>
      <c r="F10" s="40" t="s">
        <v>25</v>
      </c>
      <c r="G10" s="26">
        <v>4139969</v>
      </c>
      <c r="H10" s="26">
        <v>4048000</v>
      </c>
      <c r="I10" s="27">
        <v>0.9778</v>
      </c>
      <c r="J10" s="38"/>
      <c r="K10" s="36"/>
      <c r="L10" s="36"/>
      <c r="M10" s="37"/>
      <c r="N10" s="22" t="str">
        <f t="shared" si="0"/>
        <v>表示</v>
      </c>
    </row>
    <row r="11" spans="1:14" ht="90" customHeight="1">
      <c r="A11" s="49" t="s">
        <v>40</v>
      </c>
      <c r="B11" s="49" t="s">
        <v>41</v>
      </c>
      <c r="C11" s="23">
        <v>45096</v>
      </c>
      <c r="D11" s="24" t="s">
        <v>62</v>
      </c>
      <c r="E11" s="41" t="s">
        <v>42</v>
      </c>
      <c r="F11" s="40" t="s">
        <v>25</v>
      </c>
      <c r="G11" s="26">
        <v>3902800</v>
      </c>
      <c r="H11" s="26">
        <v>2695000</v>
      </c>
      <c r="I11" s="27">
        <v>0.6905298759864712</v>
      </c>
      <c r="J11" s="38"/>
      <c r="K11" s="36"/>
      <c r="L11" s="36"/>
      <c r="M11" s="37"/>
      <c r="N11" s="22" t="str">
        <f t="shared" si="0"/>
        <v>表示</v>
      </c>
    </row>
    <row r="12" spans="1:14" ht="90" customHeight="1">
      <c r="A12" s="49" t="s">
        <v>43</v>
      </c>
      <c r="B12" s="33" t="s">
        <v>27</v>
      </c>
      <c r="C12" s="23">
        <v>45100</v>
      </c>
      <c r="D12" s="24" t="s">
        <v>63</v>
      </c>
      <c r="E12" s="41" t="s">
        <v>44</v>
      </c>
      <c r="F12" s="40" t="s">
        <v>25</v>
      </c>
      <c r="G12" s="26">
        <v>29811929</v>
      </c>
      <c r="H12" s="26">
        <v>16171650</v>
      </c>
      <c r="I12" s="27">
        <v>0.54245567269397432</v>
      </c>
      <c r="J12" s="38"/>
      <c r="K12" s="36"/>
      <c r="L12" s="36"/>
      <c r="M12" s="37"/>
      <c r="N12" s="22" t="str">
        <f t="shared" si="0"/>
        <v>表示</v>
      </c>
    </row>
    <row r="13" spans="1:14" ht="90" customHeight="1">
      <c r="A13" s="49" t="s">
        <v>45</v>
      </c>
      <c r="B13" s="33" t="s">
        <v>27</v>
      </c>
      <c r="C13" s="23">
        <v>45082</v>
      </c>
      <c r="D13" s="24" t="s">
        <v>46</v>
      </c>
      <c r="E13" s="41" t="s">
        <v>47</v>
      </c>
      <c r="F13" s="40" t="s">
        <v>32</v>
      </c>
      <c r="G13" s="26" t="s">
        <v>48</v>
      </c>
      <c r="H13" s="26" t="s">
        <v>49</v>
      </c>
      <c r="I13" s="27">
        <v>0.98929999999999996</v>
      </c>
      <c r="J13" s="39"/>
      <c r="K13" s="42"/>
      <c r="L13" s="42"/>
      <c r="M13" s="37"/>
      <c r="N13" s="22" t="str">
        <f t="shared" si="0"/>
        <v>表示</v>
      </c>
    </row>
    <row r="14" spans="1:14" ht="90" customHeight="1">
      <c r="A14" s="49" t="s">
        <v>50</v>
      </c>
      <c r="B14" s="33" t="s">
        <v>27</v>
      </c>
      <c r="C14" s="23">
        <v>45082</v>
      </c>
      <c r="D14" s="24" t="s">
        <v>46</v>
      </c>
      <c r="E14" s="41" t="s">
        <v>51</v>
      </c>
      <c r="F14" s="40" t="s">
        <v>32</v>
      </c>
      <c r="G14" s="26">
        <v>3189264</v>
      </c>
      <c r="H14" s="26">
        <v>3108400</v>
      </c>
      <c r="I14" s="27">
        <v>0.97460000000000002</v>
      </c>
      <c r="J14" s="38"/>
      <c r="K14" s="36"/>
      <c r="L14" s="36"/>
      <c r="M14" s="37"/>
      <c r="N14" s="22" t="str">
        <f t="shared" si="0"/>
        <v>表示</v>
      </c>
    </row>
    <row r="15" spans="1:14" ht="90" customHeight="1">
      <c r="A15" s="24" t="s">
        <v>52</v>
      </c>
      <c r="B15" s="49" t="s">
        <v>59</v>
      </c>
      <c r="C15" s="23">
        <v>45100</v>
      </c>
      <c r="D15" s="24" t="s">
        <v>53</v>
      </c>
      <c r="E15" s="41" t="s">
        <v>54</v>
      </c>
      <c r="F15" s="40" t="s">
        <v>25</v>
      </c>
      <c r="G15" s="26">
        <v>1609740</v>
      </c>
      <c r="H15" s="26">
        <v>888000</v>
      </c>
      <c r="I15" s="27">
        <f>H15/G15</f>
        <v>0.55164188005516424</v>
      </c>
      <c r="J15" s="50"/>
      <c r="K15" s="35"/>
      <c r="L15" s="35"/>
      <c r="M15" s="51" t="s">
        <v>58</v>
      </c>
      <c r="N15" s="22" t="str">
        <f t="shared" si="0"/>
        <v>表示</v>
      </c>
    </row>
    <row r="16" spans="1:14" ht="90" customHeight="1">
      <c r="A16" s="24" t="s">
        <v>55</v>
      </c>
      <c r="B16" s="49" t="s">
        <v>59</v>
      </c>
      <c r="C16" s="23">
        <v>45100</v>
      </c>
      <c r="D16" s="24" t="s">
        <v>56</v>
      </c>
      <c r="E16" s="41" t="s">
        <v>57</v>
      </c>
      <c r="F16" s="40" t="s">
        <v>25</v>
      </c>
      <c r="G16" s="26">
        <v>3817800</v>
      </c>
      <c r="H16" s="26">
        <v>3553200</v>
      </c>
      <c r="I16" s="27">
        <f>H16/G16</f>
        <v>0.93069306930693074</v>
      </c>
      <c r="J16" s="38"/>
      <c r="K16" s="36"/>
      <c r="L16" s="36"/>
      <c r="M16" s="51" t="s">
        <v>58</v>
      </c>
      <c r="N16" s="22" t="str">
        <f t="shared" si="0"/>
        <v>表示</v>
      </c>
    </row>
    <row r="17" spans="1:14" ht="90" hidden="1" customHeight="1">
      <c r="A17" s="17"/>
      <c r="B17" s="16"/>
      <c r="C17" s="15"/>
      <c r="D17" s="14"/>
      <c r="E17" s="13"/>
      <c r="F17" s="12"/>
      <c r="G17" s="19"/>
      <c r="H17" s="19"/>
      <c r="I17" s="11"/>
      <c r="J17" s="10"/>
      <c r="K17" s="4"/>
      <c r="L17" s="4"/>
      <c r="M17" s="9"/>
      <c r="N17" s="22" t="str">
        <f t="shared" si="0"/>
        <v>非表示</v>
      </c>
    </row>
    <row r="18" spans="1:14" ht="90" hidden="1" customHeight="1">
      <c r="A18" s="17"/>
      <c r="B18" s="16"/>
      <c r="C18" s="15"/>
      <c r="D18" s="14"/>
      <c r="E18" s="13"/>
      <c r="F18" s="12"/>
      <c r="G18" s="19"/>
      <c r="H18" s="19"/>
      <c r="I18" s="11"/>
      <c r="J18" s="10"/>
      <c r="K18" s="4"/>
      <c r="L18" s="4"/>
      <c r="M18" s="9"/>
      <c r="N18" s="22" t="str">
        <f t="shared" si="0"/>
        <v>非表示</v>
      </c>
    </row>
    <row r="19" spans="1:14" ht="90" hidden="1" customHeight="1">
      <c r="A19" s="17"/>
      <c r="B19" s="16"/>
      <c r="C19" s="15"/>
      <c r="D19" s="14"/>
      <c r="E19" s="13"/>
      <c r="F19" s="12"/>
      <c r="G19" s="19"/>
      <c r="H19" s="19"/>
      <c r="I19" s="11"/>
      <c r="J19" s="10"/>
      <c r="K19" s="4"/>
      <c r="L19" s="4"/>
      <c r="M19" s="9"/>
      <c r="N19" s="22" t="str">
        <f t="shared" si="0"/>
        <v>非表示</v>
      </c>
    </row>
    <row r="20" spans="1:14" ht="90" hidden="1" customHeight="1">
      <c r="A20" s="17"/>
      <c r="B20" s="16"/>
      <c r="C20" s="15"/>
      <c r="D20" s="14"/>
      <c r="E20" s="13"/>
      <c r="F20" s="12"/>
      <c r="G20" s="19"/>
      <c r="H20" s="19"/>
      <c r="I20" s="11"/>
      <c r="J20" s="10"/>
      <c r="K20" s="4"/>
      <c r="L20" s="4"/>
      <c r="M20" s="9"/>
      <c r="N20" s="22" t="str">
        <f t="shared" si="0"/>
        <v>非表示</v>
      </c>
    </row>
    <row r="21" spans="1:14" ht="90" hidden="1" customHeight="1">
      <c r="A21" s="17"/>
      <c r="B21" s="16"/>
      <c r="C21" s="15"/>
      <c r="D21" s="14"/>
      <c r="E21" s="13"/>
      <c r="F21" s="12"/>
      <c r="G21" s="19"/>
      <c r="H21" s="19"/>
      <c r="I21" s="11"/>
      <c r="J21" s="10"/>
      <c r="K21" s="4"/>
      <c r="L21" s="4"/>
      <c r="M21" s="9"/>
      <c r="N21" s="22" t="str">
        <f t="shared" si="0"/>
        <v>非表示</v>
      </c>
    </row>
    <row r="22" spans="1:14" ht="90" hidden="1" customHeight="1">
      <c r="A22" s="17"/>
      <c r="B22" s="16"/>
      <c r="C22" s="15"/>
      <c r="D22" s="14"/>
      <c r="E22" s="13"/>
      <c r="F22" s="12"/>
      <c r="G22" s="19"/>
      <c r="H22" s="19"/>
      <c r="I22" s="11"/>
      <c r="J22" s="10"/>
      <c r="K22" s="4"/>
      <c r="L22" s="4"/>
      <c r="M22" s="9"/>
      <c r="N22" s="22" t="str">
        <f t="shared" si="0"/>
        <v>非表示</v>
      </c>
    </row>
    <row r="23" spans="1:14" ht="90" hidden="1" customHeight="1">
      <c r="A23" s="17"/>
      <c r="B23" s="16"/>
      <c r="C23" s="15"/>
      <c r="D23" s="14"/>
      <c r="E23" s="13"/>
      <c r="F23" s="12"/>
      <c r="G23" s="19"/>
      <c r="H23" s="19"/>
      <c r="I23" s="11"/>
      <c r="J23" s="10"/>
      <c r="K23" s="4"/>
      <c r="L23" s="18"/>
      <c r="M23" s="9"/>
      <c r="N23" s="22" t="str">
        <f t="shared" si="0"/>
        <v>非表示</v>
      </c>
    </row>
    <row r="24" spans="1:14" ht="90" hidden="1" customHeight="1">
      <c r="A24" s="17"/>
      <c r="B24" s="16"/>
      <c r="C24" s="15"/>
      <c r="D24" s="14"/>
      <c r="E24" s="13"/>
      <c r="F24" s="12"/>
      <c r="G24" s="19"/>
      <c r="H24" s="19"/>
      <c r="I24" s="11"/>
      <c r="J24" s="10"/>
      <c r="K24" s="4"/>
      <c r="L24" s="4"/>
      <c r="M24" s="9"/>
      <c r="N24" s="22" t="str">
        <f t="shared" si="0"/>
        <v>非表示</v>
      </c>
    </row>
    <row r="25" spans="1:14" ht="90" hidden="1" customHeight="1">
      <c r="A25" s="17"/>
      <c r="B25" s="16"/>
      <c r="C25" s="15"/>
      <c r="D25" s="14"/>
      <c r="E25" s="13"/>
      <c r="F25" s="12"/>
      <c r="G25" s="19"/>
      <c r="H25" s="19"/>
      <c r="I25" s="11"/>
      <c r="J25" s="10"/>
      <c r="K25" s="4"/>
      <c r="L25" s="4"/>
      <c r="M25" s="9"/>
      <c r="N25" s="22" t="str">
        <f t="shared" si="0"/>
        <v>非表示</v>
      </c>
    </row>
    <row r="26" spans="1:14" ht="90" hidden="1" customHeight="1">
      <c r="A26" s="17"/>
      <c r="B26" s="16"/>
      <c r="C26" s="15"/>
      <c r="D26" s="14"/>
      <c r="E26" s="13"/>
      <c r="F26" s="12"/>
      <c r="G26" s="19"/>
      <c r="H26" s="19"/>
      <c r="I26" s="11"/>
      <c r="J26" s="10"/>
      <c r="K26" s="4"/>
      <c r="L26" s="18"/>
      <c r="M26" s="9"/>
      <c r="N26" s="22" t="str">
        <f t="shared" si="0"/>
        <v>非表示</v>
      </c>
    </row>
    <row r="27" spans="1:14" ht="90" hidden="1" customHeight="1">
      <c r="A27" s="17"/>
      <c r="B27" s="16"/>
      <c r="C27" s="15"/>
      <c r="D27" s="14"/>
      <c r="E27" s="13"/>
      <c r="F27" s="12"/>
      <c r="G27" s="19"/>
      <c r="H27" s="19"/>
      <c r="I27" s="11"/>
      <c r="J27" s="10"/>
      <c r="K27" s="4"/>
      <c r="L27" s="4"/>
      <c r="M27" s="9"/>
      <c r="N27" s="22" t="str">
        <f t="shared" si="0"/>
        <v>非表示</v>
      </c>
    </row>
    <row r="28" spans="1:14" ht="90" hidden="1" customHeight="1">
      <c r="A28" s="17"/>
      <c r="B28" s="16"/>
      <c r="C28" s="15"/>
      <c r="D28" s="14"/>
      <c r="E28" s="13"/>
      <c r="F28" s="12"/>
      <c r="G28" s="19"/>
      <c r="H28" s="19"/>
      <c r="I28" s="11"/>
      <c r="J28" s="10"/>
      <c r="K28" s="4"/>
      <c r="L28" s="4"/>
      <c r="M28" s="9"/>
      <c r="N28" s="22" t="str">
        <f>IF(H28&gt;0,"表示","非表示")</f>
        <v>非表示</v>
      </c>
    </row>
    <row r="29" spans="1:14" hidden="1">
      <c r="A29" s="8"/>
      <c r="B29" s="7"/>
      <c r="C29" s="6"/>
      <c r="D29" s="6"/>
      <c r="E29" s="6"/>
      <c r="F29" s="6"/>
      <c r="G29" s="7"/>
      <c r="H29" s="6"/>
      <c r="I29" s="6"/>
      <c r="J29" s="6"/>
    </row>
    <row r="30" spans="1:14" hidden="1">
      <c r="J30" s="1" t="s">
        <v>12</v>
      </c>
      <c r="K30" s="1" t="s">
        <v>13</v>
      </c>
      <c r="N30" s="5" t="s">
        <v>23</v>
      </c>
    </row>
    <row r="31" spans="1:14" hidden="1">
      <c r="J31" s="1" t="s">
        <v>14</v>
      </c>
      <c r="K31" s="1" t="s">
        <v>15</v>
      </c>
      <c r="N31" s="5" t="s">
        <v>23</v>
      </c>
    </row>
    <row r="32" spans="1:14" hidden="1">
      <c r="J32" s="1" t="s">
        <v>16</v>
      </c>
      <c r="N32" s="5" t="s">
        <v>23</v>
      </c>
    </row>
    <row r="33" spans="10:14" hidden="1">
      <c r="J33" s="1" t="s">
        <v>17</v>
      </c>
      <c r="N33" s="5"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5:A6" name="範囲1_1_12_1_2_3_1_1_1"/>
  </protectedRanges>
  <autoFilter ref="N1:N83" xr:uid="{00000000-0009-0000-0000-000005000000}">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5">
    <dataValidation type="list" showDropDown="1" showInputMessage="1" showErrorMessage="1" sqref="J30" xr:uid="{00000000-0002-0000-0500-000000000000}">
      <formula1>$K$28:$K$32</formula1>
    </dataValidation>
    <dataValidation type="list" allowBlank="1" showInputMessage="1" showErrorMessage="1" sqref="J5:J14 J17:J28" xr:uid="{00000000-0002-0000-0500-000001000000}">
      <formula1>$J$30:$J$33</formula1>
    </dataValidation>
    <dataValidation type="list" allowBlank="1" showInputMessage="1" showErrorMessage="1" sqref="K5:K14 K17:K28" xr:uid="{00000000-0002-0000-0500-000002000000}">
      <formula1>$K$30:$K$31</formula1>
    </dataValidation>
    <dataValidation type="list" allowBlank="1" showInputMessage="1" showErrorMessage="1" sqref="K15:K16" xr:uid="{AC36BBC4-47D0-4811-BAD0-28ACC74A2CDA}">
      <formula1>$K$12:$K$13</formula1>
    </dataValidation>
    <dataValidation type="list" allowBlank="1" showInputMessage="1" showErrorMessage="1" sqref="J15:J16" xr:uid="{73594C04-0926-45ED-806A-E6C5289385A8}">
      <formula1>$J$12:$J$15</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桑原 美幸</cp:lastModifiedBy>
  <cp:lastPrinted>2023-08-04T06:42:45Z</cp:lastPrinted>
  <dcterms:created xsi:type="dcterms:W3CDTF">2020-10-14T01:43:48Z</dcterms:created>
  <dcterms:modified xsi:type="dcterms:W3CDTF">2023-08-07T04:53:59Z</dcterms:modified>
</cp:coreProperties>
</file>