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hasegawa-sk\Desktop\公共調達公表関連\R0505_0706\"/>
    </mc:Choice>
  </mc:AlternateContent>
  <xr:revisionPtr revIDLastSave="0" documentId="13_ncr:1_{D20C8E50-7B74-487B-AFEF-8F34820D4898}"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0" l="1"/>
  <c r="I13" i="10"/>
  <c r="I12" i="10"/>
  <c r="I11" i="10"/>
  <c r="I10" i="10"/>
  <c r="I9" i="10"/>
  <c r="I8" i="10"/>
  <c r="I7" i="10"/>
  <c r="I6" i="10"/>
  <c r="N28" i="10"/>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<sst xmlns="http://schemas.openxmlformats.org/spreadsheetml/2006/main" count="87" uniqueCount="49">
  <si>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</si>
  <si>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</si>
  <si>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</si>
  <si>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</si>
  <si>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</si>
  <si>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</si>
  <si>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</si>
  <si>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</si>
  <si>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</si>
  <si>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</si>
  <si>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</si>
  <si>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</si>
  <si>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</si>
  <si>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</si>
  <si>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</si>
  <si>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</si>
  <si>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</si>
  <si>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</si>
  <si>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</si>
  <si>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</si>
  <si>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</si>
  <si>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</si>
  <si>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</si>
  <si>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</si>
  <si>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</si>
  <si>
    <t>リオン株式会社
東京都国分寺東元町３－２０－４１</t>
    <rPh sb="3" eb="7">
      <t>カブシキガイシャ</t>
    </rPh>
    <rPh sb="11" eb="14">
      <t>コクブンジ</t>
    </rPh>
    <rPh sb="14" eb="17">
      <t>ヒガシモトマチ</t>
    </rPh>
    <phoneticPr fontId="1"/>
  </si>
  <si>
    <t>6,223,301円</t>
    <phoneticPr fontId="1"/>
  </si>
  <si>
    <t>5,885,000円</t>
    <phoneticPr fontId="1"/>
  </si>
  <si>
    <t>支出負担行為担当官
南関東防衛局長
山野　徹
横浜市中区北仲通5-57</t>
    <rPh sb="18" eb="20">
      <t>ヤマノ</t>
    </rPh>
    <rPh sb="21" eb="22">
      <t>トオル</t>
    </rPh>
    <phoneticPr fontId="1"/>
  </si>
  <si>
    <t>一般競争入札</t>
    <rPh sb="0" eb="2">
      <t>イッパン</t>
    </rPh>
    <rPh sb="2" eb="4">
      <t>キョウソウ</t>
    </rPh>
    <rPh sb="4" eb="6">
      <t>ニュウサツ</t>
    </rPh>
    <phoneticPr fontId="1"/>
  </si>
  <si>
    <t>厚木飛行場周辺（５）住宅防音事業設計図書審査補助業務（その１）</t>
    <rPh sb="0" eb="5">
      <t>アツギヒコウジョウ</t>
    </rPh>
    <rPh sb="5" eb="7">
      <t>シュウヘン</t>
    </rPh>
    <rPh sb="10" eb="16">
      <t>ジュウタクボウオンジギョウ</t>
    </rPh>
    <rPh sb="16" eb="20">
      <t>セッケイトショ</t>
    </rPh>
    <rPh sb="20" eb="22">
      <t>シンサ</t>
    </rPh>
    <rPh sb="22" eb="26">
      <t>ホジョギョウム</t>
    </rPh>
    <phoneticPr fontId="1"/>
  </si>
  <si>
    <t>アールシー建築デザイン株式会社　　　東京都板橋区高島平９－８－２</t>
    <rPh sb="5" eb="7">
      <t>ケンチク</t>
    </rPh>
    <rPh sb="11" eb="15">
      <t>カブシキカイシャ</t>
    </rPh>
    <rPh sb="18" eb="21">
      <t>トウキョウト</t>
    </rPh>
    <rPh sb="21" eb="24">
      <t>イタバシク</t>
    </rPh>
    <rPh sb="24" eb="27">
      <t>タカシマダイラ</t>
    </rPh>
    <phoneticPr fontId="1"/>
  </si>
  <si>
    <t>8011401007550</t>
    <phoneticPr fontId="1"/>
  </si>
  <si>
    <t>厚木飛行場周辺（５）住宅防音事業設計図書審査補助業務（その２）</t>
    <rPh sb="0" eb="5">
      <t>アツギヒコウジョウ</t>
    </rPh>
    <rPh sb="5" eb="7">
      <t>シュウヘン</t>
    </rPh>
    <rPh sb="10" eb="16">
      <t>ジュウタクボウオンジギョウ</t>
    </rPh>
    <rPh sb="16" eb="20">
      <t>セッケイトショ</t>
    </rPh>
    <rPh sb="20" eb="22">
      <t>シンサ</t>
    </rPh>
    <rPh sb="22" eb="26">
      <t>ホジョギョウム</t>
    </rPh>
    <phoneticPr fontId="1"/>
  </si>
  <si>
    <t>株式会社フォーラム・ジェイ　　　　東京都板橋区高島平９－８－２</t>
    <rPh sb="0" eb="4">
      <t>カブシキカイシャ</t>
    </rPh>
    <rPh sb="17" eb="20">
      <t>トウキョウト</t>
    </rPh>
    <rPh sb="20" eb="23">
      <t>イタバシク</t>
    </rPh>
    <rPh sb="23" eb="26">
      <t>タカシマダイラ</t>
    </rPh>
    <phoneticPr fontId="1"/>
  </si>
  <si>
    <t>3011401014386</t>
    <phoneticPr fontId="1"/>
  </si>
  <si>
    <t>厚木飛行場周辺（５）住宅防音事業完了確認補助業務（その１）</t>
    <rPh sb="0" eb="5">
      <t>アツギヒコウジョウ</t>
    </rPh>
    <rPh sb="5" eb="7">
      <t>シュウヘン</t>
    </rPh>
    <rPh sb="10" eb="16">
      <t>ジュウタクボウオンジギョウ</t>
    </rPh>
    <rPh sb="16" eb="20">
      <t>カンリョウカクニン</t>
    </rPh>
    <rPh sb="20" eb="24">
      <t>ホジョギョウム</t>
    </rPh>
    <phoneticPr fontId="1"/>
  </si>
  <si>
    <t>厚木飛行場周辺（５）住宅防音事業完了確認補助業務（その２）</t>
    <rPh sb="0" eb="5">
      <t>アツギヒコウジョウ</t>
    </rPh>
    <rPh sb="5" eb="7">
      <t>シュウヘン</t>
    </rPh>
    <rPh sb="10" eb="16">
      <t>ジュウタクボウオンジギョウ</t>
    </rPh>
    <rPh sb="16" eb="20">
      <t>カンリョウカクニン</t>
    </rPh>
    <rPh sb="20" eb="24">
      <t>ホジョギョウム</t>
    </rPh>
    <phoneticPr fontId="1"/>
  </si>
  <si>
    <t>厚木飛行場周辺（５）住宅防音事業設計図書審査及び完了確認補助業務（その１）</t>
    <rPh sb="0" eb="5">
      <t>アツギヒコウジョウ</t>
    </rPh>
    <rPh sb="5" eb="7">
      <t>シュウヘン</t>
    </rPh>
    <rPh sb="10" eb="16">
      <t>ジュウタクボウオンジギョウ</t>
    </rPh>
    <rPh sb="16" eb="20">
      <t>セッケイトショ</t>
    </rPh>
    <rPh sb="20" eb="22">
      <t>シンサ</t>
    </rPh>
    <rPh sb="22" eb="23">
      <t>オヨ</t>
    </rPh>
    <rPh sb="24" eb="28">
      <t>カンリョウカクニン</t>
    </rPh>
    <rPh sb="28" eb="32">
      <t>ホジョギョウム</t>
    </rPh>
    <phoneticPr fontId="1"/>
  </si>
  <si>
    <t>公益財団法人　　　防衛基盤整備協会　　東京都新宿区四谷本塩町15番9号</t>
    <rPh sb="0" eb="6">
      <t>コウエキザイダンホウジン</t>
    </rPh>
    <rPh sb="9" eb="13">
      <t>ボウエイキバン</t>
    </rPh>
    <rPh sb="13" eb="15">
      <t>セイビ</t>
    </rPh>
    <rPh sb="15" eb="17">
      <t>キョウカイ</t>
    </rPh>
    <rPh sb="19" eb="22">
      <t>トウキョウト</t>
    </rPh>
    <rPh sb="22" eb="25">
      <t>シンジュクク</t>
    </rPh>
    <rPh sb="25" eb="27">
      <t>ヨツヤ</t>
    </rPh>
    <rPh sb="27" eb="30">
      <t>ホンシオチョウ</t>
    </rPh>
    <rPh sb="32" eb="33">
      <t>バン</t>
    </rPh>
    <rPh sb="34" eb="35">
      <t>ゴウ</t>
    </rPh>
    <phoneticPr fontId="1"/>
  </si>
  <si>
    <t>2011105005402</t>
    <phoneticPr fontId="1"/>
  </si>
  <si>
    <t>厚木飛行場周辺（５）住宅防音事業設計図書審査及び完了確認補助業務（その２）</t>
    <rPh sb="0" eb="5">
      <t>アツギヒコウジョウ</t>
    </rPh>
    <rPh sb="5" eb="7">
      <t>シュウヘン</t>
    </rPh>
    <rPh sb="10" eb="16">
      <t>ジュウタクボウオンジギョウ</t>
    </rPh>
    <rPh sb="16" eb="20">
      <t>セッケイトショ</t>
    </rPh>
    <rPh sb="20" eb="22">
      <t>シンサ</t>
    </rPh>
    <rPh sb="22" eb="23">
      <t>オヨ</t>
    </rPh>
    <rPh sb="24" eb="28">
      <t>カンリョウカクニン</t>
    </rPh>
    <rPh sb="28" eb="32">
      <t>ホジョギョウム</t>
    </rPh>
    <phoneticPr fontId="1"/>
  </si>
  <si>
    <t>厚木飛行場周辺（５）住宅防音事業設計図書審査及び完了確認補助業務（その３）</t>
    <rPh sb="0" eb="5">
      <t>アツギヒコウジョウ</t>
    </rPh>
    <rPh sb="5" eb="7">
      <t>シュウヘン</t>
    </rPh>
    <rPh sb="10" eb="16">
      <t>ジュウタクボウオンジギョウ</t>
    </rPh>
    <rPh sb="16" eb="20">
      <t>セッケイトショ</t>
    </rPh>
    <rPh sb="20" eb="22">
      <t>シンサ</t>
    </rPh>
    <rPh sb="22" eb="23">
      <t>オヨ</t>
    </rPh>
    <rPh sb="24" eb="28">
      <t>カンリョウカクニン</t>
    </rPh>
    <rPh sb="28" eb="32">
      <t>ホジョギョウム</t>
    </rPh>
    <phoneticPr fontId="1"/>
  </si>
  <si>
    <t>厚木飛行場周辺（５）住宅防音事業設計図書審査及び完了確認補助業務（その４）</t>
    <rPh sb="0" eb="5">
      <t>アツギヒコウジョウ</t>
    </rPh>
    <rPh sb="5" eb="7">
      <t>シュウヘン</t>
    </rPh>
    <rPh sb="10" eb="16">
      <t>ジュウタクボウオンジギョウ</t>
    </rPh>
    <rPh sb="16" eb="20">
      <t>セッケイトショ</t>
    </rPh>
    <rPh sb="20" eb="22">
      <t>シンサ</t>
    </rPh>
    <rPh sb="22" eb="23">
      <t>オヨ</t>
    </rPh>
    <rPh sb="24" eb="28">
      <t>カンリョウカクニン</t>
    </rPh>
    <rPh sb="28" eb="32">
      <t>ホジョギョウム</t>
    </rPh>
    <phoneticPr fontId="1"/>
  </si>
  <si>
    <t>厚木飛行場周辺（５）住宅防音事業設計図書審査及び完了確認補助業務（その５）</t>
    <rPh sb="0" eb="5">
      <t>アツギヒコウジョウ</t>
    </rPh>
    <rPh sb="5" eb="7">
      <t>シュウヘン</t>
    </rPh>
    <rPh sb="10" eb="16">
      <t>ジュウタクボウオンジギョウ</t>
    </rPh>
    <rPh sb="16" eb="20">
      <t>セッケイトショ</t>
    </rPh>
    <rPh sb="20" eb="22">
      <t>シンサ</t>
    </rPh>
    <rPh sb="22" eb="23">
      <t>オヨ</t>
    </rPh>
    <rPh sb="24" eb="28">
      <t>カンリョウカクニン</t>
    </rPh>
    <rPh sb="28" eb="32">
      <t>ホジョギョウム</t>
    </rPh>
    <phoneticPr fontId="1"/>
  </si>
  <si>
    <t>株式会社空間設計パートナーズ　　　神奈川県横浜市磯子区汐見台２－５－１</t>
    <rPh sb="0" eb="4">
      <t>カブシキカイシャ</t>
    </rPh>
    <rPh sb="4" eb="8">
      <t>クウカンセッケイ</t>
    </rPh>
    <rPh sb="17" eb="21">
      <t>カナガワケン</t>
    </rPh>
    <rPh sb="21" eb="24">
      <t>ヨコハマシ</t>
    </rPh>
    <rPh sb="24" eb="27">
      <t>イソゴク</t>
    </rPh>
    <rPh sb="27" eb="30">
      <t>シオミダイ</t>
    </rPh>
    <phoneticPr fontId="1"/>
  </si>
  <si>
    <t>2021001059311</t>
    <phoneticPr fontId="1"/>
  </si>
  <si>
    <t>東富士演習場周辺（５）砲撃音自動測定装置更新等業務</t>
    <rPh sb="0" eb="1">
      <t>ヒガシ</t>
    </rPh>
    <rPh sb="20" eb="22">
      <t>コウシン</t>
    </rPh>
    <phoneticPr fontId="1"/>
  </si>
  <si>
    <t>1012401002696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</si>
</sst>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2">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Border="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9" fontId="7" fillId="2" borderId="1" xfId="3" applyNumberFormat="1" applyFont="1" applyFill="1" applyBorder="1" applyAlignment="1">
      <alignment horizontal="center" vertical="center" wrapText="1"/>
    </xf>
    <xf numFmtId="180" fontId="3" fillId="2" borderId="2" xfId="4" applyNumberFormat="1" applyFont="1" applyFill="1" applyBorder="1" applyAlignment="1">
      <alignment horizontal="center" vertical="center"/>
    </xf>
    <xf numFmtId="177" fontId="7" fillId="2" borderId="1" xfId="1" applyNumberFormat="1" applyFont="1" applyFill="1" applyBorder="1" applyAlignment="1">
      <alignment horizontal="right" vertical="center" wrapText="1"/>
    </xf>
    <xf numFmtId="177" fontId="7" fillId="2" borderId="1" xfId="3" applyNumberFormat="1" applyFont="1" applyFill="1" applyBorder="1" applyAlignment="1">
      <alignment horizontal="right" vertical="center" wrapText="1"/>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49" fontId="6" fillId="0" borderId="1" xfId="3" applyNumberFormat="1"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176" fontId="7" fillId="2" borderId="1" xfId="3"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3"/>
  <sheetViews>
    <sheetView tabSelected="1" view="pageBreakPreview" zoomScaleNormal="85" zoomScaleSheetLayoutView="100" workbookViewId="0">
      <pane xSplit="1" ySplit="4" topLeftCell="B5" activePane="bottomRight" state="frozen"/>
      <selection activeCell="G8" sqref="G8"/>
      <selection pane="topRight" activeCell="G8" sqref="G8"/>
      <selection pane="bottomLeft" activeCell="G8" sqref="G8"/>
      <selection pane="bottomRight" activeCell="F7" sqref="F7"/>
    </sheetView>
  </sheetViews>
  <sheetFormatPr defaultColWidth="9"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75" style="1" customWidth="1"/>
    <col min="10" max="12" width="9.5" style="1" customWidth="1"/>
    <col min="13" max="13" width="8" style="8" customWidth="1"/>
    <col min="14" max="14" width="9.5" style="8" bestFit="1" customWidth="1"/>
    <col min="15" max="16384" width="9" style="1"/>
  </cols>
  <sheetData>
    <row r="1" spans="1:14" ht="32.1" customHeight="1">
      <c r="A1" s="38" t="s">
        <v>20</v>
      </c>
      <c r="B1" s="39"/>
      <c r="C1" s="39"/>
      <c r="D1" s="39"/>
      <c r="E1" s="39"/>
      <c r="F1" s="39"/>
      <c r="G1" s="39"/>
      <c r="H1" s="39"/>
      <c r="I1" s="39"/>
      <c r="J1" s="39"/>
      <c r="K1" s="39"/>
      <c r="L1" s="39"/>
      <c r="M1" s="39"/>
      <c r="N1" s="8" t="s">
        <v>21</v>
      </c>
    </row>
    <row r="2" spans="1:14">
      <c r="N2" s="8" t="s">
        <v>22</v>
      </c>
    </row>
    <row r="3" spans="1:14" ht="52.5" customHeight="1">
      <c r="A3" s="37" t="s">
        <v>19</v>
      </c>
      <c r="B3" s="37" t="s">
        <v>0</v>
      </c>
      <c r="C3" s="37" t="s">
        <v>1</v>
      </c>
      <c r="D3" s="37" t="s">
        <v>2</v>
      </c>
      <c r="E3" s="40" t="s">
        <v>3</v>
      </c>
      <c r="F3" s="37" t="s">
        <v>4</v>
      </c>
      <c r="G3" s="37" t="s">
        <v>5</v>
      </c>
      <c r="H3" s="37" t="s">
        <v>6</v>
      </c>
      <c r="I3" s="36" t="s">
        <v>7</v>
      </c>
      <c r="J3" s="36" t="s">
        <v>8</v>
      </c>
      <c r="K3" s="36"/>
      <c r="L3" s="36"/>
      <c r="M3" s="37" t="s">
        <v>9</v>
      </c>
      <c r="N3" s="8" t="s">
        <v>22</v>
      </c>
    </row>
    <row r="4" spans="1:14" ht="37.5" customHeight="1">
      <c r="A4" s="37"/>
      <c r="B4" s="37"/>
      <c r="C4" s="37"/>
      <c r="D4" s="37"/>
      <c r="E4" s="41"/>
      <c r="F4" s="37"/>
      <c r="G4" s="37"/>
      <c r="H4" s="37"/>
      <c r="I4" s="36"/>
      <c r="J4" s="23" t="s">
        <v>10</v>
      </c>
      <c r="K4" s="23" t="s">
        <v>11</v>
      </c>
      <c r="L4" s="23" t="s">
        <v>18</v>
      </c>
      <c r="M4" s="37"/>
      <c r="N4" s="25" t="s">
        <v>22</v>
      </c>
    </row>
    <row r="5" spans="1:14" ht="90" customHeight="1">
      <c r="A5" s="2" t="s">
        <v>47</v>
      </c>
      <c r="B5" s="3" t="s">
        <v>28</v>
      </c>
      <c r="C5" s="24">
        <v>45070</v>
      </c>
      <c r="D5" s="2" t="s">
        <v>25</v>
      </c>
      <c r="E5" s="35" t="s">
        <v>48</v>
      </c>
      <c r="F5" s="4" t="s">
        <v>24</v>
      </c>
      <c r="G5" s="26" t="s">
        <v>26</v>
      </c>
      <c r="H5" s="27" t="s">
        <v>27</v>
      </c>
      <c r="I5" s="5">
        <v>0.9456</v>
      </c>
      <c r="J5" s="13"/>
      <c r="K5" s="7"/>
      <c r="L5" s="6"/>
      <c r="M5" s="12"/>
      <c r="N5" s="25" t="str">
        <f>IF(H5&gt;0,"表示","非表示")</f>
        <v>表示</v>
      </c>
    </row>
    <row r="6" spans="1:14" ht="90" customHeight="1">
      <c r="A6" s="28" t="s">
        <v>30</v>
      </c>
      <c r="B6" s="3" t="s">
        <v>28</v>
      </c>
      <c r="C6" s="29">
        <v>45071</v>
      </c>
      <c r="D6" s="30" t="s">
        <v>31</v>
      </c>
      <c r="E6" s="31" t="s">
        <v>32</v>
      </c>
      <c r="F6" s="20" t="s">
        <v>29</v>
      </c>
      <c r="G6" s="32">
        <v>48783158</v>
      </c>
      <c r="H6" s="32">
        <v>30294000</v>
      </c>
      <c r="I6" s="33">
        <f t="shared" ref="I6:I14" si="0">H6/G6</f>
        <v>0.6209930074637644</v>
      </c>
      <c r="J6" s="34"/>
      <c r="K6" s="6"/>
      <c r="L6" s="6"/>
      <c r="M6" s="12"/>
      <c r="N6" s="25" t="str">
        <f t="shared" ref="N6:N27" si="1">IF(H6&gt;0,"表示","非表示")</f>
        <v>表示</v>
      </c>
    </row>
    <row r="7" spans="1:14" ht="90" customHeight="1">
      <c r="A7" s="28" t="s">
        <v>33</v>
      </c>
      <c r="B7" s="3" t="s">
        <v>28</v>
      </c>
      <c r="C7" s="29">
        <v>45071</v>
      </c>
      <c r="D7" s="30" t="s">
        <v>34</v>
      </c>
      <c r="E7" s="31" t="s">
        <v>35</v>
      </c>
      <c r="F7" s="20" t="s">
        <v>29</v>
      </c>
      <c r="G7" s="32">
        <v>29811929</v>
      </c>
      <c r="H7" s="32">
        <v>21780000</v>
      </c>
      <c r="I7" s="33">
        <f t="shared" si="0"/>
        <v>0.73058003056427512</v>
      </c>
      <c r="J7" s="34"/>
      <c r="K7" s="6"/>
      <c r="L7" s="6"/>
      <c r="M7" s="12"/>
      <c r="N7" s="25" t="str">
        <f t="shared" si="1"/>
        <v>表示</v>
      </c>
    </row>
    <row r="8" spans="1:14" ht="90" customHeight="1">
      <c r="A8" s="28" t="s">
        <v>36</v>
      </c>
      <c r="B8" s="3" t="s">
        <v>28</v>
      </c>
      <c r="C8" s="29">
        <v>45071</v>
      </c>
      <c r="D8" s="30" t="s">
        <v>31</v>
      </c>
      <c r="E8" s="31" t="s">
        <v>32</v>
      </c>
      <c r="F8" s="20" t="s">
        <v>29</v>
      </c>
      <c r="G8" s="32">
        <v>30519079</v>
      </c>
      <c r="H8" s="32">
        <v>18810000</v>
      </c>
      <c r="I8" s="33">
        <f t="shared" si="0"/>
        <v>0.61633576819274261</v>
      </c>
      <c r="J8" s="34"/>
      <c r="K8" s="6"/>
      <c r="L8" s="6"/>
      <c r="M8" s="12"/>
      <c r="N8" s="25" t="str">
        <f t="shared" si="1"/>
        <v>表示</v>
      </c>
    </row>
    <row r="9" spans="1:14" ht="90" customHeight="1">
      <c r="A9" s="28" t="s">
        <v>37</v>
      </c>
      <c r="B9" s="3" t="s">
        <v>28</v>
      </c>
      <c r="C9" s="29">
        <v>45071</v>
      </c>
      <c r="D9" s="30" t="s">
        <v>34</v>
      </c>
      <c r="E9" s="31" t="s">
        <v>35</v>
      </c>
      <c r="F9" s="20" t="s">
        <v>29</v>
      </c>
      <c r="G9" s="32">
        <v>24415263</v>
      </c>
      <c r="H9" s="32">
        <v>15576000</v>
      </c>
      <c r="I9" s="33">
        <f t="shared" si="0"/>
        <v>0.63796158984648255</v>
      </c>
      <c r="J9" s="34"/>
      <c r="K9" s="6"/>
      <c r="L9" s="6"/>
      <c r="M9" s="12"/>
      <c r="N9" s="25" t="str">
        <f t="shared" si="1"/>
        <v>表示</v>
      </c>
    </row>
    <row r="10" spans="1:14" ht="90" customHeight="1">
      <c r="A10" s="28" t="s">
        <v>38</v>
      </c>
      <c r="B10" s="3" t="s">
        <v>28</v>
      </c>
      <c r="C10" s="29">
        <v>45071</v>
      </c>
      <c r="D10" s="30" t="s">
        <v>39</v>
      </c>
      <c r="E10" s="31" t="s">
        <v>40</v>
      </c>
      <c r="F10" s="20" t="s">
        <v>29</v>
      </c>
      <c r="G10" s="32">
        <v>41163538</v>
      </c>
      <c r="H10" s="32">
        <v>26730000</v>
      </c>
      <c r="I10" s="33">
        <f t="shared" si="0"/>
        <v>0.64936109233370565</v>
      </c>
      <c r="J10" s="34" t="s">
        <v>12</v>
      </c>
      <c r="K10" s="6" t="s">
        <v>13</v>
      </c>
      <c r="L10" s="6">
        <v>2</v>
      </c>
      <c r="M10" s="12"/>
      <c r="N10" s="25" t="str">
        <f t="shared" si="1"/>
        <v>表示</v>
      </c>
    </row>
    <row r="11" spans="1:14" ht="90" customHeight="1">
      <c r="A11" s="28" t="s">
        <v>41</v>
      </c>
      <c r="B11" s="3" t="s">
        <v>28</v>
      </c>
      <c r="C11" s="29">
        <v>45071</v>
      </c>
      <c r="D11" s="30" t="s">
        <v>39</v>
      </c>
      <c r="E11" s="31" t="s">
        <v>40</v>
      </c>
      <c r="F11" s="20" t="s">
        <v>29</v>
      </c>
      <c r="G11" s="32">
        <v>29849147</v>
      </c>
      <c r="H11" s="32">
        <v>19360000</v>
      </c>
      <c r="I11" s="33">
        <f t="shared" si="0"/>
        <v>0.64859474878796364</v>
      </c>
      <c r="J11" s="34" t="s">
        <v>12</v>
      </c>
      <c r="K11" s="6" t="s">
        <v>13</v>
      </c>
      <c r="L11" s="6">
        <v>3</v>
      </c>
      <c r="M11" s="12"/>
      <c r="N11" s="25" t="str">
        <f t="shared" si="1"/>
        <v>表示</v>
      </c>
    </row>
    <row r="12" spans="1:14" ht="90" customHeight="1">
      <c r="A12" s="28" t="s">
        <v>42</v>
      </c>
      <c r="B12" s="3" t="s">
        <v>28</v>
      </c>
      <c r="C12" s="29">
        <v>45071</v>
      </c>
      <c r="D12" s="30" t="s">
        <v>39</v>
      </c>
      <c r="E12" s="31" t="s">
        <v>40</v>
      </c>
      <c r="F12" s="20" t="s">
        <v>29</v>
      </c>
      <c r="G12" s="32">
        <v>29849147</v>
      </c>
      <c r="H12" s="32">
        <v>19360000</v>
      </c>
      <c r="I12" s="33">
        <f t="shared" si="0"/>
        <v>0.64859474878796364</v>
      </c>
      <c r="J12" s="34" t="s">
        <v>12</v>
      </c>
      <c r="K12" s="6" t="s">
        <v>13</v>
      </c>
      <c r="L12" s="6">
        <v>3</v>
      </c>
      <c r="M12" s="12"/>
      <c r="N12" s="25" t="str">
        <f t="shared" si="1"/>
        <v>表示</v>
      </c>
    </row>
    <row r="13" spans="1:14" ht="90" customHeight="1">
      <c r="A13" s="28" t="s">
        <v>43</v>
      </c>
      <c r="B13" s="3" t="s">
        <v>28</v>
      </c>
      <c r="C13" s="29">
        <v>45071</v>
      </c>
      <c r="D13" s="30" t="s">
        <v>34</v>
      </c>
      <c r="E13" s="31" t="s">
        <v>35</v>
      </c>
      <c r="F13" s="20" t="s">
        <v>29</v>
      </c>
      <c r="G13" s="32">
        <v>29849147</v>
      </c>
      <c r="H13" s="32">
        <v>20889000</v>
      </c>
      <c r="I13" s="33">
        <f t="shared" si="0"/>
        <v>0.69981899315246765</v>
      </c>
      <c r="J13" s="34"/>
      <c r="K13" s="6"/>
      <c r="L13" s="6"/>
      <c r="M13" s="12"/>
      <c r="N13" s="25" t="str">
        <f t="shared" si="1"/>
        <v>表示</v>
      </c>
    </row>
    <row r="14" spans="1:14" ht="90" customHeight="1">
      <c r="A14" s="28" t="s">
        <v>44</v>
      </c>
      <c r="B14" s="3" t="s">
        <v>28</v>
      </c>
      <c r="C14" s="29">
        <v>45071</v>
      </c>
      <c r="D14" s="30" t="s">
        <v>45</v>
      </c>
      <c r="E14" s="31" t="s">
        <v>46</v>
      </c>
      <c r="F14" s="20" t="s">
        <v>29</v>
      </c>
      <c r="G14" s="32">
        <v>29849147</v>
      </c>
      <c r="H14" s="32">
        <v>20435250</v>
      </c>
      <c r="I14" s="33">
        <f t="shared" si="0"/>
        <v>0.68461755372774979</v>
      </c>
      <c r="J14" s="34"/>
      <c r="K14" s="6"/>
      <c r="L14" s="6"/>
      <c r="M14" s="12"/>
      <c r="N14" s="25" t="str">
        <f t="shared" si="1"/>
        <v>表示</v>
      </c>
    </row>
    <row r="15" spans="1:14" ht="90" hidden="1" customHeight="1">
      <c r="A15" s="20"/>
      <c r="B15" s="19"/>
      <c r="C15" s="18"/>
      <c r="D15" s="17"/>
      <c r="E15" s="16"/>
      <c r="F15" s="15"/>
      <c r="G15" s="22"/>
      <c r="H15" s="22"/>
      <c r="I15" s="14"/>
      <c r="J15" s="13"/>
      <c r="K15" s="7"/>
      <c r="L15" s="6"/>
      <c r="M15" s="12"/>
      <c r="N15" s="25" t="str">
        <f t="shared" si="1"/>
        <v>非表示</v>
      </c>
    </row>
    <row r="16" spans="1:14" ht="90" hidden="1" customHeight="1">
      <c r="A16" s="20"/>
      <c r="B16" s="19"/>
      <c r="C16" s="18"/>
      <c r="D16" s="17"/>
      <c r="E16" s="16"/>
      <c r="F16" s="15"/>
      <c r="G16" s="22"/>
      <c r="H16" s="22"/>
      <c r="I16" s="14"/>
      <c r="J16" s="13"/>
      <c r="K16" s="7"/>
      <c r="L16" s="7"/>
      <c r="M16" s="12"/>
      <c r="N16" s="25" t="str">
        <f t="shared" si="1"/>
        <v>非表示</v>
      </c>
    </row>
    <row r="17" spans="1:14" ht="90" hidden="1" customHeight="1">
      <c r="A17" s="20"/>
      <c r="B17" s="19"/>
      <c r="C17" s="18"/>
      <c r="D17" s="17"/>
      <c r="E17" s="16"/>
      <c r="F17" s="15"/>
      <c r="G17" s="22"/>
      <c r="H17" s="22"/>
      <c r="I17" s="14"/>
      <c r="J17" s="13"/>
      <c r="K17" s="7"/>
      <c r="L17" s="7"/>
      <c r="M17" s="12"/>
      <c r="N17" s="25" t="str">
        <f t="shared" si="1"/>
        <v>非表示</v>
      </c>
    </row>
    <row r="18" spans="1:14" ht="90" hidden="1" customHeight="1">
      <c r="A18" s="20"/>
      <c r="B18" s="19"/>
      <c r="C18" s="18"/>
      <c r="D18" s="17"/>
      <c r="E18" s="16"/>
      <c r="F18" s="15"/>
      <c r="G18" s="22"/>
      <c r="H18" s="22"/>
      <c r="I18" s="14"/>
      <c r="J18" s="13"/>
      <c r="K18" s="7"/>
      <c r="L18" s="7"/>
      <c r="M18" s="12"/>
      <c r="N18" s="25" t="str">
        <f t="shared" si="1"/>
        <v>非表示</v>
      </c>
    </row>
    <row r="19" spans="1:14" ht="90" hidden="1" customHeight="1">
      <c r="A19" s="20"/>
      <c r="B19" s="19"/>
      <c r="C19" s="18"/>
      <c r="D19" s="17"/>
      <c r="E19" s="16"/>
      <c r="F19" s="15"/>
      <c r="G19" s="22"/>
      <c r="H19" s="22"/>
      <c r="I19" s="14"/>
      <c r="J19" s="13"/>
      <c r="K19" s="7"/>
      <c r="L19" s="7"/>
      <c r="M19" s="12"/>
      <c r="N19" s="25" t="str">
        <f t="shared" si="1"/>
        <v>非表示</v>
      </c>
    </row>
    <row r="20" spans="1:14" ht="90" hidden="1" customHeight="1">
      <c r="A20" s="20"/>
      <c r="B20" s="19"/>
      <c r="C20" s="18"/>
      <c r="D20" s="17"/>
      <c r="E20" s="16"/>
      <c r="F20" s="15"/>
      <c r="G20" s="22"/>
      <c r="H20" s="22"/>
      <c r="I20" s="14"/>
      <c r="J20" s="13"/>
      <c r="K20" s="7"/>
      <c r="L20" s="7"/>
      <c r="M20" s="12"/>
      <c r="N20" s="25" t="str">
        <f t="shared" si="1"/>
        <v>非表示</v>
      </c>
    </row>
    <row r="21" spans="1:14" ht="90" hidden="1" customHeight="1">
      <c r="A21" s="20"/>
      <c r="B21" s="19"/>
      <c r="C21" s="18"/>
      <c r="D21" s="17"/>
      <c r="E21" s="16"/>
      <c r="F21" s="15"/>
      <c r="G21" s="22"/>
      <c r="H21" s="22"/>
      <c r="I21" s="14"/>
      <c r="J21" s="13"/>
      <c r="K21" s="7"/>
      <c r="L21" s="7"/>
      <c r="M21" s="12"/>
      <c r="N21" s="25" t="str">
        <f t="shared" si="1"/>
        <v>非表示</v>
      </c>
    </row>
    <row r="22" spans="1:14" ht="90" hidden="1" customHeight="1">
      <c r="A22" s="20"/>
      <c r="B22" s="19"/>
      <c r="C22" s="18"/>
      <c r="D22" s="17"/>
      <c r="E22" s="16"/>
      <c r="F22" s="15"/>
      <c r="G22" s="22"/>
      <c r="H22" s="22"/>
      <c r="I22" s="14"/>
      <c r="J22" s="13"/>
      <c r="K22" s="7"/>
      <c r="L22" s="7"/>
      <c r="M22" s="12"/>
      <c r="N22" s="25" t="str">
        <f t="shared" si="1"/>
        <v>非表示</v>
      </c>
    </row>
    <row r="23" spans="1:14" ht="90" hidden="1" customHeight="1">
      <c r="A23" s="20"/>
      <c r="B23" s="19"/>
      <c r="C23" s="18"/>
      <c r="D23" s="17"/>
      <c r="E23" s="16"/>
      <c r="F23" s="15"/>
      <c r="G23" s="22"/>
      <c r="H23" s="22"/>
      <c r="I23" s="14"/>
      <c r="J23" s="13"/>
      <c r="K23" s="7"/>
      <c r="L23" s="21"/>
      <c r="M23" s="12"/>
      <c r="N23" s="25" t="str">
        <f t="shared" si="1"/>
        <v>非表示</v>
      </c>
    </row>
    <row r="24" spans="1:14" ht="90" hidden="1" customHeight="1">
      <c r="A24" s="20"/>
      <c r="B24" s="19"/>
      <c r="C24" s="18"/>
      <c r="D24" s="17"/>
      <c r="E24" s="16"/>
      <c r="F24" s="15"/>
      <c r="G24" s="22"/>
      <c r="H24" s="22"/>
      <c r="I24" s="14"/>
      <c r="J24" s="13"/>
      <c r="K24" s="7"/>
      <c r="L24" s="7"/>
      <c r="M24" s="12"/>
      <c r="N24" s="25" t="str">
        <f t="shared" si="1"/>
        <v>非表示</v>
      </c>
    </row>
    <row r="25" spans="1:14" ht="90" hidden="1" customHeight="1">
      <c r="A25" s="20"/>
      <c r="B25" s="19"/>
      <c r="C25" s="18"/>
      <c r="D25" s="17"/>
      <c r="E25" s="16"/>
      <c r="F25" s="15"/>
      <c r="G25" s="22"/>
      <c r="H25" s="22"/>
      <c r="I25" s="14"/>
      <c r="J25" s="13"/>
      <c r="K25" s="7"/>
      <c r="L25" s="7"/>
      <c r="M25" s="12"/>
      <c r="N25" s="25" t="str">
        <f t="shared" si="1"/>
        <v>非表示</v>
      </c>
    </row>
    <row r="26" spans="1:14" ht="90" hidden="1" customHeight="1">
      <c r="A26" s="20"/>
      <c r="B26" s="19"/>
      <c r="C26" s="18"/>
      <c r="D26" s="17"/>
      <c r="E26" s="16"/>
      <c r="F26" s="15"/>
      <c r="G26" s="22"/>
      <c r="H26" s="22"/>
      <c r="I26" s="14"/>
      <c r="J26" s="13"/>
      <c r="K26" s="7"/>
      <c r="L26" s="21"/>
      <c r="M26" s="12"/>
      <c r="N26" s="25" t="str">
        <f t="shared" si="1"/>
        <v>非表示</v>
      </c>
    </row>
    <row r="27" spans="1:14" ht="90" hidden="1" customHeight="1">
      <c r="A27" s="20"/>
      <c r="B27" s="19"/>
      <c r="C27" s="18"/>
      <c r="D27" s="17"/>
      <c r="E27" s="16"/>
      <c r="F27" s="15"/>
      <c r="G27" s="22"/>
      <c r="H27" s="22"/>
      <c r="I27" s="14"/>
      <c r="J27" s="13"/>
      <c r="K27" s="7"/>
      <c r="L27" s="7"/>
      <c r="M27" s="12"/>
      <c r="N27" s="25" t="str">
        <f t="shared" si="1"/>
        <v>非表示</v>
      </c>
    </row>
    <row r="28" spans="1:14" ht="90" hidden="1" customHeight="1">
      <c r="A28" s="20"/>
      <c r="B28" s="19"/>
      <c r="C28" s="18"/>
      <c r="D28" s="17"/>
      <c r="E28" s="16"/>
      <c r="F28" s="15"/>
      <c r="G28" s="22"/>
      <c r="H28" s="22"/>
      <c r="I28" s="14"/>
      <c r="J28" s="13"/>
      <c r="K28" s="7"/>
      <c r="L28" s="7"/>
      <c r="M28" s="12"/>
      <c r="N28" s="25" t="str">
        <f>IF(H28&gt;0,"表示","非表示")</f>
        <v>非表示</v>
      </c>
    </row>
    <row r="29" spans="1:14" hidden="1">
      <c r="A29" s="11"/>
      <c r="B29" s="10"/>
      <c r="C29" s="9"/>
      <c r="D29" s="9"/>
      <c r="E29" s="9"/>
      <c r="F29" s="9"/>
      <c r="G29" s="10"/>
      <c r="H29" s="9"/>
      <c r="I29" s="9"/>
      <c r="J29" s="9"/>
    </row>
    <row r="30" spans="1:14" hidden="1">
      <c r="J30" s="1" t="s">
        <v>12</v>
      </c>
      <c r="K30" s="1" t="s">
        <v>13</v>
      </c>
      <c r="N30" s="8" t="s">
        <v>23</v>
      </c>
    </row>
    <row r="31" spans="1:14" hidden="1">
      <c r="J31" s="1" t="s">
        <v>14</v>
      </c>
      <c r="K31" s="1" t="s">
        <v>15</v>
      </c>
      <c r="N31" s="8" t="s">
        <v>23</v>
      </c>
    </row>
    <row r="32" spans="1:14" hidden="1">
      <c r="J32" s="1" t="s">
        <v>16</v>
      </c>
      <c r="N32" s="8" t="s">
        <v>23</v>
      </c>
    </row>
    <row r="33" spans="10:14" hidden="1">
      <c r="J33" s="1" t="s">
        <v>17</v>
      </c>
      <c r="N33" s="8"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5">
    <dataValidation type="list" showDropDown="1" showInputMessage="1" showErrorMessage="1" sqref="J30" xr:uid="{00000000-0002-0000-0500-000000000000}">
      <formula1>$K$28:$K$32</formula1>
    </dataValidation>
    <dataValidation type="list" allowBlank="1" showInputMessage="1" showErrorMessage="1" sqref="J5 J21:J28" xr:uid="{00000000-0002-0000-0500-000001000000}">
      <formula1>$J$30:$J$33</formula1>
    </dataValidation>
    <dataValidation type="list" allowBlank="1" showInputMessage="1" showErrorMessage="1" sqref="K5 K21:K28" xr:uid="{00000000-0002-0000-0500-000002000000}">
      <formula1>$K$30:$K$31</formula1>
    </dataValidation>
    <dataValidation type="list" allowBlank="1" showInputMessage="1" showErrorMessage="1" sqref="K6:K20" xr:uid="{F4EA3C98-11A3-4D7B-9EBA-8BE4B0154240}">
      <formula1>$K$28:$K$29</formula1>
    </dataValidation>
    <dataValidation type="list" allowBlank="1" showInputMessage="1" showErrorMessage="1" sqref="J6:J20" xr:uid="{8E69AA27-5825-46F2-ADC4-A6146654DC7C}">
      <formula1>$J$28:$J$31</formula1>
    </dataValidation>
  </dataValidations>
  <printOptions horizontalCentered="1"/>
  <pageMargins left="0.51181102362204722" right="0.31496062992125984" top="0.55118110236220474" bottom="0.35433070866141736"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2023-07-03T04:35:37Z</cp:lastPrinted>
  <dcterms:created xsi:type="dcterms:W3CDTF">2020-10-14T01:43:48Z</dcterms:created>
  <dcterms:modified xsi:type="dcterms:W3CDTF">2023-07-06T04:08:21Z</dcterms:modified>
</cp:coreProperties>
</file>