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5nendo\R5.4\"/>
    </mc:Choice>
  </mc:AlternateContent>
  <xr:revisionPtr revIDLastSave="0" documentId="13_ncr:1_{DDC56189-6E36-40DF-BCC3-A0446F7A68C0}" xr6:coauthVersionLast="36" xr6:coauthVersionMax="36" xr10:uidLastSave="{00000000-0000-0000-0000-000000000000}"/>
  <bookViews>
    <workbookView xWindow="0" yWindow="0" windowWidth="28800" windowHeight="12210" tabRatio="875" xr2:uid="{00000000-000D-0000-FFFF-FFFF00000000}"/>
  </bookViews>
  <sheets>
    <sheet name="付紙様式第３" sheetId="10" r:id="rId1"/>
  </sheets>
  <definedNames>
    <definedName name="_xlnm._FilterDatabase" localSheetId="0" hidden="1">付紙様式第３!$N$1:$N$86</definedName>
    <definedName name="_xlnm.Print_Area" localSheetId="0">付紙様式第３!$A$1:$M$28</definedName>
    <definedName name="_xlnm.Print_Titles" localSheetId="0">付紙様式第３!$1:$4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0" l="1"/>
  <c r="I16" i="10"/>
  <c r="I24" i="10"/>
  <c r="I23" i="10"/>
  <c r="I22" i="10"/>
  <c r="I21" i="10"/>
  <c r="I20" i="10"/>
  <c r="I19" i="10"/>
  <c r="I18" i="10"/>
  <c r="I15" i="10"/>
  <c r="I14" i="10"/>
  <c r="I13" i="10"/>
  <c r="N12" i="10"/>
  <c r="N11" i="10"/>
  <c r="O14" i="10"/>
  <c r="O15" i="10"/>
  <c r="I5" i="10"/>
  <c r="N31" i="10"/>
  <c r="N6" i="10"/>
  <c r="N7" i="10"/>
  <c r="N25" i="10"/>
  <c r="N8" i="10"/>
  <c r="N9" i="10"/>
  <c r="N10" i="10"/>
  <c r="N13" i="10"/>
  <c r="N18" i="10"/>
  <c r="N19" i="10"/>
  <c r="N20" i="10"/>
  <c r="N21" i="10"/>
  <c r="N22" i="10"/>
  <c r="N23" i="10"/>
  <c r="N24" i="10"/>
  <c r="N26" i="10"/>
  <c r="N27" i="10"/>
  <c r="N28" i="10"/>
  <c r="N29" i="10"/>
  <c r="N30" i="10"/>
  <c r="N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00000000-0006-0000-0200-00000100000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<sst xmlns="http://schemas.openxmlformats.org/spreadsheetml/2006/main" count="137" uniqueCount="77">
  <si>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</si>
  <si>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</si>
  <si>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</si>
  <si>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</si>
  <si>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</si>
  <si>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</si>
  <si>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</si>
  <si>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</si>
  <si>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</si>
  <si>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</si>
  <si>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</si>
  <si>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</si>
  <si>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</si>
  <si>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</si>
  <si>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</si>
  <si>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</si>
  <si>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</si>
  <si>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</si>
  <si>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</si>
  <si>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</si>
  <si>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</si>
  <si>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</si>
  <si>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</si>
  <si>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</si>
  <si>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7020001034955</t>
    <phoneticPr fontId="1"/>
  </si>
  <si>
    <t>一般競争入札</t>
    <rPh sb="0" eb="6">
      <t>イッパンキョウソウニュウサツ</t>
    </rPh>
    <phoneticPr fontId="1"/>
  </si>
  <si>
    <t>単価契約</t>
    <rPh sb="0" eb="4">
      <t>タンカケイヤク</t>
    </rPh>
    <phoneticPr fontId="1"/>
  </si>
  <si>
    <t>8020001003166</t>
    <phoneticPr fontId="1"/>
  </si>
  <si>
    <t>5012801000833</t>
    <phoneticPr fontId="1"/>
  </si>
  <si>
    <t>3020001013830</t>
    <phoneticPr fontId="1"/>
  </si>
  <si>
    <t>5020001035006</t>
    <phoneticPr fontId="1"/>
  </si>
  <si>
    <t>6010001056290</t>
    <phoneticPr fontId="1"/>
  </si>
  <si>
    <t>支出負担行為担当官
南関東防衛局長
山野　徹
神奈川県横浜市中区北仲通5-57</t>
    <rPh sb="0" eb="9">
      <t>シシュツフタンコウイタントウカン</t>
    </rPh>
    <rPh sb="10" eb="16">
      <t>ミナミカントウボウエイキョク</t>
    </rPh>
    <rPh sb="16" eb="17">
      <t>チョウ</t>
    </rPh>
    <rPh sb="18" eb="20">
      <t>ヤマノ</t>
    </rPh>
    <rPh sb="21" eb="22">
      <t>トオル</t>
    </rPh>
    <rPh sb="23" eb="27">
      <t>カナガワケン</t>
    </rPh>
    <rPh sb="27" eb="30">
      <t>ヨコハマシ</t>
    </rPh>
    <rPh sb="30" eb="32">
      <t>ナカク</t>
    </rPh>
    <rPh sb="32" eb="35">
      <t>キタナカドオリ</t>
    </rPh>
    <phoneticPr fontId="1"/>
  </si>
  <si>
    <t>一般競争入札</t>
    <rPh sb="0" eb="2">
      <t>イッパン</t>
    </rPh>
    <rPh sb="2" eb="4">
      <t>キョウソウ</t>
    </rPh>
    <rPh sb="4" eb="6">
      <t>ニュウサツ</t>
    </rPh>
    <phoneticPr fontId="1"/>
  </si>
  <si>
    <t>6010701001439</t>
    <phoneticPr fontId="1"/>
  </si>
  <si>
    <t>支出負担行為担当官
南関東防衛局長
山野　徹
神奈川県横浜市中区北仲通5-57</t>
    <rPh sb="0" eb="2">
      <t>シシュツ</t>
    </rPh>
    <rPh sb="2" eb="4">
      <t>フタン</t>
    </rPh>
    <rPh sb="4" eb="6">
      <t>コウイ</t>
    </rPh>
    <rPh sb="6" eb="9">
      <t>タントウカン</t>
    </rPh>
    <rPh sb="10" eb="11">
      <t>ミナミ</t>
    </rPh>
    <rPh sb="11" eb="13">
      <t>カントウ</t>
    </rPh>
    <rPh sb="13" eb="15">
      <t>ボウエイ</t>
    </rPh>
    <rPh sb="15" eb="16">
      <t>キョク</t>
    </rPh>
    <rPh sb="16" eb="17">
      <t>チョウ</t>
    </rPh>
    <rPh sb="23" eb="27">
      <t>カナガワケン</t>
    </rPh>
    <rPh sb="27" eb="30">
      <t>ヨコハマシ</t>
    </rPh>
    <rPh sb="30" eb="32">
      <t>ナカク</t>
    </rPh>
    <rPh sb="32" eb="33">
      <t>キタ</t>
    </rPh>
    <rPh sb="33" eb="34">
      <t>ナカ</t>
    </rPh>
    <rPh sb="34" eb="35">
      <t>トオ</t>
    </rPh>
    <phoneticPr fontId="1"/>
  </si>
  <si>
    <t>3021005008115</t>
    <phoneticPr fontId="1"/>
  </si>
  <si>
    <t>8021005004695</t>
    <phoneticPr fontId="1"/>
  </si>
  <si>
    <t>支出負担行為担当官
南関東防衛局長
山野　徹
特別調達資金契約等担当官
南関東防衛局長
山野　徹
神奈川県横浜市中区北仲通5-57</t>
    <rPh sb="23" eb="25">
      <t>トクベツ</t>
    </rPh>
    <rPh sb="25" eb="27">
      <t>チョウタツ</t>
    </rPh>
    <rPh sb="27" eb="29">
      <t>シキン</t>
    </rPh>
    <rPh sb="29" eb="31">
      <t>ケイヤク</t>
    </rPh>
    <rPh sb="31" eb="32">
      <t>トウ</t>
    </rPh>
    <rPh sb="32" eb="35">
      <t>タントウカン</t>
    </rPh>
    <rPh sb="36" eb="37">
      <t>ミナミ</t>
    </rPh>
    <rPh sb="37" eb="39">
      <t>カントウ</t>
    </rPh>
    <rPh sb="39" eb="41">
      <t>ボウエイ</t>
    </rPh>
    <rPh sb="41" eb="42">
      <t>キョク</t>
    </rPh>
    <rPh sb="42" eb="43">
      <t>チョウ</t>
    </rPh>
    <rPh sb="49" eb="53">
      <t>カナガワケン</t>
    </rPh>
    <rPh sb="53" eb="56">
      <t>ヨコハマシ</t>
    </rPh>
    <rPh sb="56" eb="58">
      <t>ナカク</t>
    </rPh>
    <rPh sb="58" eb="59">
      <t>キタ</t>
    </rPh>
    <rPh sb="59" eb="60">
      <t>ナカ</t>
    </rPh>
    <rPh sb="60" eb="61">
      <t>トオ</t>
    </rPh>
    <phoneticPr fontId="1"/>
  </si>
  <si>
    <t>7020001008645</t>
    <phoneticPr fontId="1"/>
  </si>
  <si>
    <t>支出負担行為担当官
南関東防衛局長
山野　徹
神奈川県横浜市中区北仲通5-57</t>
    <rPh sb="0" eb="6">
      <t>シシュツフタンコウイ</t>
    </rPh>
    <rPh sb="6" eb="9">
      <t>タントウカン</t>
    </rPh>
    <rPh sb="10" eb="16">
      <t>ミナミカントウボウエイキョク</t>
    </rPh>
    <rPh sb="16" eb="17">
      <t>チョウ</t>
    </rPh>
    <rPh sb="18" eb="20">
      <t>ヤマノ</t>
    </rPh>
    <rPh sb="21" eb="22">
      <t>トオル</t>
    </rPh>
    <rPh sb="23" eb="27">
      <t>カナガワケン</t>
    </rPh>
    <rPh sb="27" eb="30">
      <t>ヨコハマシ</t>
    </rPh>
    <rPh sb="30" eb="32">
      <t>ナカク</t>
    </rPh>
    <rPh sb="32" eb="35">
      <t>キタナカドオリ</t>
    </rPh>
    <phoneticPr fontId="1"/>
  </si>
  <si>
    <t>株式会社ミナト事務器
神奈川県横浜市南区
中里1-9-27</t>
    <rPh sb="0" eb="4">
      <t>カブシキカイシャ</t>
    </rPh>
    <rPh sb="7" eb="10">
      <t>ジムキ</t>
    </rPh>
    <rPh sb="11" eb="15">
      <t>カナガワケン</t>
    </rPh>
    <rPh sb="15" eb="18">
      <t>ヨコハマシ</t>
    </rPh>
    <rPh sb="18" eb="20">
      <t>ミナミク</t>
    </rPh>
    <rPh sb="21" eb="23">
      <t>ナカザト</t>
    </rPh>
    <phoneticPr fontId="1"/>
  </si>
  <si>
    <t>株式会社トヨタレンタリース横浜
神奈川県横浜市西区
花咲町7-150</t>
    <rPh sb="0" eb="4">
      <t>カブシキカイシャ</t>
    </rPh>
    <rPh sb="13" eb="15">
      <t>ヨコハマ</t>
    </rPh>
    <rPh sb="16" eb="20">
      <t>カナガワケン</t>
    </rPh>
    <rPh sb="20" eb="23">
      <t>ヨコハマシ</t>
    </rPh>
    <rPh sb="23" eb="25">
      <t>ニシク</t>
    </rPh>
    <rPh sb="26" eb="29">
      <t>ハナサキチョウ</t>
    </rPh>
    <phoneticPr fontId="1"/>
  </si>
  <si>
    <t>株式会社立川紙業
東京都立川市錦町4-5-26</t>
    <rPh sb="0" eb="4">
      <t>カブシキカイシャ</t>
    </rPh>
    <rPh sb="4" eb="8">
      <t>タチカワシギョウ</t>
    </rPh>
    <rPh sb="9" eb="12">
      <t>トウキョウト</t>
    </rPh>
    <rPh sb="12" eb="15">
      <t>タチカワシ</t>
    </rPh>
    <rPh sb="15" eb="17">
      <t>ニシキチョウ</t>
    </rPh>
    <phoneticPr fontId="1"/>
  </si>
  <si>
    <t>株式会社トミヤ
神奈川県横浜市西区
伊勢町1-15</t>
    <rPh sb="0" eb="4">
      <t>カブシキカイシャ</t>
    </rPh>
    <rPh sb="8" eb="15">
      <t>カナガワケンヨコハマシ</t>
    </rPh>
    <rPh sb="15" eb="17">
      <t>ニシク</t>
    </rPh>
    <rPh sb="18" eb="21">
      <t>イセチョウ</t>
    </rPh>
    <phoneticPr fontId="1"/>
  </si>
  <si>
    <t>株式会社ブルーホップ
東京都墨田区押上3-25-17</t>
    <rPh sb="0" eb="4">
      <t>カブシキカイシャ</t>
    </rPh>
    <rPh sb="11" eb="14">
      <t>トウキョウト</t>
    </rPh>
    <rPh sb="14" eb="17">
      <t>スミダク</t>
    </rPh>
    <rPh sb="17" eb="19">
      <t>オシアゲ</t>
    </rPh>
    <phoneticPr fontId="1"/>
  </si>
  <si>
    <t>株式会社エスエスイー
東京都品川区東五反田1-11-15</t>
    <rPh sb="0" eb="4">
      <t>カブシキガイシャ</t>
    </rPh>
    <rPh sb="11" eb="14">
      <t>トウキョウト</t>
    </rPh>
    <rPh sb="14" eb="17">
      <t>シナガワク</t>
    </rPh>
    <rPh sb="17" eb="18">
      <t>ヒガシ</t>
    </rPh>
    <rPh sb="18" eb="21">
      <t>ゴタンダ</t>
    </rPh>
    <phoneticPr fontId="1"/>
  </si>
  <si>
    <t>南関東防衛局(５)自動車用ガソリン供給等</t>
    <rPh sb="0" eb="6">
      <t>ミナミカントウボウエイキョク</t>
    </rPh>
    <rPh sb="9" eb="12">
      <t>ジドウシャ</t>
    </rPh>
    <rPh sb="12" eb="13">
      <t>ヨウ</t>
    </rPh>
    <rPh sb="17" eb="20">
      <t>キョウキュウトウ</t>
    </rPh>
    <phoneticPr fontId="1"/>
  </si>
  <si>
    <t>南関東防衛局(５)トナー等購入</t>
    <rPh sb="0" eb="6">
      <t>ミナミカントウボウエイキョク</t>
    </rPh>
    <rPh sb="12" eb="13">
      <t>トウ</t>
    </rPh>
    <rPh sb="13" eb="15">
      <t>コウニュウ</t>
    </rPh>
    <phoneticPr fontId="1"/>
  </si>
  <si>
    <t>南関東防衛局(５)複写等役務</t>
    <rPh sb="0" eb="6">
      <t>ミナミカントウボウエイキョク</t>
    </rPh>
    <rPh sb="9" eb="11">
      <t>フクシャ</t>
    </rPh>
    <rPh sb="11" eb="12">
      <t>トウ</t>
    </rPh>
    <rPh sb="12" eb="14">
      <t>エキム</t>
    </rPh>
    <phoneticPr fontId="1"/>
  </si>
  <si>
    <t>南関東防衛局(５）レンタカー借上</t>
    <rPh sb="0" eb="6">
      <t>ミナミカントウボウエイキョク</t>
    </rPh>
    <rPh sb="14" eb="16">
      <t>カリア</t>
    </rPh>
    <phoneticPr fontId="1"/>
  </si>
  <si>
    <t>南関東防衛局(５)事務用消耗品等購入</t>
    <rPh sb="0" eb="6">
      <t>ミナミカントウボウエイキョク</t>
    </rPh>
    <rPh sb="9" eb="12">
      <t>ジム</t>
    </rPh>
    <rPh sb="12" eb="15">
      <t>ショウモウヒン</t>
    </rPh>
    <rPh sb="15" eb="16">
      <t>トウ</t>
    </rPh>
    <rPh sb="16" eb="18">
      <t>コウニュウ</t>
    </rPh>
    <phoneticPr fontId="1"/>
  </si>
  <si>
    <t>南関東防衛局(５)コピー用紙購入</t>
    <rPh sb="0" eb="6">
      <t>ミナミカントウボウエイキョク</t>
    </rPh>
    <rPh sb="12" eb="14">
      <t>ヨウシ</t>
    </rPh>
    <rPh sb="14" eb="16">
      <t>コウニュウ</t>
    </rPh>
    <phoneticPr fontId="1"/>
  </si>
  <si>
    <t>南関東防衛局管内(５)住宅防音事業補助役務
一式</t>
    <rPh sb="22" eb="24">
      <t>イッシキ</t>
    </rPh>
    <phoneticPr fontId="1"/>
  </si>
  <si>
    <t xml:space="preserve">株式会社シグマスタッフ
東京都品川区上大崎2-25-2 </t>
    <rPh sb="0" eb="4">
      <t>カブシキガイシャ</t>
    </rPh>
    <rPh sb="12" eb="15">
      <t>トウキョウト</t>
    </rPh>
    <rPh sb="15" eb="17">
      <t>シナガワ</t>
    </rPh>
    <rPh sb="17" eb="18">
      <t>ク</t>
    </rPh>
    <rPh sb="18" eb="21">
      <t>カミオオサキ</t>
    </rPh>
    <phoneticPr fontId="1"/>
  </si>
  <si>
    <t>40107023352</t>
    <phoneticPr fontId="1"/>
  </si>
  <si>
    <t>南関東防衛局(５)ＯＡネットワーク・システム運用支援役務</t>
  </si>
  <si>
    <t>株式会社　星
神奈川県横浜市中区
桜木町3-10</t>
    <rPh sb="0" eb="4">
      <t>カブシキカイシャ</t>
    </rPh>
    <rPh sb="5" eb="6">
      <t>ホシ</t>
    </rPh>
    <rPh sb="7" eb="11">
      <t>カナガワケン</t>
    </rPh>
    <rPh sb="11" eb="14">
      <t>ヨコハマシ</t>
    </rPh>
    <rPh sb="14" eb="16">
      <t>ナカク</t>
    </rPh>
    <rPh sb="17" eb="20">
      <t>サクラギチョウ</t>
    </rPh>
    <phoneticPr fontId="1"/>
  </si>
  <si>
    <t>南関東防衛局管内（５）駐留軍等労働者給与金支払事務銀行委託（横須賀地区）</t>
    <rPh sb="18" eb="20">
      <t>キュウヨ</t>
    </rPh>
    <rPh sb="20" eb="21">
      <t>キン</t>
    </rPh>
    <rPh sb="21" eb="23">
      <t>シハライ</t>
    </rPh>
    <rPh sb="23" eb="25">
      <t>ジム</t>
    </rPh>
    <rPh sb="25" eb="27">
      <t>ギンコウ</t>
    </rPh>
    <rPh sb="27" eb="29">
      <t>イタク</t>
    </rPh>
    <rPh sb="30" eb="33">
      <t>ヨコスカ</t>
    </rPh>
    <rPh sb="33" eb="35">
      <t>チク</t>
    </rPh>
    <phoneticPr fontId="1"/>
  </si>
  <si>
    <t>支出負担行為担当官
南関東防衛局長
山野　徹
特別調達資金契約等担当官
南関東防衛局長
山野　徹
神奈川県横浜市中区北仲通5-57</t>
    <rPh sb="18" eb="19">
      <t>ヤマ</t>
    </rPh>
    <rPh sb="19" eb="20">
      <t>ノ</t>
    </rPh>
    <rPh sb="21" eb="22">
      <t>トオル</t>
    </rPh>
    <rPh sb="23" eb="25">
      <t>トクベツ</t>
    </rPh>
    <rPh sb="25" eb="27">
      <t>チョウタツ</t>
    </rPh>
    <rPh sb="27" eb="29">
      <t>シキン</t>
    </rPh>
    <rPh sb="29" eb="31">
      <t>ケイヤク</t>
    </rPh>
    <rPh sb="31" eb="32">
      <t>トウ</t>
    </rPh>
    <rPh sb="32" eb="35">
      <t>タントウカン</t>
    </rPh>
    <rPh sb="36" eb="37">
      <t>ミナミ</t>
    </rPh>
    <rPh sb="37" eb="39">
      <t>カントウ</t>
    </rPh>
    <rPh sb="39" eb="41">
      <t>ボウエイ</t>
    </rPh>
    <rPh sb="41" eb="42">
      <t>キョク</t>
    </rPh>
    <rPh sb="42" eb="43">
      <t>チョウ</t>
    </rPh>
    <rPh sb="49" eb="53">
      <t>カナガワケン</t>
    </rPh>
    <rPh sb="53" eb="56">
      <t>ヨコハマシ</t>
    </rPh>
    <rPh sb="56" eb="58">
      <t>ナカク</t>
    </rPh>
    <rPh sb="58" eb="59">
      <t>キタ</t>
    </rPh>
    <rPh sb="59" eb="60">
      <t>ナカ</t>
    </rPh>
    <rPh sb="60" eb="61">
      <t>トオ</t>
    </rPh>
    <phoneticPr fontId="1"/>
  </si>
  <si>
    <t>株式会社横浜銀行
神奈川県横浜市西区みなとみらい3-1-1</t>
    <rPh sb="0" eb="2">
      <t>カブシキ</t>
    </rPh>
    <rPh sb="2" eb="4">
      <t>カイシャ</t>
    </rPh>
    <rPh sb="4" eb="6">
      <t>ヨコハマ</t>
    </rPh>
    <rPh sb="6" eb="8">
      <t>ギンコウ</t>
    </rPh>
    <rPh sb="9" eb="13">
      <t>カナガワケン</t>
    </rPh>
    <rPh sb="13" eb="16">
      <t>ヨコハマシ</t>
    </rPh>
    <rPh sb="16" eb="18">
      <t>ニシク</t>
    </rPh>
    <phoneticPr fontId="1"/>
  </si>
  <si>
    <t>南関東防衛局管内（５）駐留軍等労働者給与金支払事務銀行委託（座間地区）</t>
    <rPh sb="18" eb="20">
      <t>キュウヨ</t>
    </rPh>
    <rPh sb="20" eb="21">
      <t>キン</t>
    </rPh>
    <rPh sb="21" eb="23">
      <t>シハライ</t>
    </rPh>
    <rPh sb="23" eb="25">
      <t>ジム</t>
    </rPh>
    <rPh sb="25" eb="27">
      <t>ギンコウ</t>
    </rPh>
    <rPh sb="27" eb="29">
      <t>イタク</t>
    </rPh>
    <rPh sb="30" eb="32">
      <t>ザマ</t>
    </rPh>
    <rPh sb="32" eb="34">
      <t>チク</t>
    </rPh>
    <phoneticPr fontId="1"/>
  </si>
  <si>
    <t>株式会社みずほ銀行
神奈川県横浜市中区元町3-33</t>
    <rPh sb="0" eb="2">
      <t>カブシキ</t>
    </rPh>
    <rPh sb="2" eb="4">
      <t>カイシャ</t>
    </rPh>
    <rPh sb="7" eb="9">
      <t>ギンコウ</t>
    </rPh>
    <rPh sb="10" eb="14">
      <t>カナガワケン</t>
    </rPh>
    <rPh sb="14" eb="17">
      <t>ヨコハマシ</t>
    </rPh>
    <rPh sb="17" eb="18">
      <t>ナカ</t>
    </rPh>
    <rPh sb="18" eb="19">
      <t>ク</t>
    </rPh>
    <rPh sb="19" eb="21">
      <t>モトマチ</t>
    </rPh>
    <phoneticPr fontId="1"/>
  </si>
  <si>
    <t>南関東防衛局管内（５）駐留軍等労働者専属産業医委託（横須賀地区）</t>
    <rPh sb="18" eb="20">
      <t>センゾク</t>
    </rPh>
    <rPh sb="20" eb="23">
      <t>サンギョウイ</t>
    </rPh>
    <rPh sb="23" eb="25">
      <t>イタク</t>
    </rPh>
    <rPh sb="26" eb="29">
      <t>ヨコスカ</t>
    </rPh>
    <rPh sb="29" eb="31">
      <t>チク</t>
    </rPh>
    <phoneticPr fontId="1"/>
  </si>
  <si>
    <t>健康×安全Design
神奈川県横浜市中区山下町88-604</t>
    <rPh sb="12" eb="16">
      <t>カナガワケン</t>
    </rPh>
    <rPh sb="16" eb="19">
      <t>ヨコハマシ</t>
    </rPh>
    <rPh sb="19" eb="24">
      <t>ナカクヤマシタチョウ</t>
    </rPh>
    <phoneticPr fontId="1"/>
  </si>
  <si>
    <t>―</t>
    <phoneticPr fontId="1"/>
  </si>
  <si>
    <t>南関東防衛局管内（５）駐留軍等労働者専属産業医委託（座間地区）</t>
    <rPh sb="18" eb="20">
      <t>センゾク</t>
    </rPh>
    <rPh sb="20" eb="23">
      <t>サンギョウイ</t>
    </rPh>
    <rPh sb="23" eb="25">
      <t>イタク</t>
    </rPh>
    <rPh sb="26" eb="28">
      <t>ザマ</t>
    </rPh>
    <rPh sb="28" eb="30">
      <t>チク</t>
    </rPh>
    <phoneticPr fontId="1"/>
  </si>
  <si>
    <t>南関東防衛局管内（５）駐留軍等労働者嘱託産業医委託（横須賀地区）</t>
    <rPh sb="18" eb="20">
      <t>ショクタク</t>
    </rPh>
    <rPh sb="20" eb="23">
      <t>サンギョウイ</t>
    </rPh>
    <rPh sb="23" eb="25">
      <t>イタク</t>
    </rPh>
    <rPh sb="26" eb="29">
      <t>ヨコスカ</t>
    </rPh>
    <rPh sb="29" eb="31">
      <t>チク</t>
    </rPh>
    <phoneticPr fontId="1"/>
  </si>
  <si>
    <t>株式会社メディカル・コンシェルジュ
東京都渋谷区恵比寿南1-5-5JR恵比寿ビル11階</t>
    <rPh sb="0" eb="2">
      <t>カブシキ</t>
    </rPh>
    <rPh sb="2" eb="4">
      <t>カイシャ</t>
    </rPh>
    <rPh sb="18" eb="21">
      <t>トウキョウト</t>
    </rPh>
    <rPh sb="21" eb="24">
      <t>シブヤク</t>
    </rPh>
    <rPh sb="24" eb="27">
      <t>エビス</t>
    </rPh>
    <rPh sb="27" eb="28">
      <t>ミナミ</t>
    </rPh>
    <rPh sb="35" eb="38">
      <t>エビス</t>
    </rPh>
    <rPh sb="42" eb="43">
      <t>カイ</t>
    </rPh>
    <phoneticPr fontId="1"/>
  </si>
  <si>
    <t>南関東防衛局管内（５）駐留軍等労働者嘱託産業医委託（横浜地区）</t>
    <rPh sb="18" eb="20">
      <t>ショクタク</t>
    </rPh>
    <rPh sb="20" eb="23">
      <t>サンギョウイ</t>
    </rPh>
    <rPh sb="23" eb="25">
      <t>イタク</t>
    </rPh>
    <rPh sb="26" eb="28">
      <t>ヨコハマ</t>
    </rPh>
    <rPh sb="28" eb="30">
      <t>チク</t>
    </rPh>
    <phoneticPr fontId="1"/>
  </si>
  <si>
    <t>南関東防衛局管内（５）駐留軍等労働者嘱託産業医委託（厚木地区）</t>
    <rPh sb="18" eb="20">
      <t>ショクタク</t>
    </rPh>
    <rPh sb="20" eb="23">
      <t>サンギョウイ</t>
    </rPh>
    <rPh sb="23" eb="25">
      <t>イタク</t>
    </rPh>
    <rPh sb="26" eb="28">
      <t>アツギ</t>
    </rPh>
    <rPh sb="28" eb="30">
      <t>チク</t>
    </rPh>
    <phoneticPr fontId="1"/>
  </si>
  <si>
    <t>南関東防衛局管内（５）駐留軍等労働者雇用前健康診断業務委託（横須賀地区）</t>
  </si>
  <si>
    <t>医療社団法人優和会
神奈川県横須賀市追浜東町3-53-12</t>
    <rPh sb="0" eb="2">
      <t>イリョウ</t>
    </rPh>
    <rPh sb="2" eb="4">
      <t>シャダン</t>
    </rPh>
    <rPh sb="4" eb="6">
      <t>ホウジン</t>
    </rPh>
    <rPh sb="6" eb="8">
      <t>ユウワ</t>
    </rPh>
    <rPh sb="8" eb="9">
      <t>カイ</t>
    </rPh>
    <rPh sb="10" eb="14">
      <t>カナガワケン</t>
    </rPh>
    <rPh sb="14" eb="18">
      <t>ヨコスカシ</t>
    </rPh>
    <rPh sb="18" eb="20">
      <t>オッパマ</t>
    </rPh>
    <rPh sb="20" eb="21">
      <t>ヒガシ</t>
    </rPh>
    <rPh sb="21" eb="22">
      <t>マチ</t>
    </rPh>
    <phoneticPr fontId="1"/>
  </si>
  <si>
    <t>南関東防衛局管内（５）駐留軍等労働者雇用前健康診断業務委託（座間地区）</t>
    <rPh sb="30" eb="32">
      <t>ザマ</t>
    </rPh>
    <phoneticPr fontId="1"/>
  </si>
  <si>
    <t>医療法人社団昌栄会相武台病院
神奈川県座間市相武台1-9-7</t>
    <rPh sb="0" eb="2">
      <t>イリョウ</t>
    </rPh>
    <rPh sb="2" eb="4">
      <t>ホウジン</t>
    </rPh>
    <rPh sb="4" eb="6">
      <t>シャダン</t>
    </rPh>
    <rPh sb="6" eb="7">
      <t>ショウ</t>
    </rPh>
    <rPh sb="7" eb="8">
      <t>エイ</t>
    </rPh>
    <rPh sb="8" eb="9">
      <t>カイ</t>
    </rPh>
    <rPh sb="9" eb="12">
      <t>ソウブダイ</t>
    </rPh>
    <rPh sb="12" eb="14">
      <t>ビョウイン</t>
    </rPh>
    <rPh sb="15" eb="19">
      <t>カナガワケン</t>
    </rPh>
    <rPh sb="19" eb="22">
      <t>ザマシ</t>
    </rPh>
    <rPh sb="22" eb="25">
      <t>ソウブダイ</t>
    </rPh>
    <phoneticPr fontId="1"/>
  </si>
  <si>
    <t>南関東防衛局(５)レンタカー借上（SUV（４WD））</t>
  </si>
  <si>
    <t>南関東防衛局(５)Nトナー購入</t>
    <rPh sb="0" eb="6">
      <t>ミナミカントウボウエイキョク</t>
    </rPh>
    <rPh sb="13" eb="15">
      <t>コウニュウ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</si>
</sst>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円&quot;"/>
    <numFmt numFmtId="178" formatCode="0_);[Red]\(0\)"/>
    <numFmt numFmtId="179" formatCode="#,##0;&quot;▲&quot;#,##0"/>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62">
    <xf numFmtId="0" fontId="0" fillId="0" borderId="0" xfId="0">
      <alignment vertical="center"/>
    </xf>
    <xf numFmtId="0" fontId="5" fillId="0" borderId="0" xfId="0" applyFont="1">
      <alignment vertical="center"/>
    </xf>
    <xf numFmtId="0" fontId="7" fillId="2" borderId="1" xfId="3" applyFont="1" applyFill="1" applyBorder="1" applyAlignment="1">
      <alignment horizontal="left" vertical="center" wrapText="1"/>
    </xf>
    <xf numFmtId="177" fontId="7" fillId="2" borderId="1" xfId="1" applyNumberFormat="1" applyFont="1" applyFill="1" applyBorder="1" applyAlignment="1">
      <alignment horizontal="center" vertical="center" wrapText="1"/>
    </xf>
    <xf numFmtId="0" fontId="6" fillId="2" borderId="6" xfId="0" applyFont="1" applyFill="1" applyBorder="1" applyAlignment="1">
      <alignment vertical="center" wrapText="1"/>
    </xf>
    <xf numFmtId="0" fontId="6" fillId="2" borderId="1" xfId="0" applyFont="1" applyFill="1" applyBorder="1" applyAlignment="1">
      <alignment horizontal="left" vertical="center" wrapText="1"/>
    </xf>
    <xf numFmtId="0" fontId="6" fillId="0" borderId="1" xfId="0" applyFont="1" applyBorder="1">
      <alignment vertical="center"/>
    </xf>
    <xf numFmtId="0" fontId="5" fillId="0" borderId="1" xfId="0" applyFont="1" applyBorder="1">
      <alignment vertical="center"/>
    </xf>
    <xf numFmtId="0" fontId="6"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8" fillId="0" borderId="0" xfId="0" applyFont="1" applyFill="1">
      <alignment vertical="center"/>
    </xf>
    <xf numFmtId="0" fontId="9" fillId="0" borderId="1" xfId="0" applyFont="1" applyBorder="1" applyAlignment="1">
      <alignment horizontal="center" vertical="center"/>
    </xf>
    <xf numFmtId="0" fontId="10" fillId="0" borderId="1" xfId="3" applyFont="1" applyFill="1" applyBorder="1" applyAlignment="1">
      <alignment horizontal="center" vertical="center" wrapText="1" shrinkToFit="1"/>
    </xf>
    <xf numFmtId="10" fontId="9" fillId="0" borderId="1" xfId="3" applyNumberFormat="1" applyFont="1" applyFill="1" applyBorder="1" applyAlignment="1">
      <alignment horizontal="right" vertical="center" wrapText="1"/>
    </xf>
    <xf numFmtId="0" fontId="9" fillId="0" borderId="1" xfId="3" applyFont="1" applyFill="1" applyBorder="1" applyAlignment="1">
      <alignment horizontal="center" vertical="center" wrapText="1"/>
    </xf>
    <xf numFmtId="49" fontId="9" fillId="0" borderId="1" xfId="3" applyNumberFormat="1" applyFont="1" applyFill="1" applyBorder="1" applyAlignment="1">
      <alignment horizontal="center" vertical="center" wrapText="1"/>
    </xf>
    <xf numFmtId="0" fontId="9" fillId="0" borderId="1" xfId="3" applyFont="1" applyFill="1" applyBorder="1" applyAlignment="1">
      <alignment vertical="center" wrapText="1"/>
    </xf>
    <xf numFmtId="58" fontId="9" fillId="0" borderId="1" xfId="3" applyNumberFormat="1" applyFont="1" applyFill="1" applyBorder="1" applyAlignment="1">
      <alignment horizontal="center" vertical="center" wrapText="1"/>
    </xf>
    <xf numFmtId="0" fontId="9"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5" fillId="0" borderId="1" xfId="0" applyFont="1" applyBorder="1" applyAlignment="1">
      <alignment vertical="center" wrapText="1"/>
    </xf>
    <xf numFmtId="177" fontId="9" fillId="0" borderId="1" xfId="1"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179" fontId="3" fillId="2" borderId="2" xfId="4" applyNumberFormat="1" applyFont="1" applyFill="1" applyBorder="1" applyAlignment="1">
      <alignment horizontal="center" vertical="center"/>
    </xf>
    <xf numFmtId="58" fontId="6" fillId="0" borderId="1" xfId="3" applyNumberFormat="1" applyFont="1" applyFill="1" applyBorder="1" applyAlignment="1">
      <alignment horizontal="center" vertical="center" wrapText="1"/>
    </xf>
    <xf numFmtId="0" fontId="6" fillId="0" borderId="1" xfId="3" applyFont="1" applyFill="1" applyBorder="1" applyAlignment="1">
      <alignment vertical="center" wrapText="1"/>
    </xf>
    <xf numFmtId="177"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0" fontId="6" fillId="0" borderId="1" xfId="3" applyFont="1" applyFill="1" applyBorder="1" applyAlignment="1">
      <alignment horizontal="center" vertical="center" wrapText="1" shrinkToFit="1"/>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58" fontId="7" fillId="0" borderId="1" xfId="3" applyNumberFormat="1" applyFont="1" applyFill="1" applyBorder="1" applyAlignment="1">
      <alignment horizontal="center" vertical="center" wrapText="1"/>
    </xf>
    <xf numFmtId="0" fontId="6" fillId="0" borderId="1" xfId="0" applyFont="1" applyBorder="1">
      <alignment vertical="center"/>
    </xf>
    <xf numFmtId="0" fontId="6" fillId="0" borderId="1" xfId="0" applyFont="1" applyBorder="1" applyAlignment="1">
      <alignment horizontal="center" vertical="center"/>
    </xf>
    <xf numFmtId="0" fontId="6" fillId="0" borderId="1" xfId="3" applyFont="1" applyFill="1" applyBorder="1" applyAlignment="1">
      <alignment horizontal="center" vertical="center" wrapText="1"/>
    </xf>
    <xf numFmtId="49" fontId="6" fillId="0" borderId="1" xfId="3" applyNumberFormat="1" applyFont="1" applyFill="1" applyBorder="1" applyAlignment="1">
      <alignment horizontal="center" vertical="center" wrapText="1"/>
    </xf>
    <xf numFmtId="0" fontId="6" fillId="0" borderId="1" xfId="3" applyFont="1" applyFill="1" applyBorder="1" applyAlignment="1">
      <alignment horizontal="left" vertical="center" wrapText="1"/>
    </xf>
    <xf numFmtId="177" fontId="7" fillId="0" borderId="1" xfId="1" applyNumberFormat="1" applyFont="1" applyFill="1" applyBorder="1" applyAlignment="1">
      <alignment horizontal="center" vertical="center" wrapText="1"/>
    </xf>
    <xf numFmtId="178" fontId="7" fillId="0" borderId="5" xfId="0" quotePrefix="1" applyNumberFormat="1" applyFont="1" applyFill="1" applyBorder="1" applyAlignment="1">
      <alignment horizontal="center" vertical="center" wrapText="1"/>
    </xf>
    <xf numFmtId="49" fontId="7" fillId="0" borderId="1" xfId="3"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5" xfId="0" applyFont="1" applyFill="1" applyBorder="1" applyAlignment="1">
      <alignment vertical="center" wrapText="1"/>
    </xf>
    <xf numFmtId="177" fontId="6" fillId="0" borderId="5" xfId="0" applyNumberFormat="1" applyFont="1" applyFill="1" applyBorder="1" applyAlignment="1">
      <alignment horizontal="right" vertical="center" wrapText="1"/>
    </xf>
    <xf numFmtId="178" fontId="6" fillId="0" borderId="5" xfId="0" quotePrefix="1" applyNumberFormat="1" applyFont="1" applyFill="1" applyBorder="1" applyAlignment="1">
      <alignment horizontal="center" vertical="center" wrapText="1"/>
    </xf>
    <xf numFmtId="177" fontId="7" fillId="0" borderId="1" xfId="1" applyNumberFormat="1" applyFont="1" applyFill="1" applyBorder="1" applyAlignment="1">
      <alignment vertical="center" wrapText="1"/>
    </xf>
    <xf numFmtId="0" fontId="6" fillId="0" borderId="5" xfId="0" quotePrefix="1"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left" vertical="center" wrapText="1"/>
    </xf>
    <xf numFmtId="58" fontId="7" fillId="2" borderId="1" xfId="3" applyNumberFormat="1" applyFont="1" applyFill="1" applyBorder="1" applyAlignment="1">
      <alignment horizontal="center" vertical="center" wrapText="1"/>
    </xf>
    <xf numFmtId="0" fontId="7" fillId="0" borderId="5" xfId="0" quotePrefix="1" applyFont="1" applyBorder="1" applyAlignment="1">
      <alignment horizontal="center" vertical="center" wrapText="1"/>
    </xf>
    <xf numFmtId="10" fontId="6" fillId="0" borderId="5" xfId="0" applyNumberFormat="1" applyFont="1" applyFill="1" applyBorder="1" applyAlignment="1">
      <alignment horizontal="right" vertical="center" wrapText="1"/>
    </xf>
    <xf numFmtId="0" fontId="6" fillId="0" borderId="3" xfId="0" applyFont="1" applyFill="1" applyBorder="1" applyAlignment="1">
      <alignment vertical="center" wrapText="1"/>
    </xf>
    <xf numFmtId="176" fontId="7" fillId="0" borderId="5"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1" xfId="0" applyFont="1" applyFill="1" applyBorder="1" applyAlignment="1">
      <alignment horizontal="center" vertical="center" wrapText="1"/>
    </xf>
  </cellXfs>
  <cellStyles count="5">
    <cellStyle name="桁区切り" xfId="1" builtinId="6"/>
    <cellStyle name="標準" xfId="0" builtinId="0"/>
    <cellStyle name="標準 2" xfId="2" xr:uid="{00000000-0005-0000-0000-000003000000}"/>
    <cellStyle name="標準_１６７調査票４案件best100（再検討）0914提出用" xfId="3" xr:uid="{00000000-0005-0000-0000-000004000000}"/>
    <cellStyle name="標準_210325★２０’決算総括者ベース集計表（案）総括者用"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tabColor rgb="FFFFC000"/>
    <pageSetUpPr fitToPage="1"/>
  </sheetPr>
  <dimension ref="A1:O86"/>
  <sheetViews>
    <sheetView tabSelected="1" view="pageBreakPreview" zoomScale="80" zoomScaleNormal="85" zoomScaleSheetLayoutView="80" workbookViewId="0">
      <pane xSplit="4" ySplit="4" topLeftCell="E5" activePane="bottomRight" state="frozen"/>
      <selection pane="topRight" activeCell="E1" sqref="E1"/>
      <selection pane="bottomLeft" activeCell="A5" sqref="A5"/>
      <selection pane="bottomRight" activeCell="R4" sqref="R4"/>
    </sheetView>
  </sheetViews>
  <sheetFormatPr defaultRowHeight="13.5"/>
  <cols>
    <col min="1" max="1" width="28.375" style="1" customWidth="1"/>
    <col min="2" max="2" width="18.125" style="1" customWidth="1"/>
    <col min="3" max="3" width="14.125" style="1" customWidth="1"/>
    <col min="4" max="4" width="16.37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9" customWidth="1"/>
    <col min="14" max="14" width="9.5" style="9" bestFit="1" customWidth="1"/>
    <col min="15" max="16384" width="9" style="1"/>
  </cols>
  <sheetData>
    <row r="1" spans="1:15" ht="32.1" customHeight="1">
      <c r="A1" s="59" t="s">
        <v>20</v>
      </c>
      <c r="B1" s="60"/>
      <c r="C1" s="60"/>
      <c r="D1" s="60"/>
      <c r="E1" s="60"/>
      <c r="F1" s="60"/>
      <c r="G1" s="60"/>
      <c r="H1" s="60"/>
      <c r="I1" s="60"/>
      <c r="J1" s="60"/>
      <c r="K1" s="60"/>
      <c r="L1" s="60"/>
      <c r="M1" s="60"/>
      <c r="N1" s="9" t="s">
        <v>21</v>
      </c>
    </row>
    <row r="2" spans="1:15">
      <c r="N2" s="9" t="s">
        <v>22</v>
      </c>
    </row>
    <row r="3" spans="1:15" ht="52.5" customHeight="1">
      <c r="A3" s="56" t="s">
        <v>19</v>
      </c>
      <c r="B3" s="56" t="s">
        <v>0</v>
      </c>
      <c r="C3" s="56" t="s">
        <v>1</v>
      </c>
      <c r="D3" s="56" t="s">
        <v>2</v>
      </c>
      <c r="E3" s="57" t="s">
        <v>3</v>
      </c>
      <c r="F3" s="56" t="s">
        <v>4</v>
      </c>
      <c r="G3" s="56" t="s">
        <v>5</v>
      </c>
      <c r="H3" s="56" t="s">
        <v>6</v>
      </c>
      <c r="I3" s="61" t="s">
        <v>7</v>
      </c>
      <c r="J3" s="61" t="s">
        <v>8</v>
      </c>
      <c r="K3" s="61"/>
      <c r="L3" s="61"/>
      <c r="M3" s="56" t="s">
        <v>9</v>
      </c>
      <c r="N3" s="9" t="s">
        <v>22</v>
      </c>
    </row>
    <row r="4" spans="1:15" ht="37.5" customHeight="1">
      <c r="A4" s="56"/>
      <c r="B4" s="56"/>
      <c r="C4" s="56"/>
      <c r="D4" s="56"/>
      <c r="E4" s="58"/>
      <c r="F4" s="56"/>
      <c r="G4" s="56"/>
      <c r="H4" s="56"/>
      <c r="I4" s="61"/>
      <c r="J4" s="24" t="s">
        <v>10</v>
      </c>
      <c r="K4" s="24" t="s">
        <v>11</v>
      </c>
      <c r="L4" s="24" t="s">
        <v>18</v>
      </c>
      <c r="M4" s="56"/>
      <c r="N4" s="25" t="s">
        <v>22</v>
      </c>
    </row>
    <row r="5" spans="1:15" ht="90" customHeight="1">
      <c r="A5" s="38" t="s">
        <v>56</v>
      </c>
      <c r="B5" s="38" t="s">
        <v>40</v>
      </c>
      <c r="C5" s="26">
        <v>45019</v>
      </c>
      <c r="D5" s="27" t="s">
        <v>46</v>
      </c>
      <c r="E5" s="37" t="s">
        <v>34</v>
      </c>
      <c r="F5" s="36" t="s">
        <v>33</v>
      </c>
      <c r="G5" s="28">
        <v>10592049</v>
      </c>
      <c r="H5" s="28">
        <v>10230000</v>
      </c>
      <c r="I5" s="29">
        <f t="shared" ref="I5:I13" si="0">H5/G5</f>
        <v>0.96581879483374744</v>
      </c>
      <c r="J5" s="30"/>
      <c r="K5" s="6"/>
      <c r="L5" s="6"/>
      <c r="M5" s="8"/>
      <c r="N5" s="25" t="str">
        <f>IF(H5&gt;0,"表示","非表示")</f>
        <v>表示</v>
      </c>
    </row>
    <row r="6" spans="1:15" ht="90" customHeight="1">
      <c r="A6" s="32" t="s">
        <v>50</v>
      </c>
      <c r="B6" s="32" t="s">
        <v>32</v>
      </c>
      <c r="C6" s="33">
        <v>45019</v>
      </c>
      <c r="D6" s="27" t="s">
        <v>42</v>
      </c>
      <c r="E6" s="37" t="s">
        <v>27</v>
      </c>
      <c r="F6" s="36" t="s">
        <v>25</v>
      </c>
      <c r="G6" s="28">
        <v>11632500</v>
      </c>
      <c r="H6" s="28">
        <v>11632500</v>
      </c>
      <c r="I6" s="29">
        <v>1</v>
      </c>
      <c r="J6" s="30"/>
      <c r="K6" s="34"/>
      <c r="L6" s="34"/>
      <c r="M6" s="35" t="s">
        <v>26</v>
      </c>
      <c r="N6" s="25" t="str">
        <f t="shared" ref="N6:N30" si="1">IF(H6&gt;0,"表示","非表示")</f>
        <v>表示</v>
      </c>
    </row>
    <row r="7" spans="1:15" ht="90" customHeight="1">
      <c r="A7" s="32" t="s">
        <v>75</v>
      </c>
      <c r="B7" s="32" t="s">
        <v>32</v>
      </c>
      <c r="C7" s="33">
        <v>45019</v>
      </c>
      <c r="D7" s="27" t="s">
        <v>42</v>
      </c>
      <c r="E7" s="37" t="s">
        <v>27</v>
      </c>
      <c r="F7" s="36" t="s">
        <v>25</v>
      </c>
      <c r="G7" s="28">
        <v>6262300</v>
      </c>
      <c r="H7" s="28">
        <v>6262300</v>
      </c>
      <c r="I7" s="29">
        <v>1</v>
      </c>
      <c r="J7" s="27"/>
      <c r="K7" s="34"/>
      <c r="L7" s="34"/>
      <c r="M7" s="35" t="s">
        <v>26</v>
      </c>
      <c r="N7" s="25" t="str">
        <f t="shared" si="1"/>
        <v>表示</v>
      </c>
    </row>
    <row r="8" spans="1:15" ht="90" customHeight="1">
      <c r="A8" s="32" t="s">
        <v>48</v>
      </c>
      <c r="B8" s="32" t="s">
        <v>32</v>
      </c>
      <c r="C8" s="33">
        <v>45019</v>
      </c>
      <c r="D8" s="27" t="s">
        <v>41</v>
      </c>
      <c r="E8" s="37" t="s">
        <v>29</v>
      </c>
      <c r="F8" s="36" t="s">
        <v>25</v>
      </c>
      <c r="G8" s="28">
        <v>4483303</v>
      </c>
      <c r="H8" s="28">
        <v>4369189</v>
      </c>
      <c r="I8" s="29">
        <v>0.97450000000000003</v>
      </c>
      <c r="J8" s="30"/>
      <c r="K8" s="34"/>
      <c r="L8" s="34"/>
      <c r="M8" s="35" t="s">
        <v>26</v>
      </c>
      <c r="N8" s="25" t="str">
        <f t="shared" si="1"/>
        <v>表示</v>
      </c>
    </row>
    <row r="9" spans="1:15" ht="90" customHeight="1">
      <c r="A9" s="32" t="s">
        <v>76</v>
      </c>
      <c r="B9" s="32" t="s">
        <v>32</v>
      </c>
      <c r="C9" s="33">
        <v>45019</v>
      </c>
      <c r="D9" s="27" t="s">
        <v>41</v>
      </c>
      <c r="E9" s="37" t="s">
        <v>29</v>
      </c>
      <c r="F9" s="36" t="s">
        <v>25</v>
      </c>
      <c r="G9" s="28">
        <v>13324300</v>
      </c>
      <c r="H9" s="28">
        <v>12657260</v>
      </c>
      <c r="I9" s="29">
        <v>0.94989999999999997</v>
      </c>
      <c r="J9" s="30"/>
      <c r="K9" s="34"/>
      <c r="L9" s="34"/>
      <c r="M9" s="35" t="s">
        <v>26</v>
      </c>
      <c r="N9" s="25" t="str">
        <f t="shared" si="1"/>
        <v>表示</v>
      </c>
    </row>
    <row r="10" spans="1:15" ht="90" customHeight="1">
      <c r="A10" s="32" t="s">
        <v>51</v>
      </c>
      <c r="B10" s="32" t="s">
        <v>32</v>
      </c>
      <c r="C10" s="33">
        <v>45019</v>
      </c>
      <c r="D10" s="27" t="s">
        <v>44</v>
      </c>
      <c r="E10" s="37" t="s">
        <v>30</v>
      </c>
      <c r="F10" s="36" t="s">
        <v>25</v>
      </c>
      <c r="G10" s="28">
        <v>8764099</v>
      </c>
      <c r="H10" s="28">
        <v>8181858</v>
      </c>
      <c r="I10" s="29">
        <v>0.93359999999999999</v>
      </c>
      <c r="J10" s="30"/>
      <c r="K10" s="34"/>
      <c r="L10" s="34"/>
      <c r="M10" s="35" t="s">
        <v>26</v>
      </c>
      <c r="N10" s="25" t="str">
        <f t="shared" si="1"/>
        <v>表示</v>
      </c>
    </row>
    <row r="11" spans="1:15" ht="90" customHeight="1">
      <c r="A11" s="32" t="s">
        <v>47</v>
      </c>
      <c r="B11" s="32" t="s">
        <v>32</v>
      </c>
      <c r="C11" s="33">
        <v>45019</v>
      </c>
      <c r="D11" s="27" t="s">
        <v>57</v>
      </c>
      <c r="E11" s="37" t="s">
        <v>24</v>
      </c>
      <c r="F11" s="36" t="s">
        <v>25</v>
      </c>
      <c r="G11" s="28">
        <v>1057665</v>
      </c>
      <c r="H11" s="28">
        <v>1057665</v>
      </c>
      <c r="I11" s="29">
        <v>1</v>
      </c>
      <c r="J11" s="30"/>
      <c r="K11" s="34"/>
      <c r="L11" s="34"/>
      <c r="M11" s="35" t="s">
        <v>26</v>
      </c>
      <c r="N11" s="25" t="str">
        <f t="shared" ref="N11:N12" si="2">IF(H11&gt;0,"表示","非表示")</f>
        <v>表示</v>
      </c>
    </row>
    <row r="12" spans="1:15" ht="90" customHeight="1">
      <c r="A12" s="32" t="s">
        <v>49</v>
      </c>
      <c r="B12" s="32" t="s">
        <v>32</v>
      </c>
      <c r="C12" s="33">
        <v>45019</v>
      </c>
      <c r="D12" s="27" t="s">
        <v>45</v>
      </c>
      <c r="E12" s="37" t="s">
        <v>31</v>
      </c>
      <c r="F12" s="36" t="s">
        <v>25</v>
      </c>
      <c r="G12" s="28">
        <v>2329947</v>
      </c>
      <c r="H12" s="28">
        <v>1529083</v>
      </c>
      <c r="I12" s="29">
        <v>0.65629999999999999</v>
      </c>
      <c r="J12" s="30"/>
      <c r="K12" s="34"/>
      <c r="L12" s="34"/>
      <c r="M12" s="35" t="s">
        <v>26</v>
      </c>
      <c r="N12" s="25" t="str">
        <f t="shared" si="2"/>
        <v>表示</v>
      </c>
    </row>
    <row r="13" spans="1:15" ht="90" customHeight="1">
      <c r="A13" s="32" t="s">
        <v>53</v>
      </c>
      <c r="B13" s="38" t="s">
        <v>32</v>
      </c>
      <c r="C13" s="26">
        <v>45021</v>
      </c>
      <c r="D13" s="31" t="s">
        <v>54</v>
      </c>
      <c r="E13" s="41" t="s">
        <v>55</v>
      </c>
      <c r="F13" s="36" t="s">
        <v>33</v>
      </c>
      <c r="G13" s="28">
        <v>16917010</v>
      </c>
      <c r="H13" s="28">
        <v>14763185</v>
      </c>
      <c r="I13" s="29">
        <f t="shared" si="0"/>
        <v>0.87268287953958767</v>
      </c>
      <c r="J13" s="30"/>
      <c r="K13" s="6"/>
      <c r="L13" s="6"/>
      <c r="M13" s="8"/>
      <c r="N13" s="25" t="str">
        <f t="shared" si="1"/>
        <v>表示</v>
      </c>
    </row>
    <row r="14" spans="1:15" ht="136.5" hidden="1" customHeight="1">
      <c r="A14" s="49" t="s">
        <v>58</v>
      </c>
      <c r="B14" s="2" t="s">
        <v>59</v>
      </c>
      <c r="C14" s="50">
        <v>45019</v>
      </c>
      <c r="D14" s="49" t="s">
        <v>60</v>
      </c>
      <c r="E14" s="51" t="s">
        <v>39</v>
      </c>
      <c r="F14" s="3" t="s">
        <v>33</v>
      </c>
      <c r="G14" s="44">
        <v>16644988</v>
      </c>
      <c r="H14" s="44">
        <v>11000000</v>
      </c>
      <c r="I14" s="52">
        <f>H14/G14</f>
        <v>0.6608595932901844</v>
      </c>
      <c r="J14" s="53"/>
      <c r="K14" s="53"/>
      <c r="L14" s="53"/>
      <c r="M14" s="48"/>
      <c r="N14" s="6"/>
      <c r="O14" s="25" t="str">
        <f>IF(H14&gt;0,"表示","非表示")</f>
        <v>表示</v>
      </c>
    </row>
    <row r="15" spans="1:15" ht="136.5" hidden="1" customHeight="1">
      <c r="A15" s="49" t="s">
        <v>61</v>
      </c>
      <c r="B15" s="2" t="s">
        <v>38</v>
      </c>
      <c r="C15" s="50">
        <v>45019</v>
      </c>
      <c r="D15" s="49" t="s">
        <v>62</v>
      </c>
      <c r="E15" s="54">
        <v>6010001008845</v>
      </c>
      <c r="F15" s="3" t="s">
        <v>33</v>
      </c>
      <c r="G15" s="44">
        <v>9357647</v>
      </c>
      <c r="H15" s="44">
        <v>8931560</v>
      </c>
      <c r="I15" s="52">
        <f t="shared" ref="I15" si="3">H15/G15</f>
        <v>0.95446643798382225</v>
      </c>
      <c r="J15" s="53"/>
      <c r="K15" s="53"/>
      <c r="L15" s="53"/>
      <c r="M15" s="48"/>
      <c r="N15" s="6"/>
      <c r="O15" s="25" t="str">
        <f>IF(H15&gt;0,"表示","非表示")</f>
        <v>表示</v>
      </c>
    </row>
    <row r="16" spans="1:15" ht="121.5" customHeight="1">
      <c r="A16" s="49" t="s">
        <v>58</v>
      </c>
      <c r="B16" s="2" t="s">
        <v>59</v>
      </c>
      <c r="C16" s="50">
        <v>45019</v>
      </c>
      <c r="D16" s="49" t="s">
        <v>60</v>
      </c>
      <c r="E16" s="51" t="s">
        <v>39</v>
      </c>
      <c r="F16" s="3" t="s">
        <v>33</v>
      </c>
      <c r="G16" s="44">
        <v>16644988</v>
      </c>
      <c r="H16" s="44">
        <v>11000000</v>
      </c>
      <c r="I16" s="52">
        <f>H16/G16</f>
        <v>0.6608595932901844</v>
      </c>
      <c r="J16" s="53"/>
      <c r="K16" s="53"/>
      <c r="L16" s="53"/>
      <c r="M16" s="55"/>
      <c r="N16" s="1"/>
    </row>
    <row r="17" spans="1:14" ht="121.5" customHeight="1">
      <c r="A17" s="49" t="s">
        <v>61</v>
      </c>
      <c r="B17" s="2" t="s">
        <v>38</v>
      </c>
      <c r="C17" s="50">
        <v>45019</v>
      </c>
      <c r="D17" s="49" t="s">
        <v>62</v>
      </c>
      <c r="E17" s="54">
        <v>6010001008845</v>
      </c>
      <c r="F17" s="3" t="s">
        <v>33</v>
      </c>
      <c r="G17" s="44">
        <v>9357647</v>
      </c>
      <c r="H17" s="44">
        <v>8931560</v>
      </c>
      <c r="I17" s="52">
        <f t="shared" ref="I17" si="4">H17/G17</f>
        <v>0.95446643798382225</v>
      </c>
      <c r="J17" s="53"/>
      <c r="K17" s="53"/>
      <c r="L17" s="53"/>
      <c r="M17" s="55"/>
      <c r="N17" s="1"/>
    </row>
    <row r="18" spans="1:14" ht="90" customHeight="1">
      <c r="A18" s="49" t="s">
        <v>63</v>
      </c>
      <c r="B18" s="32" t="s">
        <v>35</v>
      </c>
      <c r="C18" s="50">
        <v>45019</v>
      </c>
      <c r="D18" s="43" t="s">
        <v>64</v>
      </c>
      <c r="E18" s="40" t="s">
        <v>65</v>
      </c>
      <c r="F18" s="3" t="s">
        <v>33</v>
      </c>
      <c r="G18" s="44">
        <v>10247600</v>
      </c>
      <c r="H18" s="44">
        <v>10247600</v>
      </c>
      <c r="I18" s="52">
        <f>H18/G18</f>
        <v>1</v>
      </c>
      <c r="J18" s="53"/>
      <c r="K18" s="53"/>
      <c r="L18" s="53"/>
      <c r="M18" s="42"/>
      <c r="N18" s="25" t="str">
        <f t="shared" si="1"/>
        <v>表示</v>
      </c>
    </row>
    <row r="19" spans="1:14" ht="90" customHeight="1">
      <c r="A19" s="49" t="s">
        <v>66</v>
      </c>
      <c r="B19" s="32" t="s">
        <v>35</v>
      </c>
      <c r="C19" s="50">
        <v>45019</v>
      </c>
      <c r="D19" s="43" t="s">
        <v>64</v>
      </c>
      <c r="E19" s="40" t="s">
        <v>65</v>
      </c>
      <c r="F19" s="3" t="s">
        <v>33</v>
      </c>
      <c r="G19" s="44">
        <v>10846000</v>
      </c>
      <c r="H19" s="44">
        <v>10846000</v>
      </c>
      <c r="I19" s="52">
        <f t="shared" ref="I19:I24" si="5">H19/G19</f>
        <v>1</v>
      </c>
      <c r="J19" s="53"/>
      <c r="K19" s="53"/>
      <c r="L19" s="53"/>
      <c r="M19" s="42"/>
      <c r="N19" s="25" t="str">
        <f t="shared" si="1"/>
        <v>表示</v>
      </c>
    </row>
    <row r="20" spans="1:14" ht="90" customHeight="1">
      <c r="A20" s="49" t="s">
        <v>67</v>
      </c>
      <c r="B20" s="32" t="s">
        <v>35</v>
      </c>
      <c r="C20" s="50">
        <v>45019</v>
      </c>
      <c r="D20" s="43" t="s">
        <v>68</v>
      </c>
      <c r="E20" s="45">
        <v>9011001035190</v>
      </c>
      <c r="F20" s="3" t="s">
        <v>33</v>
      </c>
      <c r="G20" s="44">
        <v>1267200</v>
      </c>
      <c r="H20" s="44">
        <v>1098240</v>
      </c>
      <c r="I20" s="52">
        <f t="shared" si="5"/>
        <v>0.8666666666666667</v>
      </c>
      <c r="J20" s="53"/>
      <c r="K20" s="53"/>
      <c r="L20" s="53"/>
      <c r="M20" s="42"/>
      <c r="N20" s="25" t="str">
        <f t="shared" si="1"/>
        <v>表示</v>
      </c>
    </row>
    <row r="21" spans="1:14" ht="90" customHeight="1">
      <c r="A21" s="49" t="s">
        <v>69</v>
      </c>
      <c r="B21" s="32" t="s">
        <v>35</v>
      </c>
      <c r="C21" s="50">
        <v>45019</v>
      </c>
      <c r="D21" s="43" t="s">
        <v>68</v>
      </c>
      <c r="E21" s="45">
        <v>9011001035190</v>
      </c>
      <c r="F21" s="3" t="s">
        <v>33</v>
      </c>
      <c r="G21" s="46">
        <v>1267200</v>
      </c>
      <c r="H21" s="46">
        <v>1040160</v>
      </c>
      <c r="I21" s="52">
        <f t="shared" si="5"/>
        <v>0.8208333333333333</v>
      </c>
      <c r="J21" s="4"/>
      <c r="K21" s="4"/>
      <c r="L21" s="4"/>
      <c r="M21" s="5"/>
      <c r="N21" s="25" t="str">
        <f t="shared" si="1"/>
        <v>表示</v>
      </c>
    </row>
    <row r="22" spans="1:14" ht="90" customHeight="1">
      <c r="A22" s="42" t="s">
        <v>70</v>
      </c>
      <c r="B22" s="32" t="s">
        <v>35</v>
      </c>
      <c r="C22" s="50">
        <v>45019</v>
      </c>
      <c r="D22" s="43" t="s">
        <v>68</v>
      </c>
      <c r="E22" s="45">
        <v>9011001035190</v>
      </c>
      <c r="F22" s="3" t="s">
        <v>33</v>
      </c>
      <c r="G22" s="46">
        <v>1267200</v>
      </c>
      <c r="H22" s="46">
        <v>1090320</v>
      </c>
      <c r="I22" s="52">
        <f t="shared" si="5"/>
        <v>0.86041666666666672</v>
      </c>
      <c r="J22" s="4"/>
      <c r="K22" s="4"/>
      <c r="L22" s="4"/>
      <c r="M22" s="5"/>
      <c r="N22" s="25" t="str">
        <f t="shared" si="1"/>
        <v>表示</v>
      </c>
    </row>
    <row r="23" spans="1:14" ht="90" customHeight="1">
      <c r="A23" s="42" t="s">
        <v>71</v>
      </c>
      <c r="B23" s="32" t="s">
        <v>35</v>
      </c>
      <c r="C23" s="50">
        <v>45019</v>
      </c>
      <c r="D23" s="43" t="s">
        <v>72</v>
      </c>
      <c r="E23" s="45" t="s">
        <v>36</v>
      </c>
      <c r="F23" s="39" t="s">
        <v>33</v>
      </c>
      <c r="G23" s="46">
        <v>4298987</v>
      </c>
      <c r="H23" s="46">
        <v>3462250</v>
      </c>
      <c r="I23" s="52">
        <f t="shared" si="5"/>
        <v>0.80536414741426299</v>
      </c>
      <c r="J23" s="4"/>
      <c r="K23" s="4"/>
      <c r="L23" s="4"/>
      <c r="M23" s="5"/>
      <c r="N23" s="25" t="str">
        <f t="shared" si="1"/>
        <v>表示</v>
      </c>
    </row>
    <row r="24" spans="1:14" ht="90" customHeight="1">
      <c r="A24" s="42" t="s">
        <v>73</v>
      </c>
      <c r="B24" s="32" t="s">
        <v>35</v>
      </c>
      <c r="C24" s="50">
        <v>45019</v>
      </c>
      <c r="D24" s="43" t="s">
        <v>74</v>
      </c>
      <c r="E24" s="47" t="s">
        <v>37</v>
      </c>
      <c r="F24" s="39" t="s">
        <v>33</v>
      </c>
      <c r="G24" s="46">
        <v>2834480</v>
      </c>
      <c r="H24" s="46">
        <v>2378218</v>
      </c>
      <c r="I24" s="52">
        <f t="shared" si="5"/>
        <v>0.83903149784087383</v>
      </c>
      <c r="J24" s="4"/>
      <c r="K24" s="4"/>
      <c r="L24" s="4"/>
      <c r="M24" s="5"/>
      <c r="N24" s="25" t="str">
        <f t="shared" si="1"/>
        <v>表示</v>
      </c>
    </row>
    <row r="25" spans="1:14" ht="90" customHeight="1">
      <c r="A25" s="32" t="s">
        <v>52</v>
      </c>
      <c r="B25" s="32" t="s">
        <v>32</v>
      </c>
      <c r="C25" s="33">
        <v>45037</v>
      </c>
      <c r="D25" s="27" t="s">
        <v>43</v>
      </c>
      <c r="E25" s="37" t="s">
        <v>28</v>
      </c>
      <c r="F25" s="36" t="s">
        <v>25</v>
      </c>
      <c r="G25" s="28">
        <v>4345110</v>
      </c>
      <c r="H25" s="28">
        <v>4024691</v>
      </c>
      <c r="I25" s="29">
        <v>0.92630000000000001</v>
      </c>
      <c r="J25" s="30"/>
      <c r="K25" s="34"/>
      <c r="L25" s="34"/>
      <c r="M25" s="35" t="s">
        <v>26</v>
      </c>
      <c r="N25" s="25" t="str">
        <f>IF(H25&gt;0,"表示","非表示")</f>
        <v>表示</v>
      </c>
    </row>
    <row r="26" spans="1:14" ht="90" hidden="1" customHeight="1">
      <c r="A26" s="38"/>
      <c r="B26" s="38"/>
      <c r="C26" s="26"/>
      <c r="D26" s="27"/>
      <c r="E26" s="37"/>
      <c r="F26" s="36"/>
      <c r="G26" s="28"/>
      <c r="H26" s="28"/>
      <c r="I26" s="29"/>
      <c r="J26" s="14"/>
      <c r="K26" s="7"/>
      <c r="L26" s="22"/>
      <c r="M26" s="13"/>
      <c r="N26" s="25" t="str">
        <f t="shared" si="1"/>
        <v>非表示</v>
      </c>
    </row>
    <row r="27" spans="1:14" ht="90" hidden="1" customHeight="1">
      <c r="A27" s="21"/>
      <c r="B27" s="20"/>
      <c r="C27" s="19"/>
      <c r="D27" s="18"/>
      <c r="E27" s="17"/>
      <c r="F27" s="16"/>
      <c r="G27" s="23"/>
      <c r="H27" s="23"/>
      <c r="I27" s="15"/>
      <c r="J27" s="14"/>
      <c r="K27" s="7"/>
      <c r="L27" s="7"/>
      <c r="M27" s="13"/>
      <c r="N27" s="25" t="str">
        <f t="shared" si="1"/>
        <v>非表示</v>
      </c>
    </row>
    <row r="28" spans="1:14" ht="90" hidden="1" customHeight="1">
      <c r="A28" s="21"/>
      <c r="B28" s="20"/>
      <c r="C28" s="19"/>
      <c r="D28" s="18"/>
      <c r="E28" s="17"/>
      <c r="F28" s="16"/>
      <c r="G28" s="23"/>
      <c r="H28" s="23"/>
      <c r="I28" s="15"/>
      <c r="J28" s="14"/>
      <c r="K28" s="7"/>
      <c r="L28" s="7"/>
      <c r="M28" s="13"/>
      <c r="N28" s="25" t="str">
        <f t="shared" si="1"/>
        <v>非表示</v>
      </c>
    </row>
    <row r="29" spans="1:14" ht="84.95" hidden="1" customHeight="1">
      <c r="A29" s="21"/>
      <c r="B29" s="20"/>
      <c r="C29" s="19"/>
      <c r="D29" s="18"/>
      <c r="E29" s="17"/>
      <c r="F29" s="16"/>
      <c r="G29" s="23"/>
      <c r="H29" s="23"/>
      <c r="I29" s="15"/>
      <c r="J29" s="14"/>
      <c r="K29" s="7"/>
      <c r="L29" s="22"/>
      <c r="M29" s="13"/>
      <c r="N29" s="25" t="str">
        <f t="shared" si="1"/>
        <v>非表示</v>
      </c>
    </row>
    <row r="30" spans="1:14" ht="84.95" hidden="1" customHeight="1">
      <c r="A30" s="21"/>
      <c r="B30" s="20"/>
      <c r="C30" s="19"/>
      <c r="D30" s="18"/>
      <c r="E30" s="17"/>
      <c r="F30" s="16"/>
      <c r="G30" s="23"/>
      <c r="H30" s="23"/>
      <c r="I30" s="15"/>
      <c r="J30" s="14"/>
      <c r="K30" s="7"/>
      <c r="L30" s="7"/>
      <c r="M30" s="13"/>
      <c r="N30" s="25" t="str">
        <f t="shared" si="1"/>
        <v>非表示</v>
      </c>
    </row>
    <row r="31" spans="1:14" ht="84.95" hidden="1" customHeight="1">
      <c r="A31" s="21"/>
      <c r="B31" s="20"/>
      <c r="C31" s="19"/>
      <c r="D31" s="18"/>
      <c r="E31" s="17"/>
      <c r="F31" s="16"/>
      <c r="G31" s="23"/>
      <c r="H31" s="23"/>
      <c r="I31" s="15"/>
      <c r="J31" s="14"/>
      <c r="K31" s="7"/>
      <c r="L31" s="7"/>
      <c r="M31" s="13"/>
      <c r="N31" s="25" t="str">
        <f>IF(H31&gt;0,"表示","非表示")</f>
        <v>非表示</v>
      </c>
    </row>
    <row r="32" spans="1:14" hidden="1">
      <c r="A32" s="12"/>
      <c r="B32" s="11"/>
      <c r="C32" s="10"/>
      <c r="D32" s="10"/>
      <c r="E32" s="10"/>
      <c r="F32" s="10"/>
      <c r="G32" s="11"/>
      <c r="H32" s="10"/>
      <c r="I32" s="10"/>
      <c r="J32" s="10"/>
    </row>
    <row r="33" spans="10:14" hidden="1">
      <c r="J33" s="1" t="s">
        <v>12</v>
      </c>
      <c r="K33" s="1" t="s">
        <v>13</v>
      </c>
      <c r="N33" s="9" t="s">
        <v>23</v>
      </c>
    </row>
    <row r="34" spans="10:14" hidden="1">
      <c r="J34" s="1" t="s">
        <v>14</v>
      </c>
      <c r="K34" s="1" t="s">
        <v>15</v>
      </c>
      <c r="N34" s="9" t="s">
        <v>23</v>
      </c>
    </row>
    <row r="35" spans="10:14" hidden="1">
      <c r="J35" s="1" t="s">
        <v>16</v>
      </c>
      <c r="N35" s="9" t="s">
        <v>23</v>
      </c>
    </row>
    <row r="36" spans="10:14" hidden="1">
      <c r="J36" s="1" t="s">
        <v>17</v>
      </c>
      <c r="N36" s="9" t="s">
        <v>23</v>
      </c>
    </row>
    <row r="37" spans="10:14" hidden="1"/>
    <row r="38" spans="10:14" hidden="1"/>
    <row r="39" spans="10:14" hidden="1"/>
    <row r="40" spans="10:14" hidden="1"/>
    <row r="41" spans="10:14" hidden="1"/>
    <row r="42" spans="10:14" hidden="1"/>
    <row r="43" spans="10:14" hidden="1"/>
    <row r="44" spans="10:14" hidden="1"/>
    <row r="45" spans="10:14" hidden="1"/>
    <row r="46" spans="10:14" hidden="1"/>
    <row r="47" spans="10:14" hidden="1"/>
    <row r="48" spans="10:14"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sheetData>
  <protectedRanges>
    <protectedRange sqref="A22" name="範囲1_1_12_1_2_3_2"/>
    <protectedRange sqref="A23:A24" name="範囲1_1_12_1_2_3_1_1_2"/>
  </protectedRanges>
  <autoFilter ref="N1:N86" xr:uid="{00000000-0009-0000-0000-000002000000}">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dataValidations count="7">
    <dataValidation type="list" showDropDown="1" showInputMessage="1" showErrorMessage="1" sqref="J33" xr:uid="{00000000-0002-0000-0200-000000000000}">
      <formula1>$K$31:$K$35</formula1>
    </dataValidation>
    <dataValidation type="list" allowBlank="1" showInputMessage="1" showErrorMessage="1" sqref="J13 J26:J31 J18:J24 J5" xr:uid="{00000000-0002-0000-0200-000001000000}">
      <formula1>$J$33:$J$36</formula1>
    </dataValidation>
    <dataValidation type="list" allowBlank="1" showInputMessage="1" showErrorMessage="1" sqref="K13 K26:K31 K18:K24 K5" xr:uid="{00000000-0002-0000-0200-000002000000}">
      <formula1>$K$33:$K$34</formula1>
    </dataValidation>
    <dataValidation type="list" allowBlank="1" showInputMessage="1" showErrorMessage="1" sqref="L14:L17" xr:uid="{00000000-0002-0000-0300-000002000000}">
      <formula1>$L$19:$L$21</formula1>
    </dataValidation>
    <dataValidation type="list" allowBlank="1" showInputMessage="1" showErrorMessage="1" sqref="K14:K17" xr:uid="{00000000-0002-0000-0300-000001000000}">
      <formula1>$K$19:$K$22</formula1>
    </dataValidation>
    <dataValidation type="list" allowBlank="1" showInputMessage="1" showErrorMessage="1" sqref="K6:K12 K25" xr:uid="{21726179-5515-44D0-905C-406BDFCD287C}">
      <formula1>$K$22:$K$23</formula1>
    </dataValidation>
    <dataValidation type="list" allowBlank="1" showInputMessage="1" showErrorMessage="1" sqref="J6:J12 J25" xr:uid="{0BD9B058-5E83-4DBD-81D6-F5C04B43FE25}">
      <formula1>$J$22:$J$25</formula1>
    </dataValidation>
  </dataValidations>
  <printOptions horizontalCentered="1"/>
  <pageMargins left="0.51181102362204722" right="0.31496062992125984" top="0.55118110236220474" bottom="0.15748031496062992" header="0.31496062992125984" footer="0.31496062992125984"/>
  <pageSetup paperSize="9" scale="73" fitToHeight="0"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rowBreaks count="2" manualBreakCount="2">
    <brk id="10" max="12" man="1"/>
    <brk id="17"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2023-06-28T04:51:22Z</cp:lastPrinted>
  <dcterms:created xsi:type="dcterms:W3CDTF">2020-10-14T01:43:48Z</dcterms:created>
  <dcterms:modified xsi:type="dcterms:W3CDTF">2023-06-29T06:46:39Z</dcterms:modified>
</cp:coreProperties>
</file>