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2200" windowHeight="10695"/>
  </bookViews>
  <sheets>
    <sheet name="付紙様式第１" sheetId="8" r:id="rId1"/>
  </sheets>
  <definedNames>
    <definedName name="_xlnm._FilterDatabase" localSheetId="0" hidden="1">付紙様式第１!$N$1:$N$87</definedName>
    <definedName name="_xlnm.Print_Area" localSheetId="0">付紙様式第１!$A$1:$M$20</definedName>
    <definedName name="_xlnm.Print_Titles" localSheetId="0">付紙様式第１!$1:$4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8" l="1"/>
  <c r="N19" i="8"/>
  <c r="N12" i="8"/>
  <c r="N11" i="8"/>
  <c r="N10" i="8"/>
  <c r="N9" i="8"/>
  <c r="I12" i="8"/>
  <c r="I11" i="8"/>
  <c r="I10" i="8"/>
  <c r="I9" i="8"/>
  <c r="N23" i="8"/>
  <c r="N24" i="8"/>
  <c r="N5" i="8"/>
  <c r="N6" i="8"/>
  <c r="N7" i="8"/>
  <c r="N8" i="8"/>
  <c r="N13" i="8"/>
  <c r="N14" i="8"/>
  <c r="N15" i="8"/>
  <c r="N16" i="8"/>
  <c r="N17" i="8"/>
  <c r="N18"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<sst xmlns="http://schemas.openxmlformats.org/spreadsheetml/2006/main" count="95" uniqueCount="63">
  <si>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</si>
  <si>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</si>
  <si>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</si>
  <si>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</si>
  <si>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</si>
  <si>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</si>
  <si>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</si>
  <si>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</si>
  <si>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</si>
  <si>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</si>
  <si>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</si>
  <si>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</si>
  <si>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</si>
  <si>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</si>
  <si>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</si>
  <si>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</si>
  <si>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</si>
  <si>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</si>
  <si>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</si>
  <si>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</si>
  <si>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</si>
  <si>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</si>
  <si>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</si>
  <si>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</si>
  <si>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4190001011073</t>
  </si>
  <si>
    <t>5020001040947</t>
  </si>
  <si>
    <t>6010601028929</t>
  </si>
  <si>
    <t>8010001088943
3010001056450</t>
  </si>
  <si>
    <t>3120001063543</t>
  </si>
  <si>
    <t>1013401002199</t>
  </si>
  <si>
    <t>2010001016851</t>
  </si>
  <si>
    <t>5011101059275</t>
  </si>
  <si>
    <t>1010005002667</t>
  </si>
  <si>
    <t>一般競争入札</t>
    <rPh sb="0" eb="2">
      <t>イッパン</t>
    </rPh>
    <rPh sb="2" eb="4">
      <t>キョウソウ</t>
    </rPh>
    <rPh sb="4" eb="6">
      <t>ニュウサツ</t>
    </rPh>
    <phoneticPr fontId="1"/>
  </si>
  <si>
    <t>浜松外(3補)測量等調査
静岡県浜松市、焼津市
令和4年6月10日から令和4年9月30日
測量</t>
    <phoneticPr fontId="1"/>
  </si>
  <si>
    <t>浜松外(3補)土質調査
静岡県浜松市、焼津市
令和4年6月10日から令和4年9月30日
地質調査</t>
    <phoneticPr fontId="1"/>
  </si>
  <si>
    <t>船越(4)桟橋改修土木設計
神奈川県横須賀市
令和4年6月11日から令和5年3月15日
土木</t>
    <phoneticPr fontId="1"/>
  </si>
  <si>
    <t>横須賀(4)病院新設建築その他設計
神奈川県横須賀市
令和4年6月17日から令和6年3月15日
建築</t>
    <phoneticPr fontId="1"/>
  </si>
  <si>
    <t>浜松(4)宿舎改修等建築設計
静岡県浜松市
令和4年6月21日から令和5年2月28日
建築</t>
    <phoneticPr fontId="1"/>
  </si>
  <si>
    <t>北富士(4)隊庁舎新設等建築工事監理業務
山梨県南都留郡
令和4年6月21日から令和5年10月31日
建築</t>
    <phoneticPr fontId="1"/>
  </si>
  <si>
    <t>北富士(4)隊庁舎新設等土木工事監理業務
山梨県南都留郡
令和4年6月21日から令和5年10月31日
土木</t>
    <phoneticPr fontId="1"/>
  </si>
  <si>
    <t>横須賀(4)整備場等新設土木設計
神奈川県横須賀市
令和4年6月23日から令和5年3月15日
土木</t>
    <phoneticPr fontId="1"/>
  </si>
  <si>
    <t>北富士(4)演習場内物理探査
山梨県富士吉田市
令和4年6月23日から令和5年1月31日
地質調査</t>
    <phoneticPr fontId="1"/>
  </si>
  <si>
    <t>一般競争入札
（総合評価）</t>
    <phoneticPr fontId="1"/>
  </si>
  <si>
    <t>(株)弘洋コンサルタンツ
三重県松阪市
山室町3210-45</t>
    <phoneticPr fontId="1"/>
  </si>
  <si>
    <t>日本海洋コンサルタント(株)
東京都港区
芝浦3-7-9</t>
    <phoneticPr fontId="1"/>
  </si>
  <si>
    <t>(株)建綜研
大阪府大阪市北区
大淀中1-8-5</t>
    <phoneticPr fontId="1"/>
  </si>
  <si>
    <t>(株)三紀
東京都多摩市
乞田1156-1</t>
    <phoneticPr fontId="1"/>
  </si>
  <si>
    <t>日本工営(株)
東京支店
東京都千代田区
麹町5-4</t>
    <phoneticPr fontId="1"/>
  </si>
  <si>
    <t>日本海上工事(株)
東京都文京区
後楽1-7-27</t>
    <phoneticPr fontId="1"/>
  </si>
  <si>
    <t>(一財)経済調査会
東京都港区
新橋6-17-15</t>
    <phoneticPr fontId="1"/>
  </si>
  <si>
    <t>(株)神奈川地質
神奈川県横浜市港北区
新横浜2-14-26
石川ビル602号</t>
    <phoneticPr fontId="1"/>
  </si>
  <si>
    <t>横須賀(4)病院新設建築その他設計山下設計･復建エンジニヤリング共同体
東京都中央区
日本橋小網町6-1</t>
    <phoneticPr fontId="1"/>
  </si>
  <si>
    <t>南関東防衛局管内(4)建設資材価格等調査
神奈川県、静岡県、山梨県
令和4年6月28日から令和5年1月31日
土木、建築、電気、機械、通信又は環境等</t>
    <phoneticPr fontId="1"/>
  </si>
  <si>
    <t>厚木飛行場周辺（4）移転対象物件（土地・建物等）調査業務（その1）
令和4年6月17日から令和4年8月31日
用地測量業務、建物等補償調査業務</t>
    <rPh sb="0" eb="2">
      <t>アツギ</t>
    </rPh>
    <rPh sb="2" eb="5">
      <t>ヒコウジョウ</t>
    </rPh>
    <rPh sb="5" eb="7">
      <t>シュウヘン</t>
    </rPh>
    <rPh sb="10" eb="12">
      <t>イテン</t>
    </rPh>
    <rPh sb="12" eb="14">
      <t>タイショウ</t>
    </rPh>
    <rPh sb="14" eb="16">
      <t>ブッケン</t>
    </rPh>
    <rPh sb="17" eb="19">
      <t>トチ</t>
    </rPh>
    <rPh sb="20" eb="22">
      <t>タテモノ</t>
    </rPh>
    <rPh sb="22" eb="23">
      <t>トウ</t>
    </rPh>
    <rPh sb="24" eb="26">
      <t>チョウサ</t>
    </rPh>
    <rPh sb="26" eb="28">
      <t>ギョウム</t>
    </rPh>
    <rPh sb="34" eb="36">
      <t>レイワ</t>
    </rPh>
    <rPh sb="37" eb="38">
      <t>ネン</t>
    </rPh>
    <rPh sb="39" eb="40">
      <t>ガツ</t>
    </rPh>
    <rPh sb="42" eb="43">
      <t>ニチ</t>
    </rPh>
    <rPh sb="45" eb="47">
      <t>レイワ</t>
    </rPh>
    <rPh sb="48" eb="49">
      <t>ネン</t>
    </rPh>
    <rPh sb="50" eb="51">
      <t>ガツ</t>
    </rPh>
    <rPh sb="53" eb="54">
      <t>ニチ</t>
    </rPh>
    <rPh sb="55" eb="57">
      <t>ヨウチ</t>
    </rPh>
    <rPh sb="57" eb="59">
      <t>ソクリョウ</t>
    </rPh>
    <rPh sb="59" eb="61">
      <t>ギョウム</t>
    </rPh>
    <rPh sb="62" eb="64">
      <t>タテモノ</t>
    </rPh>
    <rPh sb="64" eb="65">
      <t>トウ</t>
    </rPh>
    <rPh sb="65" eb="67">
      <t>ホショウ</t>
    </rPh>
    <rPh sb="67" eb="69">
      <t>チョウサ</t>
    </rPh>
    <rPh sb="69" eb="71">
      <t>ギョウム</t>
    </rPh>
    <phoneticPr fontId="1"/>
  </si>
  <si>
    <t>株式会社ランドサーベイ
神奈川県川崎市幸区柳町6番地2</t>
    <rPh sb="0" eb="4">
      <t>カブシキカイシャ</t>
    </rPh>
    <phoneticPr fontId="1"/>
  </si>
  <si>
    <t>厚木飛行場周辺（4）移転対象物件（土地・建物等）調査業務（その2）
令和4年6月17日から令和4年8月31日
用地測量業務、建物等補償調査業務</t>
    <rPh sb="0" eb="2">
      <t>アツギ</t>
    </rPh>
    <rPh sb="2" eb="5">
      <t>ヒコウジョウ</t>
    </rPh>
    <rPh sb="5" eb="7">
      <t>シュウヘン</t>
    </rPh>
    <rPh sb="10" eb="12">
      <t>イテン</t>
    </rPh>
    <rPh sb="12" eb="14">
      <t>タイショウ</t>
    </rPh>
    <rPh sb="14" eb="16">
      <t>ブッケン</t>
    </rPh>
    <rPh sb="17" eb="19">
      <t>トチ</t>
    </rPh>
    <rPh sb="20" eb="22">
      <t>タテモノ</t>
    </rPh>
    <rPh sb="22" eb="23">
      <t>トウ</t>
    </rPh>
    <rPh sb="24" eb="26">
      <t>チョウサ</t>
    </rPh>
    <rPh sb="26" eb="28">
      <t>ギョウム</t>
    </rPh>
    <phoneticPr fontId="1"/>
  </si>
  <si>
    <t>神奈川調査設計株式会社
神奈川県伊勢原市桜台三丁目14番11号</t>
    <rPh sb="0" eb="7">
      <t>カナガワチョウサセッケイ</t>
    </rPh>
    <rPh sb="7" eb="11">
      <t>カブシキカイシャ</t>
    </rPh>
    <phoneticPr fontId="1"/>
  </si>
  <si>
    <t>厚木飛行場周辺（4）移転対象物件（土地・建物等）調査業務（その3）
令和4年6月17日から令和4年8月31日
用地測量業務、建物等補償調査業務</t>
    <rPh sb="0" eb="2">
      <t>アツギ</t>
    </rPh>
    <rPh sb="2" eb="5">
      <t>ヒコウジョウ</t>
    </rPh>
    <rPh sb="5" eb="7">
      <t>シュウヘン</t>
    </rPh>
    <rPh sb="10" eb="12">
      <t>イテン</t>
    </rPh>
    <rPh sb="12" eb="14">
      <t>タイショウ</t>
    </rPh>
    <rPh sb="14" eb="16">
      <t>ブッケン</t>
    </rPh>
    <rPh sb="17" eb="19">
      <t>トチ</t>
    </rPh>
    <rPh sb="20" eb="22">
      <t>タテモノ</t>
    </rPh>
    <rPh sb="22" eb="23">
      <t>トウ</t>
    </rPh>
    <rPh sb="24" eb="26">
      <t>チョウサ</t>
    </rPh>
    <rPh sb="26" eb="28">
      <t>ギョウム</t>
    </rPh>
    <phoneticPr fontId="1"/>
  </si>
  <si>
    <t>株式会社国土開発センター東京営業所
東京都大田区大森北一丁目5番1号</t>
    <rPh sb="0" eb="4">
      <t>カブシキカイシャ</t>
    </rPh>
    <rPh sb="4" eb="8">
      <t>コクドカイハツ</t>
    </rPh>
    <rPh sb="12" eb="14">
      <t>トウキョウ</t>
    </rPh>
    <rPh sb="14" eb="17">
      <t>エイギョウショ</t>
    </rPh>
    <phoneticPr fontId="1"/>
  </si>
  <si>
    <t>浜松飛行場周辺（4）移転対象物件（土地・建物等）調査業務
令和4年6月17日から令和4年8月31日
用地測量業務、建物等補償調査業務</t>
    <rPh sb="0" eb="2">
      <t>ハママツ</t>
    </rPh>
    <rPh sb="2" eb="5">
      <t>ヒコウジョウ</t>
    </rPh>
    <rPh sb="5" eb="7">
      <t>シュウヘン</t>
    </rPh>
    <rPh sb="10" eb="12">
      <t>イテン</t>
    </rPh>
    <rPh sb="12" eb="14">
      <t>タイショウ</t>
    </rPh>
    <rPh sb="14" eb="16">
      <t>ブッケン</t>
    </rPh>
    <rPh sb="17" eb="19">
      <t>トチ</t>
    </rPh>
    <rPh sb="20" eb="22">
      <t>タテモノ</t>
    </rPh>
    <rPh sb="22" eb="23">
      <t>トウ</t>
    </rPh>
    <rPh sb="24" eb="26">
      <t>チョウサ</t>
    </rPh>
    <rPh sb="26" eb="28">
      <t>ギョウム</t>
    </rPh>
    <phoneticPr fontId="1"/>
  </si>
  <si>
    <t>株式会社カワコン
神奈川県川崎市高津区二子六丁目14番10号</t>
    <rPh sb="0" eb="4">
      <t>カブシキカイシャ</t>
    </rPh>
    <phoneticPr fontId="1"/>
  </si>
  <si>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2" eb="35">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</si>
</sst>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9" formatCode="[$-411]ggge&quot;年&quot;m&quot;月&quot;d&quot;日&quot;;@"/>
    <numFmt numFmtId="180"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2">
    <xf numFmtId="0" fontId="0" fillId="0" borderId="0" xfId="0">
      <alignment vertical="center"/>
    </xf>
    <xf numFmtId="0" fontId="5" fillId="0" borderId="0" xfId="0" applyFont="1">
      <alignment vertical="center"/>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9"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80" fontId="3" fillId="2" borderId="2" xfId="4"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176" fontId="7" fillId="2" borderId="1" xfId="3" applyNumberFormat="1" applyFont="1" applyFill="1" applyBorder="1" applyAlignment="1">
      <alignment horizontal="center" vertical="center" wrapText="1"/>
    </xf>
    <xf numFmtId="177" fontId="7" fillId="0"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176" fontId="7" fillId="2" borderId="1" xfId="3" applyNumberFormat="1" applyFont="1" applyFill="1" applyBorder="1" applyAlignment="1">
      <alignment horizontal="right" vertical="center" wrapText="1"/>
    </xf>
    <xf numFmtId="0" fontId="7" fillId="2" borderId="3" xfId="3" applyFont="1" applyFill="1" applyBorder="1" applyAlignment="1">
      <alignment vertical="center" wrapText="1"/>
    </xf>
    <xf numFmtId="0" fontId="7" fillId="2" borderId="3" xfId="3" applyFont="1" applyFill="1" applyBorder="1" applyAlignment="1">
      <alignment horizontal="center" vertical="center" wrapText="1"/>
    </xf>
    <xf numFmtId="177" fontId="7" fillId="2" borderId="3" xfId="1" applyNumberFormat="1" applyFont="1" applyFill="1" applyBorder="1" applyAlignment="1">
      <alignment vertical="center" wrapText="1"/>
    </xf>
    <xf numFmtId="0" fontId="7" fillId="2" borderId="1" xfId="3"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176" fontId="7" fillId="2" borderId="3"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1" xfId="0" applyFont="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7"/>
  <sheetViews>
    <sheetView tabSelected="1" view="pageBreakPreview" zoomScaleNormal="40" zoomScaleSheetLayoutView="100" workbookViewId="0">
      <selection activeCell="P5" sqref="P5"/>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0" hidden="1" customWidth="1"/>
    <col min="15" max="16384" width="9" style="1"/>
  </cols>
  <sheetData>
    <row r="1" spans="1:14" ht="39.4" customHeight="1">
      <c r="A1" s="29" t="s">
        <v>0</v>
      </c>
      <c r="B1" s="30"/>
      <c r="C1" s="30"/>
      <c r="D1" s="30"/>
      <c r="E1" s="30"/>
      <c r="F1" s="30"/>
      <c r="G1" s="30"/>
      <c r="H1" s="30"/>
      <c r="I1" s="30"/>
      <c r="J1" s="30"/>
      <c r="K1" s="30"/>
      <c r="L1" s="30"/>
      <c r="M1" s="30"/>
      <c r="N1" s="10" t="s">
        <v>21</v>
      </c>
    </row>
    <row r="2" spans="1:14">
      <c r="N2" s="10" t="s">
        <v>22</v>
      </c>
    </row>
    <row r="3" spans="1:14" ht="68.099999999999994" customHeight="1">
      <c r="A3" s="28" t="s">
        <v>1</v>
      </c>
      <c r="B3" s="28" t="s">
        <v>2</v>
      </c>
      <c r="C3" s="28" t="s">
        <v>3</v>
      </c>
      <c r="D3" s="28" t="s">
        <v>4</v>
      </c>
      <c r="E3" s="31" t="s">
        <v>5</v>
      </c>
      <c r="F3" s="28" t="s">
        <v>6</v>
      </c>
      <c r="G3" s="28" t="s">
        <v>7</v>
      </c>
      <c r="H3" s="28" t="s">
        <v>8</v>
      </c>
      <c r="I3" s="27" t="s">
        <v>9</v>
      </c>
      <c r="J3" s="27" t="s">
        <v>10</v>
      </c>
      <c r="K3" s="27"/>
      <c r="L3" s="27"/>
      <c r="M3" s="28" t="s">
        <v>11</v>
      </c>
      <c r="N3" s="10" t="s">
        <v>22</v>
      </c>
    </row>
    <row r="4" spans="1:14" ht="38.25" customHeight="1">
      <c r="A4" s="28"/>
      <c r="B4" s="28"/>
      <c r="C4" s="28"/>
      <c r="D4" s="28"/>
      <c r="E4" s="31"/>
      <c r="F4" s="28"/>
      <c r="G4" s="28"/>
      <c r="H4" s="28"/>
      <c r="I4" s="27"/>
      <c r="J4" s="5" t="s">
        <v>12</v>
      </c>
      <c r="K4" s="5" t="s">
        <v>13</v>
      </c>
      <c r="L4" s="5" t="s">
        <v>14</v>
      </c>
      <c r="M4" s="28"/>
      <c r="N4" s="14" t="s">
        <v>22</v>
      </c>
    </row>
    <row r="5" spans="1:14" ht="75" customHeight="1">
      <c r="A5" s="2" t="s">
        <v>34</v>
      </c>
      <c r="B5" s="3" t="s">
        <v>62</v>
      </c>
      <c r="C5" s="11">
        <v>44721</v>
      </c>
      <c r="D5" s="2" t="s">
        <v>44</v>
      </c>
      <c r="E5" s="20" t="s">
        <v>24</v>
      </c>
      <c r="F5" s="7" t="s">
        <v>33</v>
      </c>
      <c r="G5" s="12">
        <v>21936652</v>
      </c>
      <c r="H5" s="13">
        <v>14994100</v>
      </c>
      <c r="I5" s="4">
        <v>0.6835</v>
      </c>
      <c r="J5" s="5"/>
      <c r="K5" s="5"/>
      <c r="L5" s="5"/>
      <c r="M5" s="15"/>
      <c r="N5" s="14" t="str">
        <f t="shared" ref="N5:N24" si="0">IF(H5&gt;0,"表示","非表示")</f>
        <v>表示</v>
      </c>
    </row>
    <row r="6" spans="1:14" ht="75" customHeight="1">
      <c r="A6" s="2" t="s">
        <v>35</v>
      </c>
      <c r="B6" s="24" t="s">
        <v>62</v>
      </c>
      <c r="C6" s="11">
        <v>44721</v>
      </c>
      <c r="D6" s="2" t="s">
        <v>51</v>
      </c>
      <c r="E6" s="20" t="s">
        <v>25</v>
      </c>
      <c r="F6" s="7" t="s">
        <v>33</v>
      </c>
      <c r="G6" s="12">
        <v>25277481</v>
      </c>
      <c r="H6" s="13">
        <v>15235000</v>
      </c>
      <c r="I6" s="4">
        <v>0.60270000000000001</v>
      </c>
      <c r="J6" s="16"/>
      <c r="K6" s="16"/>
      <c r="L6" s="16"/>
      <c r="M6" s="6"/>
      <c r="N6" s="14" t="str">
        <f t="shared" si="0"/>
        <v>表示</v>
      </c>
    </row>
    <row r="7" spans="1:14" ht="75" customHeight="1">
      <c r="A7" s="2" t="s">
        <v>36</v>
      </c>
      <c r="B7" s="24" t="s">
        <v>62</v>
      </c>
      <c r="C7" s="11">
        <v>44722</v>
      </c>
      <c r="D7" s="2" t="s">
        <v>45</v>
      </c>
      <c r="E7" s="20" t="s">
        <v>26</v>
      </c>
      <c r="F7" s="18" t="s">
        <v>43</v>
      </c>
      <c r="G7" s="12">
        <v>52197737</v>
      </c>
      <c r="H7" s="13">
        <v>43780000</v>
      </c>
      <c r="I7" s="4">
        <v>0.8387</v>
      </c>
      <c r="J7" s="16"/>
      <c r="K7" s="16"/>
      <c r="L7" s="16"/>
      <c r="M7" s="6"/>
      <c r="N7" s="14" t="str">
        <f t="shared" si="0"/>
        <v>表示</v>
      </c>
    </row>
    <row r="8" spans="1:14" ht="75" customHeight="1">
      <c r="A8" s="2" t="s">
        <v>37</v>
      </c>
      <c r="B8" s="24" t="s">
        <v>62</v>
      </c>
      <c r="C8" s="11">
        <v>44728</v>
      </c>
      <c r="D8" s="2" t="s">
        <v>52</v>
      </c>
      <c r="E8" s="20" t="s">
        <v>27</v>
      </c>
      <c r="F8" s="18" t="s">
        <v>43</v>
      </c>
      <c r="G8" s="12">
        <v>268339695</v>
      </c>
      <c r="H8" s="13">
        <v>252230000</v>
      </c>
      <c r="I8" s="4">
        <v>0.94</v>
      </c>
      <c r="J8" s="16"/>
      <c r="K8" s="16"/>
      <c r="L8" s="16"/>
      <c r="M8" s="6"/>
      <c r="N8" s="14" t="str">
        <f t="shared" si="0"/>
        <v>表示</v>
      </c>
    </row>
    <row r="9" spans="1:14" ht="75" customHeight="1">
      <c r="A9" s="2" t="s">
        <v>54</v>
      </c>
      <c r="B9" s="24" t="s">
        <v>62</v>
      </c>
      <c r="C9" s="11">
        <v>44728</v>
      </c>
      <c r="D9" s="2" t="s">
        <v>55</v>
      </c>
      <c r="E9" s="20">
        <v>6020001071693</v>
      </c>
      <c r="F9" s="25" t="s">
        <v>33</v>
      </c>
      <c r="G9" s="12">
        <v>15589200</v>
      </c>
      <c r="H9" s="13">
        <v>12540000</v>
      </c>
      <c r="I9" s="4">
        <f>H9/G9</f>
        <v>0.80440304826418285</v>
      </c>
      <c r="J9" s="16"/>
      <c r="K9" s="16"/>
      <c r="L9" s="16"/>
      <c r="M9" s="6"/>
      <c r="N9" s="14" t="str">
        <f t="shared" si="0"/>
        <v>表示</v>
      </c>
    </row>
    <row r="10" spans="1:14" ht="75" customHeight="1">
      <c r="A10" s="2" t="s">
        <v>56</v>
      </c>
      <c r="B10" s="24" t="s">
        <v>62</v>
      </c>
      <c r="C10" s="11">
        <v>44728</v>
      </c>
      <c r="D10" s="21" t="s">
        <v>57</v>
      </c>
      <c r="E10" s="26">
        <v>6021001021011</v>
      </c>
      <c r="F10" s="22" t="s">
        <v>33</v>
      </c>
      <c r="G10" s="23">
        <v>18175300</v>
      </c>
      <c r="H10" s="13">
        <v>14520000</v>
      </c>
      <c r="I10" s="4">
        <f t="shared" ref="I10:I12" si="1">H10/G10</f>
        <v>0.79888640077467776</v>
      </c>
      <c r="J10" s="16"/>
      <c r="K10" s="16"/>
      <c r="L10" s="16"/>
      <c r="M10" s="6"/>
      <c r="N10" s="14" t="str">
        <f t="shared" si="0"/>
        <v>表示</v>
      </c>
    </row>
    <row r="11" spans="1:14" ht="75" customHeight="1">
      <c r="A11" s="2" t="s">
        <v>58</v>
      </c>
      <c r="B11" s="24" t="s">
        <v>62</v>
      </c>
      <c r="C11" s="11">
        <v>44728</v>
      </c>
      <c r="D11" s="2" t="s">
        <v>59</v>
      </c>
      <c r="E11" s="26">
        <v>6220001007693</v>
      </c>
      <c r="F11" s="22" t="s">
        <v>33</v>
      </c>
      <c r="G11" s="23">
        <v>13929300</v>
      </c>
      <c r="H11" s="13">
        <v>11066000</v>
      </c>
      <c r="I11" s="4">
        <f t="shared" si="1"/>
        <v>0.79444049593303323</v>
      </c>
      <c r="J11" s="16"/>
      <c r="K11" s="16"/>
      <c r="L11" s="16"/>
      <c r="M11" s="6"/>
      <c r="N11" s="14" t="str">
        <f t="shared" si="0"/>
        <v>表示</v>
      </c>
    </row>
    <row r="12" spans="1:14" ht="75" customHeight="1">
      <c r="A12" s="21" t="s">
        <v>60</v>
      </c>
      <c r="B12" s="24" t="s">
        <v>62</v>
      </c>
      <c r="C12" s="11">
        <v>44728</v>
      </c>
      <c r="D12" s="21" t="s">
        <v>61</v>
      </c>
      <c r="E12" s="26">
        <v>8020001080783</v>
      </c>
      <c r="F12" s="22" t="s">
        <v>33</v>
      </c>
      <c r="G12" s="23">
        <v>5647400</v>
      </c>
      <c r="H12" s="13">
        <v>4917000</v>
      </c>
      <c r="I12" s="4">
        <f t="shared" si="1"/>
        <v>0.87066614725360347</v>
      </c>
      <c r="J12" s="16"/>
      <c r="K12" s="16"/>
      <c r="L12" s="16"/>
      <c r="M12" s="6"/>
      <c r="N12" s="14" t="str">
        <f t="shared" si="0"/>
        <v>表示</v>
      </c>
    </row>
    <row r="13" spans="1:14" ht="75" customHeight="1">
      <c r="A13" s="2" t="s">
        <v>38</v>
      </c>
      <c r="B13" s="24" t="s">
        <v>62</v>
      </c>
      <c r="C13" s="11">
        <v>44732</v>
      </c>
      <c r="D13" s="2" t="s">
        <v>46</v>
      </c>
      <c r="E13" s="20" t="s">
        <v>28</v>
      </c>
      <c r="F13" s="18" t="s">
        <v>43</v>
      </c>
      <c r="G13" s="12">
        <v>8682060</v>
      </c>
      <c r="H13" s="13">
        <v>5856400</v>
      </c>
      <c r="I13" s="4">
        <v>0.67449999999999999</v>
      </c>
      <c r="J13" s="16"/>
      <c r="K13" s="16"/>
      <c r="L13" s="16"/>
      <c r="M13" s="6"/>
      <c r="N13" s="14" t="str">
        <f t="shared" si="0"/>
        <v>表示</v>
      </c>
    </row>
    <row r="14" spans="1:14" ht="75" customHeight="1">
      <c r="A14" s="2" t="s">
        <v>39</v>
      </c>
      <c r="B14" s="24" t="s">
        <v>62</v>
      </c>
      <c r="C14" s="11">
        <v>44732</v>
      </c>
      <c r="D14" s="2" t="s">
        <v>46</v>
      </c>
      <c r="E14" s="20" t="s">
        <v>28</v>
      </c>
      <c r="F14" s="18" t="s">
        <v>43</v>
      </c>
      <c r="G14" s="12">
        <v>7189919</v>
      </c>
      <c r="H14" s="13">
        <v>5500000</v>
      </c>
      <c r="I14" s="4">
        <v>0.76500000000000001</v>
      </c>
      <c r="J14" s="5"/>
      <c r="K14" s="5"/>
      <c r="L14" s="5"/>
      <c r="M14" s="15"/>
      <c r="N14" s="14" t="str">
        <f t="shared" si="0"/>
        <v>表示</v>
      </c>
    </row>
    <row r="15" spans="1:14" ht="75" customHeight="1">
      <c r="A15" s="2" t="s">
        <v>40</v>
      </c>
      <c r="B15" s="24" t="s">
        <v>62</v>
      </c>
      <c r="C15" s="11">
        <v>44732</v>
      </c>
      <c r="D15" s="2" t="s">
        <v>47</v>
      </c>
      <c r="E15" s="20" t="s">
        <v>29</v>
      </c>
      <c r="F15" s="18" t="s">
        <v>43</v>
      </c>
      <c r="G15" s="12">
        <v>6774882</v>
      </c>
      <c r="H15" s="13">
        <v>6050000</v>
      </c>
      <c r="I15" s="4">
        <v>0.89300000000000002</v>
      </c>
      <c r="J15" s="5"/>
      <c r="K15" s="5"/>
      <c r="L15" s="5"/>
      <c r="M15" s="15"/>
      <c r="N15" s="14" t="str">
        <f t="shared" si="0"/>
        <v>表示</v>
      </c>
    </row>
    <row r="16" spans="1:14" ht="75" customHeight="1">
      <c r="A16" s="2" t="s">
        <v>41</v>
      </c>
      <c r="B16" s="24" t="s">
        <v>62</v>
      </c>
      <c r="C16" s="11">
        <v>44734</v>
      </c>
      <c r="D16" s="2" t="s">
        <v>48</v>
      </c>
      <c r="E16" s="20" t="s">
        <v>30</v>
      </c>
      <c r="F16" s="18" t="s">
        <v>43</v>
      </c>
      <c r="G16" s="12">
        <v>30812725</v>
      </c>
      <c r="H16" s="13">
        <v>25850000</v>
      </c>
      <c r="I16" s="4">
        <v>0.83889999999999998</v>
      </c>
      <c r="J16" s="5"/>
      <c r="K16" s="5"/>
      <c r="L16" s="5"/>
      <c r="M16" s="15"/>
      <c r="N16" s="14" t="str">
        <f t="shared" si="0"/>
        <v>表示</v>
      </c>
    </row>
    <row r="17" spans="1:14" ht="75" customHeight="1">
      <c r="A17" s="2" t="s">
        <v>42</v>
      </c>
      <c r="B17" s="24" t="s">
        <v>62</v>
      </c>
      <c r="C17" s="11">
        <v>44734</v>
      </c>
      <c r="D17" s="2" t="s">
        <v>49</v>
      </c>
      <c r="E17" s="20" t="s">
        <v>31</v>
      </c>
      <c r="F17" s="7" t="s">
        <v>33</v>
      </c>
      <c r="G17" s="12">
        <v>99124927</v>
      </c>
      <c r="H17" s="13">
        <v>86130000</v>
      </c>
      <c r="I17" s="4">
        <v>0.86890000000000001</v>
      </c>
      <c r="J17" s="5"/>
      <c r="K17" s="5"/>
      <c r="L17" s="5"/>
      <c r="M17" s="15"/>
      <c r="N17" s="14" t="str">
        <f t="shared" si="0"/>
        <v>表示</v>
      </c>
    </row>
    <row r="18" spans="1:14" ht="75" customHeight="1">
      <c r="A18" s="2" t="s">
        <v>53</v>
      </c>
      <c r="B18" s="24" t="s">
        <v>62</v>
      </c>
      <c r="C18" s="11">
        <v>44739</v>
      </c>
      <c r="D18" s="2" t="s">
        <v>50</v>
      </c>
      <c r="E18" s="20" t="s">
        <v>32</v>
      </c>
      <c r="F18" s="7" t="s">
        <v>33</v>
      </c>
      <c r="G18" s="12">
        <v>49602520</v>
      </c>
      <c r="H18" s="13">
        <v>49060000</v>
      </c>
      <c r="I18" s="4">
        <v>0.98909999999999998</v>
      </c>
      <c r="J18" s="5"/>
      <c r="K18" s="5"/>
      <c r="L18" s="5"/>
      <c r="M18" s="15"/>
      <c r="N18" s="14" t="str">
        <f t="shared" si="0"/>
        <v>表示</v>
      </c>
    </row>
    <row r="19" spans="1:14" ht="75" hidden="1" customHeight="1">
      <c r="A19" s="2"/>
      <c r="B19" s="3"/>
      <c r="C19" s="11"/>
      <c r="D19" s="2"/>
      <c r="E19" s="17"/>
      <c r="F19" s="7"/>
      <c r="G19" s="12"/>
      <c r="H19" s="13"/>
      <c r="I19" s="4"/>
      <c r="J19" s="5"/>
      <c r="K19" s="5"/>
      <c r="L19" s="5"/>
      <c r="M19" s="19"/>
      <c r="N19" s="14" t="str">
        <f t="shared" si="0"/>
        <v>非表示</v>
      </c>
    </row>
    <row r="20" spans="1:14" ht="75" hidden="1" customHeight="1">
      <c r="A20" s="2"/>
      <c r="B20" s="3"/>
      <c r="C20" s="11"/>
      <c r="D20" s="2"/>
      <c r="E20" s="17"/>
      <c r="F20" s="7"/>
      <c r="G20" s="12"/>
      <c r="H20" s="13"/>
      <c r="I20" s="4"/>
      <c r="J20" s="5"/>
      <c r="K20" s="5"/>
      <c r="L20" s="5"/>
      <c r="M20" s="19"/>
      <c r="N20" s="14" t="str">
        <f t="shared" si="0"/>
        <v>非表示</v>
      </c>
    </row>
    <row r="21" spans="1:14" ht="75" hidden="1" customHeight="1">
      <c r="A21" s="2"/>
      <c r="B21" s="3"/>
      <c r="C21" s="11"/>
      <c r="D21" s="2"/>
      <c r="E21" s="17"/>
      <c r="F21" s="7"/>
      <c r="G21" s="12"/>
      <c r="H21" s="13"/>
      <c r="I21" s="4"/>
      <c r="J21" s="5"/>
      <c r="K21" s="5"/>
      <c r="L21" s="5"/>
      <c r="M21" s="19"/>
      <c r="N21" s="14"/>
    </row>
    <row r="22" spans="1:14" ht="75" hidden="1" customHeight="1">
      <c r="A22" s="2"/>
      <c r="B22" s="3"/>
      <c r="C22" s="11"/>
      <c r="D22" s="2"/>
      <c r="E22" s="17"/>
      <c r="F22" s="7"/>
      <c r="G22" s="12"/>
      <c r="H22" s="13"/>
      <c r="I22" s="4"/>
      <c r="J22" s="5"/>
      <c r="K22" s="5"/>
      <c r="L22" s="5"/>
      <c r="M22" s="19"/>
      <c r="N22" s="14"/>
    </row>
    <row r="23" spans="1:14" ht="75" hidden="1" customHeight="1">
      <c r="A23" s="2"/>
      <c r="B23" s="3"/>
      <c r="C23" s="11"/>
      <c r="D23" s="2"/>
      <c r="E23" s="17"/>
      <c r="F23" s="7"/>
      <c r="G23" s="12"/>
      <c r="H23" s="13"/>
      <c r="I23" s="4"/>
      <c r="J23" s="5"/>
      <c r="K23" s="5"/>
      <c r="L23" s="5"/>
      <c r="M23" s="15"/>
      <c r="N23" s="14" t="str">
        <f t="shared" si="0"/>
        <v>非表示</v>
      </c>
    </row>
    <row r="24" spans="1:14" ht="75" hidden="1" customHeight="1">
      <c r="A24" s="2"/>
      <c r="B24" s="3"/>
      <c r="C24" s="11"/>
      <c r="D24" s="2"/>
      <c r="E24" s="17"/>
      <c r="F24" s="7"/>
      <c r="G24" s="12"/>
      <c r="H24" s="13"/>
      <c r="I24" s="4"/>
      <c r="J24" s="5"/>
      <c r="K24" s="5"/>
      <c r="L24" s="5"/>
      <c r="M24" s="15"/>
      <c r="N24" s="14" t="str">
        <f t="shared" si="0"/>
        <v>非表示</v>
      </c>
    </row>
    <row r="25" spans="1:14" hidden="1">
      <c r="A25" s="8"/>
      <c r="B25" s="9"/>
      <c r="C25" s="9"/>
      <c r="D25" s="9"/>
      <c r="E25" s="9"/>
      <c r="F25" s="9"/>
      <c r="G25" s="9"/>
      <c r="H25" s="9"/>
      <c r="I25" s="9"/>
      <c r="J25" s="9"/>
      <c r="K25" s="9"/>
      <c r="L25" s="9"/>
      <c r="M25" s="9"/>
    </row>
    <row r="26" spans="1:14" hidden="1">
      <c r="A26" s="8"/>
      <c r="B26" s="9"/>
      <c r="C26" s="9"/>
      <c r="D26" s="9"/>
      <c r="E26" s="9"/>
      <c r="F26" s="9"/>
      <c r="G26" s="9"/>
      <c r="H26" s="9"/>
      <c r="I26" s="9"/>
      <c r="J26" s="9"/>
      <c r="K26" s="9"/>
      <c r="L26" s="9"/>
      <c r="M26" s="9"/>
    </row>
    <row r="27" spans="1:14" hidden="1">
      <c r="A27" s="9"/>
      <c r="B27" s="9"/>
      <c r="C27" s="9"/>
      <c r="D27" s="9"/>
      <c r="E27" s="9"/>
      <c r="F27" s="9"/>
      <c r="G27" s="9"/>
      <c r="H27" s="9"/>
      <c r="I27" s="9"/>
      <c r="J27" s="9"/>
      <c r="K27" s="9"/>
      <c r="L27" s="9"/>
      <c r="M27" s="9"/>
    </row>
    <row r="28" spans="1:14" hidden="1">
      <c r="A28" s="9"/>
      <c r="B28" s="9"/>
      <c r="C28" s="9"/>
      <c r="D28" s="9"/>
      <c r="E28" s="9"/>
      <c r="F28" s="9"/>
      <c r="G28" s="9"/>
      <c r="H28" s="9"/>
      <c r="I28" s="9"/>
      <c r="J28" s="9"/>
      <c r="K28" s="9"/>
      <c r="L28" s="9"/>
      <c r="M28" s="9"/>
    </row>
    <row r="29" spans="1:14" hidden="1">
      <c r="A29" s="9"/>
      <c r="B29" s="9"/>
      <c r="C29" s="9"/>
      <c r="D29" s="9"/>
      <c r="E29" s="9"/>
      <c r="F29" s="9"/>
      <c r="G29" s="9"/>
      <c r="H29" s="9"/>
      <c r="I29" s="9"/>
      <c r="J29" s="9"/>
      <c r="K29" s="9"/>
      <c r="L29" s="9"/>
      <c r="M29" s="9"/>
    </row>
    <row r="30" spans="1:14" hidden="1">
      <c r="A30" s="9"/>
      <c r="B30" s="9"/>
      <c r="C30" s="9"/>
      <c r="D30" s="9"/>
      <c r="E30" s="9"/>
      <c r="F30" s="9"/>
      <c r="G30" s="9"/>
      <c r="H30" s="9"/>
      <c r="I30" s="9"/>
      <c r="J30" s="9"/>
      <c r="K30" s="9"/>
      <c r="L30" s="9"/>
      <c r="M30" s="9"/>
    </row>
    <row r="31" spans="1:14" hidden="1"/>
    <row r="32" spans="1:14" hidden="1"/>
    <row r="33" spans="10:14" hidden="1">
      <c r="J33" s="1" t="s">
        <v>15</v>
      </c>
      <c r="K33" s="1" t="s">
        <v>16</v>
      </c>
      <c r="N33" s="10" t="s">
        <v>23</v>
      </c>
    </row>
    <row r="34" spans="10:14" hidden="1">
      <c r="J34" s="1" t="s">
        <v>17</v>
      </c>
      <c r="K34" s="1" t="s">
        <v>18</v>
      </c>
      <c r="N34" s="10" t="s">
        <v>23</v>
      </c>
    </row>
    <row r="35" spans="10:14" hidden="1">
      <c r="J35" s="1" t="s">
        <v>19</v>
      </c>
      <c r="N35" s="10" t="s">
        <v>23</v>
      </c>
    </row>
    <row r="36" spans="10:14" hidden="1">
      <c r="J36" s="1" t="s">
        <v>20</v>
      </c>
      <c r="N36" s="10" t="s">
        <v>23</v>
      </c>
    </row>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sheetData>
  <protectedRanges>
    <protectedRange sqref="A6:A8 A13" name="範囲1_1_12_1_2_3_2"/>
    <protectedRange sqref="A12" name="範囲1_1_12_1_2_3_2_3"/>
  </protectedRanges>
  <autoFilter ref="N1:N87">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6:L13">
      <formula1>$L$28:$L$30</formula1>
    </dataValidation>
    <dataValidation type="list" allowBlank="1" showInputMessage="1" showErrorMessage="1" sqref="F6 F12">
      <formula1>#REF!</formula1>
    </dataValidation>
    <dataValidation type="list" showDropDown="1" showInputMessage="1" showErrorMessage="1" sqref="J33">
      <formula1>$K$32:$K$36</formula1>
    </dataValidation>
    <dataValidation type="list" allowBlank="1" showInputMessage="1" showErrorMessage="1" sqref="J5:J24">
      <formula1>$J$33:$J$36</formula1>
    </dataValidation>
    <dataValidation type="list" allowBlank="1" showInputMessage="1" showErrorMessage="1" sqref="K5:K24">
      <formula1>$K$33:$K$35</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2022-07-04T09:11:26Z</cp:lastPrinted>
  <dcterms:created xsi:type="dcterms:W3CDTF">2020-10-14T01:43:48Z</dcterms:created>
  <dcterms:modified xsi:type="dcterms:W3CDTF">2022-08-04T05:00:59Z</dcterms:modified>
</cp:coreProperties>
</file>