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公共調達の適正化（5月分）\"/>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付紙様式第３!$A$1:$M$10</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0" l="1"/>
  <c r="I9" i="10"/>
  <c r="I8" i="10"/>
  <c r="I7" i="10" l="1"/>
  <c r="N28" i="10" l="1"/>
  <c r="N5" i="10"/>
  <c r="N7" i="10"/>
  <c r="N8" i="10"/>
  <c r="N9" i="10"/>
  <c r="N10" i="10"/>
  <c r="N11" i="10"/>
  <c r="N12" i="10"/>
  <c r="N13" i="10"/>
  <c r="N14" i="10"/>
  <c r="N15" i="10"/>
  <c r="N16" i="10"/>
  <c r="N17" i="10"/>
  <c r="N18" i="10"/>
  <c r="N19" i="10"/>
  <c r="N20" i="10"/>
  <c r="N21" i="10"/>
  <c r="N22" i="10"/>
  <c r="N23" i="10"/>
  <c r="N24" i="10"/>
  <c r="N25" i="10"/>
  <c r="N26" i="10"/>
  <c r="N27" i="10"/>
  <c r="N6"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<sst xmlns="http://schemas.openxmlformats.org/spreadsheetml/2006/main" count="58" uniqueCount="42">
  <si>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</si>
  <si>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</si>
  <si>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</si>
  <si>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</si>
  <si>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</si>
  <si>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</si>
  <si>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</si>
  <si>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</si>
  <si>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</si>
  <si>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</si>
  <si>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</si>
  <si>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</si>
  <si>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</si>
  <si>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</si>
  <si>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</si>
  <si>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</si>
  <si>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</si>
  <si>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</si>
  <si>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</si>
  <si>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</si>
  <si>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</si>
  <si>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</si>
  <si>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</si>
  <si>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</si>
  <si>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</si>
  <si>
    <t>2010101004467</t>
    <phoneticPr fontId="1"/>
  </si>
  <si>
    <t>（株）クレアリア
東京都千代田区紀尾井町4番1号</t>
    <rPh sb="0" eb="3">
      <t>カブ</t>
    </rPh>
    <rPh sb="9" eb="12">
      <t>トウキョウト</t>
    </rPh>
    <rPh sb="12" eb="16">
      <t>チヨダク</t>
    </rPh>
    <rPh sb="16" eb="20">
      <t>キオイチョウ</t>
    </rPh>
    <rPh sb="21" eb="22">
      <t>バン</t>
    </rPh>
    <rPh sb="23" eb="24">
      <t>ゴウ</t>
    </rPh>
    <phoneticPr fontId="1"/>
  </si>
  <si>
    <t>2011501014205</t>
    <phoneticPr fontId="1"/>
  </si>
  <si>
    <t>一般競争入札</t>
    <rPh sb="0" eb="2">
      <t>イッパン</t>
    </rPh>
    <rPh sb="2" eb="4">
      <t>キョウソウ</t>
    </rPh>
    <rPh sb="4" eb="6">
      <t>ニュウサツ</t>
    </rPh>
    <phoneticPr fontId="1"/>
  </si>
  <si>
    <t>支出負担行為担当官
南関東防衛局長
山野　徹
神奈川県横浜市中区北仲通5-57</t>
    <rPh sb="0" eb="9">
      <t>シシュツフタンコウイタントウカン</t>
    </rPh>
    <rPh sb="10" eb="17">
      <t>ミナミカントウボウエイキョクチョウ</t>
    </rPh>
    <rPh sb="18" eb="19">
      <t>ヤマ</t>
    </rPh>
    <rPh sb="19" eb="20">
      <t>ノ</t>
    </rPh>
    <rPh sb="21" eb="22">
      <t>トオル</t>
    </rPh>
    <phoneticPr fontId="1"/>
  </si>
  <si>
    <t>東富士演習場内(4)治山治水対策施設保全業務(巡回･点検業務)
一式</t>
    <rPh sb="0" eb="1">
      <t>ヒガシ</t>
    </rPh>
    <rPh sb="1" eb="3">
      <t>フジ</t>
    </rPh>
    <rPh sb="3" eb="6">
      <t>エンシュウジョウ</t>
    </rPh>
    <rPh sb="6" eb="7">
      <t>ナイ</t>
    </rPh>
    <rPh sb="10" eb="12">
      <t>チサン</t>
    </rPh>
    <rPh sb="12" eb="14">
      <t>チスイ</t>
    </rPh>
    <rPh sb="14" eb="16">
      <t>タイサク</t>
    </rPh>
    <rPh sb="16" eb="18">
      <t>シセツ</t>
    </rPh>
    <rPh sb="18" eb="20">
      <t>ホゼン</t>
    </rPh>
    <rPh sb="20" eb="22">
      <t>ギョウム</t>
    </rPh>
    <rPh sb="23" eb="25">
      <t>ジュンカイ</t>
    </rPh>
    <rPh sb="26" eb="28">
      <t>テンケン</t>
    </rPh>
    <rPh sb="28" eb="30">
      <t>ギョウム</t>
    </rPh>
    <rPh sb="32" eb="34">
      <t>イッシキ</t>
    </rPh>
    <phoneticPr fontId="1"/>
  </si>
  <si>
    <t>厚木飛行場等周辺(４)航空機騒音自動測定装置等保守業務
一式</t>
    <rPh sb="28" eb="30">
      <t>イッシキ</t>
    </rPh>
    <phoneticPr fontId="1"/>
  </si>
  <si>
    <t>北富士演習場及び東富士演習場周辺（４）砲撃音自動測定装置等保守業務
一式</t>
    <rPh sb="34" eb="36">
      <t>イッシキ</t>
    </rPh>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</si>
  <si>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ヤマノ</t>
    </rPh>
    <rPh sb="21" eb="22">
      <t>トオル</t>
    </rPh>
    <rPh sb="23" eb="27">
      <t>カナガワケン</t>
    </rPh>
    <rPh sb="27" eb="30">
      <t>ヨコハマシ</t>
    </rPh>
    <rPh sb="30" eb="32">
      <t>ナカク</t>
    </rPh>
    <rPh sb="32" eb="33">
      <t>キタ</t>
    </rPh>
    <rPh sb="33" eb="34">
      <t>ナカ</t>
    </rPh>
    <rPh sb="34" eb="35">
      <t>トオ</t>
    </rPh>
    <phoneticPr fontId="1"/>
  </si>
  <si>
    <t>医療法人社団駿栄会御殿場石川病院
静岡県御殿場市深沢1285-2</t>
    <rPh sb="0" eb="2">
      <t>イリョウ</t>
    </rPh>
    <rPh sb="2" eb="4">
      <t>ホウジン</t>
    </rPh>
    <rPh sb="4" eb="6">
      <t>シャダン</t>
    </rPh>
    <rPh sb="6" eb="7">
      <t>シュン</t>
    </rPh>
    <rPh sb="7" eb="8">
      <t>エイ</t>
    </rPh>
    <rPh sb="8" eb="9">
      <t>カイ</t>
    </rPh>
    <rPh sb="9" eb="12">
      <t>ゴテンバ</t>
    </rPh>
    <rPh sb="12" eb="14">
      <t>イシカワ</t>
    </rPh>
    <rPh sb="14" eb="16">
      <t>ビョウイン</t>
    </rPh>
    <rPh sb="17" eb="20">
      <t>シズオカケン</t>
    </rPh>
    <rPh sb="20" eb="24">
      <t>ゴテンバシ</t>
    </rPh>
    <rPh sb="24" eb="26">
      <t>フカザワ</t>
    </rPh>
    <phoneticPr fontId="1"/>
  </si>
  <si>
    <t>3021005008115</t>
    <phoneticPr fontId="1"/>
  </si>
  <si>
    <t>6080105001178</t>
    <phoneticPr fontId="1"/>
  </si>
  <si>
    <t>医療法人社団優和会
神奈川県横須賀市追浜東町3-53-12</t>
    <rPh sb="0" eb="2">
      <t>イリョウ</t>
    </rPh>
    <rPh sb="2" eb="4">
      <t>ホウジン</t>
    </rPh>
    <rPh sb="4" eb="6">
      <t>シャダン</t>
    </rPh>
    <rPh sb="6" eb="8">
      <t>ユウワ</t>
    </rPh>
    <rPh sb="8" eb="9">
      <t>カイ</t>
    </rPh>
    <rPh sb="10" eb="14">
      <t>カナガワケン</t>
    </rPh>
    <rPh sb="14" eb="18">
      <t>ヨコスカシ</t>
    </rPh>
    <rPh sb="18" eb="20">
      <t>オッパマ</t>
    </rPh>
    <rPh sb="20" eb="21">
      <t>ヒガシ</t>
    </rPh>
    <rPh sb="21" eb="22">
      <t>マチ</t>
    </rPh>
    <phoneticPr fontId="1"/>
  </si>
  <si>
    <t>リオンサービスセンター（株）
東京都八王子市兵衛
2丁目22番2号</t>
    <phoneticPr fontId="1"/>
  </si>
  <si>
    <t>南関東防衛局管内（４）駐留軍等労働者定期健康診断等業務委託（横須賀地区）
一式</t>
    <rPh sb="37" eb="39">
      <t>イッシキ</t>
    </rPh>
    <phoneticPr fontId="1"/>
  </si>
  <si>
    <t>南関東防衛局管内（４）駐留軍等労働者定期健康診断等業務委託（座間地区）
一式</t>
    <rPh sb="30" eb="32">
      <t>ザマ</t>
    </rPh>
    <rPh sb="32" eb="34">
      <t>チク</t>
    </rPh>
    <rPh sb="36" eb="38">
      <t>イッシキ</t>
    </rPh>
    <phoneticPr fontId="1"/>
  </si>
  <si>
    <t>南関東防衛局管内（４）駐留軍等労働者定期健康診断等業務委託（富士地区）
一式</t>
    <rPh sb="30" eb="32">
      <t>フジ</t>
    </rPh>
    <rPh sb="36" eb="38">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</si>
</sst>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円&quot;"/>
    <numFmt numFmtId="178" formatCode="0_);[Red]\(0\)"/>
    <numFmt numFmtId="179" formatCode="[$-411]ggge&quot;年&quot;m&quot;月&quot;d&quot;日&quot;;@"/>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bottom/>
      <diagonal/>
    </border>
    <border>
      <left style="thin">
        <color auto="1"/>
      </left>
      <right style="hair">
        <color auto="1"/>
      </right>
      <top/>
      <bottom/>
      <diagonal/>
    </border>
    <border>
      <left style="hair">
        <color auto="1"/>
      </left>
      <right style="thin">
        <color auto="1"/>
      </right>
      <top style="thin">
        <color auto="1"/>
      </top>
      <bottom style="thin">
        <color auto="1"/>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65">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9" fillId="0" borderId="1" xfId="1" applyNumberFormat="1" applyFont="1" applyFill="1" applyBorder="1" applyAlignment="1">
      <alignment horizontal="right"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9" fontId="7" fillId="2" borderId="1" xfId="3" applyNumberFormat="1" applyFont="1" applyFill="1" applyBorder="1" applyAlignment="1">
      <alignment horizontal="center" vertical="center" wrapText="1"/>
    </xf>
    <xf numFmtId="177" fontId="7" fillId="0" borderId="1" xfId="1" applyNumberFormat="1" applyFont="1" applyFill="1" applyBorder="1" applyAlignment="1">
      <alignment horizontal="right"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0" fontId="6" fillId="0" borderId="1" xfId="3" applyFont="1" applyFill="1" applyBorder="1" applyAlignment="1">
      <alignment horizontal="center" vertical="center" wrapText="1" shrinkToFit="1"/>
    </xf>
    <xf numFmtId="0" fontId="7" fillId="0" borderId="1" xfId="3" applyFont="1" applyFill="1" applyBorder="1" applyAlignment="1">
      <alignment horizontal="center" vertical="center" wrapText="1"/>
    </xf>
    <xf numFmtId="0" fontId="6" fillId="0" borderId="1" xfId="3" applyFont="1" applyFill="1" applyBorder="1" applyAlignment="1">
      <alignment vertical="center" wrapText="1"/>
    </xf>
    <xf numFmtId="0" fontId="6" fillId="0" borderId="1" xfId="3" applyFont="1" applyFill="1" applyBorder="1" applyAlignment="1">
      <alignment horizontal="left"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58" fontId="6" fillId="0" borderId="1" xfId="3" applyNumberFormat="1" applyFont="1" applyFill="1" applyBorder="1" applyAlignment="1">
      <alignment horizontal="center"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58" fontId="7" fillId="2" borderId="1" xfId="3" applyNumberFormat="1" applyFont="1" applyFill="1" applyBorder="1" applyAlignment="1">
      <alignment horizontal="center" vertical="center" wrapText="1"/>
    </xf>
    <xf numFmtId="0" fontId="7" fillId="2" borderId="1" xfId="3" applyFont="1" applyFill="1" applyBorder="1" applyAlignment="1">
      <alignment vertical="center" wrapText="1"/>
    </xf>
    <xf numFmtId="176" fontId="7" fillId="2" borderId="1" xfId="3" applyNumberFormat="1" applyFont="1" applyFill="1" applyBorder="1" applyAlignment="1">
      <alignment horizontal="right" vertical="center" wrapText="1"/>
    </xf>
    <xf numFmtId="10" fontId="7" fillId="0" borderId="4" xfId="5" applyNumberFormat="1" applyFont="1" applyFill="1" applyBorder="1" applyAlignment="1">
      <alignment horizontal="right" vertical="center" shrinkToFit="1"/>
    </xf>
    <xf numFmtId="10" fontId="7" fillId="0" borderId="1" xfId="5" applyNumberFormat="1" applyFont="1" applyFill="1" applyBorder="1" applyAlignment="1">
      <alignment horizontal="right" vertical="center" shrinkToFit="1"/>
    </xf>
    <xf numFmtId="49" fontId="6" fillId="0" borderId="1" xfId="3" applyNumberFormat="1" applyFont="1" applyFill="1" applyBorder="1" applyAlignment="1">
      <alignment horizontal="right" vertical="center" wrapText="1"/>
    </xf>
    <xf numFmtId="49" fontId="7" fillId="0" borderId="1" xfId="3" applyNumberFormat="1" applyFont="1" applyFill="1" applyBorder="1" applyAlignment="1">
      <alignment horizontal="right" vertical="center" wrapText="1"/>
    </xf>
    <xf numFmtId="178" fontId="6" fillId="0" borderId="5" xfId="0" quotePrefix="1" applyNumberFormat="1" applyFont="1" applyFill="1" applyBorder="1" applyAlignment="1">
      <alignment horizontal="right" vertical="center" wrapText="1"/>
    </xf>
    <xf numFmtId="0" fontId="6" fillId="0" borderId="5" xfId="0" quotePrefix="1" applyFont="1" applyFill="1" applyBorder="1" applyAlignment="1">
      <alignment horizontal="right" vertical="center" wrapText="1"/>
    </xf>
    <xf numFmtId="177" fontId="7" fillId="0" borderId="8" xfId="1" applyNumberFormat="1" applyFont="1" applyFill="1" applyBorder="1" applyAlignment="1">
      <alignment vertical="center" shrinkToFit="1"/>
    </xf>
    <xf numFmtId="177" fontId="7" fillId="0" borderId="6" xfId="1" applyNumberFormat="1" applyFont="1" applyFill="1" applyBorder="1" applyAlignment="1">
      <alignment vertical="center" shrinkToFit="1"/>
    </xf>
    <xf numFmtId="177" fontId="7" fillId="0" borderId="7" xfId="1" applyNumberFormat="1" applyFont="1" applyFill="1" applyBorder="1" applyAlignment="1">
      <alignment vertical="center" shrinkToFit="1"/>
    </xf>
    <xf numFmtId="177" fontId="7" fillId="0" borderId="9" xfId="1" applyNumberFormat="1" applyFont="1" applyFill="1" applyBorder="1" applyAlignment="1">
      <alignment vertical="center" shrinkToFi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パーセント" xfId="5" builtinId="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N1" sqref="N1:N1048576"/>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12" customWidth="1"/>
    <col min="14" max="14" width="9.5" style="12" hidden="1" customWidth="1"/>
    <col min="15" max="16384" width="9" style="1"/>
  </cols>
  <sheetData>
    <row r="1" spans="1:14" ht="32.1" customHeight="1">
      <c r="A1" s="61" t="s">
        <v>20</v>
      </c>
      <c r="B1" s="62"/>
      <c r="C1" s="62"/>
      <c r="D1" s="62"/>
      <c r="E1" s="62"/>
      <c r="F1" s="62"/>
      <c r="G1" s="62"/>
      <c r="H1" s="62"/>
      <c r="I1" s="62"/>
      <c r="J1" s="62"/>
      <c r="K1" s="62"/>
      <c r="L1" s="62"/>
      <c r="M1" s="62"/>
      <c r="N1" s="12" t="s">
        <v>21</v>
      </c>
    </row>
    <row r="2" spans="1:14">
      <c r="N2" s="12" t="s">
        <v>22</v>
      </c>
    </row>
    <row r="3" spans="1:14" ht="52.5" customHeight="1">
      <c r="A3" s="60" t="s">
        <v>19</v>
      </c>
      <c r="B3" s="60" t="s">
        <v>0</v>
      </c>
      <c r="C3" s="60" t="s">
        <v>1</v>
      </c>
      <c r="D3" s="60" t="s">
        <v>2</v>
      </c>
      <c r="E3" s="63" t="s">
        <v>3</v>
      </c>
      <c r="F3" s="60" t="s">
        <v>4</v>
      </c>
      <c r="G3" s="60" t="s">
        <v>5</v>
      </c>
      <c r="H3" s="60" t="s">
        <v>6</v>
      </c>
      <c r="I3" s="59" t="s">
        <v>7</v>
      </c>
      <c r="J3" s="59" t="s">
        <v>8</v>
      </c>
      <c r="K3" s="59"/>
      <c r="L3" s="59"/>
      <c r="M3" s="60" t="s">
        <v>9</v>
      </c>
      <c r="N3" s="12" t="s">
        <v>22</v>
      </c>
    </row>
    <row r="4" spans="1:14" ht="37.5" customHeight="1">
      <c r="A4" s="60"/>
      <c r="B4" s="60"/>
      <c r="C4" s="60"/>
      <c r="D4" s="60"/>
      <c r="E4" s="64"/>
      <c r="F4" s="60"/>
      <c r="G4" s="60"/>
      <c r="H4" s="60"/>
      <c r="I4" s="59"/>
      <c r="J4" s="29" t="s">
        <v>10</v>
      </c>
      <c r="K4" s="29" t="s">
        <v>11</v>
      </c>
      <c r="L4" s="29" t="s">
        <v>18</v>
      </c>
      <c r="M4" s="60"/>
      <c r="N4" s="34" t="s">
        <v>22</v>
      </c>
    </row>
    <row r="5" spans="1:14" ht="90" customHeight="1">
      <c r="A5" s="38" t="s">
        <v>30</v>
      </c>
      <c r="B5" s="3" t="s">
        <v>29</v>
      </c>
      <c r="C5" s="41">
        <v>44690</v>
      </c>
      <c r="D5" s="37" t="s">
        <v>26</v>
      </c>
      <c r="E5" s="51" t="s">
        <v>27</v>
      </c>
      <c r="F5" s="24" t="s">
        <v>28</v>
      </c>
      <c r="G5" s="39">
        <v>4353064</v>
      </c>
      <c r="H5" s="39">
        <v>4257000</v>
      </c>
      <c r="I5" s="40">
        <v>0.97789999999999999</v>
      </c>
      <c r="J5" s="17"/>
      <c r="K5" s="10"/>
      <c r="L5" s="10"/>
      <c r="M5" s="16"/>
      <c r="N5" s="34" t="str">
        <f>IF(H5&gt;0,"表示","非表示")</f>
        <v>表示</v>
      </c>
    </row>
    <row r="6" spans="1:14" ht="90" customHeight="1">
      <c r="A6" s="6" t="s">
        <v>31</v>
      </c>
      <c r="B6" s="3" t="s">
        <v>29</v>
      </c>
      <c r="C6" s="7">
        <v>44700</v>
      </c>
      <c r="D6" s="2" t="s">
        <v>38</v>
      </c>
      <c r="E6" s="52" t="s">
        <v>25</v>
      </c>
      <c r="F6" s="36" t="s">
        <v>24</v>
      </c>
      <c r="G6" s="31">
        <v>6884546</v>
      </c>
      <c r="H6" s="31">
        <v>5006800</v>
      </c>
      <c r="I6" s="8">
        <v>0.72729999999999995</v>
      </c>
      <c r="J6" s="35"/>
      <c r="K6" s="9"/>
      <c r="L6" s="9"/>
      <c r="M6" s="11"/>
      <c r="N6" s="34" t="str">
        <f>IF(H6&gt;0,"表示","非表示")</f>
        <v>表示</v>
      </c>
    </row>
    <row r="7" spans="1:14" ht="90" customHeight="1">
      <c r="A7" s="3" t="s">
        <v>32</v>
      </c>
      <c r="B7" s="3" t="s">
        <v>29</v>
      </c>
      <c r="C7" s="30">
        <v>44704</v>
      </c>
      <c r="D7" s="47" t="s">
        <v>38</v>
      </c>
      <c r="E7" s="48">
        <v>2010101004467</v>
      </c>
      <c r="F7" s="4" t="s">
        <v>24</v>
      </c>
      <c r="G7" s="32">
        <v>2207042</v>
      </c>
      <c r="H7" s="33">
        <v>2090000</v>
      </c>
      <c r="I7" s="5">
        <f>H7/G7</f>
        <v>0.94696883883496552</v>
      </c>
      <c r="J7" s="17"/>
      <c r="K7" s="10"/>
      <c r="L7" s="10"/>
      <c r="M7" s="16"/>
      <c r="N7" s="34" t="str">
        <f t="shared" ref="N7:N27" si="0">IF(H7&gt;0,"表示","非表示")</f>
        <v>表示</v>
      </c>
    </row>
    <row r="8" spans="1:14" ht="90" customHeight="1">
      <c r="A8" s="45" t="s">
        <v>39</v>
      </c>
      <c r="B8" s="42" t="s">
        <v>33</v>
      </c>
      <c r="C8" s="46">
        <v>44711</v>
      </c>
      <c r="D8" s="44" t="s">
        <v>37</v>
      </c>
      <c r="E8" s="53" t="s">
        <v>35</v>
      </c>
      <c r="F8" s="43" t="s">
        <v>28</v>
      </c>
      <c r="G8" s="57">
        <v>46496142</v>
      </c>
      <c r="H8" s="55">
        <v>43087748</v>
      </c>
      <c r="I8" s="49">
        <f>H8/G8</f>
        <v>0.92669512236090468</v>
      </c>
      <c r="J8" s="28"/>
      <c r="K8" s="27"/>
      <c r="L8" s="27"/>
      <c r="M8" s="16"/>
      <c r="N8" s="34" t="str">
        <f t="shared" si="0"/>
        <v>表示</v>
      </c>
    </row>
    <row r="9" spans="1:14" ht="90" customHeight="1">
      <c r="A9" s="45" t="s">
        <v>40</v>
      </c>
      <c r="B9" s="42" t="s">
        <v>33</v>
      </c>
      <c r="C9" s="46">
        <v>44711</v>
      </c>
      <c r="D9" s="44" t="s">
        <v>37</v>
      </c>
      <c r="E9" s="53" t="s">
        <v>35</v>
      </c>
      <c r="F9" s="43" t="s">
        <v>28</v>
      </c>
      <c r="G9" s="58">
        <v>20618840</v>
      </c>
      <c r="H9" s="56">
        <v>17928086</v>
      </c>
      <c r="I9" s="50">
        <f t="shared" ref="I9:I10" si="1">H9/G9</f>
        <v>0.86950022406692129</v>
      </c>
      <c r="J9" s="17"/>
      <c r="K9" s="10"/>
      <c r="L9" s="10"/>
      <c r="M9" s="16"/>
      <c r="N9" s="34" t="str">
        <f t="shared" si="0"/>
        <v>表示</v>
      </c>
    </row>
    <row r="10" spans="1:14" ht="90" customHeight="1">
      <c r="A10" s="45" t="s">
        <v>41</v>
      </c>
      <c r="B10" s="42" t="s">
        <v>33</v>
      </c>
      <c r="C10" s="46">
        <v>44711</v>
      </c>
      <c r="D10" s="44" t="s">
        <v>34</v>
      </c>
      <c r="E10" s="54" t="s">
        <v>36</v>
      </c>
      <c r="F10" s="43" t="s">
        <v>28</v>
      </c>
      <c r="G10" s="58">
        <v>2286332</v>
      </c>
      <c r="H10" s="56">
        <v>2029623</v>
      </c>
      <c r="I10" s="50">
        <f t="shared" si="1"/>
        <v>0.88772015612780641</v>
      </c>
      <c r="J10" s="17"/>
      <c r="K10" s="10"/>
      <c r="L10" s="10"/>
      <c r="M10" s="16"/>
      <c r="N10" s="34" t="str">
        <f t="shared" si="0"/>
        <v>表示</v>
      </c>
    </row>
    <row r="11" spans="1:14" ht="90" hidden="1" customHeight="1">
      <c r="A11" s="24"/>
      <c r="B11" s="23"/>
      <c r="C11" s="22"/>
      <c r="D11" s="21"/>
      <c r="E11" s="20"/>
      <c r="F11" s="19"/>
      <c r="G11" s="26"/>
      <c r="H11" s="26"/>
      <c r="I11" s="18"/>
      <c r="J11" s="17"/>
      <c r="K11" s="10"/>
      <c r="L11" s="10"/>
      <c r="M11" s="16"/>
      <c r="N11" s="34" t="str">
        <f t="shared" si="0"/>
        <v>非表示</v>
      </c>
    </row>
    <row r="12" spans="1:14" ht="90" hidden="1" customHeight="1">
      <c r="A12" s="24"/>
      <c r="B12" s="23"/>
      <c r="C12" s="22"/>
      <c r="D12" s="21"/>
      <c r="E12" s="20"/>
      <c r="F12" s="19"/>
      <c r="G12" s="26"/>
      <c r="H12" s="26"/>
      <c r="I12" s="18"/>
      <c r="J12" s="17"/>
      <c r="K12" s="10"/>
      <c r="L12" s="10"/>
      <c r="M12" s="16"/>
      <c r="N12" s="34" t="str">
        <f t="shared" si="0"/>
        <v>非表示</v>
      </c>
    </row>
    <row r="13" spans="1:14" ht="90" hidden="1" customHeight="1">
      <c r="A13" s="24"/>
      <c r="B13" s="23"/>
      <c r="C13" s="22"/>
      <c r="D13" s="21"/>
      <c r="E13" s="20"/>
      <c r="F13" s="19"/>
      <c r="G13" s="26"/>
      <c r="H13" s="26"/>
      <c r="I13" s="18"/>
      <c r="J13" s="17"/>
      <c r="K13" s="10"/>
      <c r="L13" s="10"/>
      <c r="M13" s="16"/>
      <c r="N13" s="34" t="str">
        <f t="shared" si="0"/>
        <v>非表示</v>
      </c>
    </row>
    <row r="14" spans="1:14" ht="90" hidden="1" customHeight="1">
      <c r="A14" s="24"/>
      <c r="B14" s="23"/>
      <c r="C14" s="22"/>
      <c r="D14" s="21"/>
      <c r="E14" s="20"/>
      <c r="F14" s="19"/>
      <c r="G14" s="26"/>
      <c r="H14" s="26"/>
      <c r="I14" s="18"/>
      <c r="J14" s="17"/>
      <c r="K14" s="10"/>
      <c r="L14" s="10"/>
      <c r="M14" s="16"/>
      <c r="N14" s="34" t="str">
        <f t="shared" si="0"/>
        <v>非表示</v>
      </c>
    </row>
    <row r="15" spans="1:14" ht="90" hidden="1" customHeight="1">
      <c r="A15" s="24"/>
      <c r="B15" s="23"/>
      <c r="C15" s="22"/>
      <c r="D15" s="21"/>
      <c r="E15" s="20"/>
      <c r="F15" s="19"/>
      <c r="G15" s="26"/>
      <c r="H15" s="26"/>
      <c r="I15" s="18"/>
      <c r="J15" s="17"/>
      <c r="K15" s="10"/>
      <c r="L15" s="10"/>
      <c r="M15" s="16"/>
      <c r="N15" s="34" t="str">
        <f t="shared" si="0"/>
        <v>非表示</v>
      </c>
    </row>
    <row r="16" spans="1:14" ht="90" hidden="1" customHeight="1">
      <c r="A16" s="24"/>
      <c r="B16" s="23"/>
      <c r="C16" s="22"/>
      <c r="D16" s="21"/>
      <c r="E16" s="20"/>
      <c r="F16" s="19"/>
      <c r="G16" s="26"/>
      <c r="H16" s="26"/>
      <c r="I16" s="18"/>
      <c r="J16" s="17"/>
      <c r="K16" s="10"/>
      <c r="L16" s="10"/>
      <c r="M16" s="16"/>
      <c r="N16" s="34" t="str">
        <f t="shared" si="0"/>
        <v>非表示</v>
      </c>
    </row>
    <row r="17" spans="1:14" ht="90" hidden="1" customHeight="1">
      <c r="A17" s="24"/>
      <c r="B17" s="23"/>
      <c r="C17" s="22"/>
      <c r="D17" s="21"/>
      <c r="E17" s="20"/>
      <c r="F17" s="19"/>
      <c r="G17" s="26"/>
      <c r="H17" s="26"/>
      <c r="I17" s="18"/>
      <c r="J17" s="17"/>
      <c r="K17" s="10"/>
      <c r="L17" s="10"/>
      <c r="M17" s="16"/>
      <c r="N17" s="34" t="str">
        <f t="shared" si="0"/>
        <v>非表示</v>
      </c>
    </row>
    <row r="18" spans="1:14" ht="90" hidden="1" customHeight="1">
      <c r="A18" s="24"/>
      <c r="B18" s="23"/>
      <c r="C18" s="22"/>
      <c r="D18" s="21"/>
      <c r="E18" s="20"/>
      <c r="F18" s="19"/>
      <c r="G18" s="26"/>
      <c r="H18" s="26"/>
      <c r="I18" s="18"/>
      <c r="J18" s="17"/>
      <c r="K18" s="10"/>
      <c r="L18" s="10"/>
      <c r="M18" s="16"/>
      <c r="N18" s="34" t="str">
        <f t="shared" si="0"/>
        <v>非表示</v>
      </c>
    </row>
    <row r="19" spans="1:14" ht="90" hidden="1" customHeight="1">
      <c r="A19" s="24"/>
      <c r="B19" s="23"/>
      <c r="C19" s="22"/>
      <c r="D19" s="21"/>
      <c r="E19" s="20"/>
      <c r="F19" s="19"/>
      <c r="G19" s="26"/>
      <c r="H19" s="26"/>
      <c r="I19" s="18"/>
      <c r="J19" s="17"/>
      <c r="K19" s="10"/>
      <c r="L19" s="10"/>
      <c r="M19" s="16"/>
      <c r="N19" s="34" t="str">
        <f t="shared" si="0"/>
        <v>非表示</v>
      </c>
    </row>
    <row r="20" spans="1:14" ht="90" hidden="1" customHeight="1">
      <c r="A20" s="24"/>
      <c r="B20" s="23"/>
      <c r="C20" s="22"/>
      <c r="D20" s="21"/>
      <c r="E20" s="20"/>
      <c r="F20" s="19"/>
      <c r="G20" s="26"/>
      <c r="H20" s="26"/>
      <c r="I20" s="18"/>
      <c r="J20" s="17"/>
      <c r="K20" s="10"/>
      <c r="L20" s="10"/>
      <c r="M20" s="16"/>
      <c r="N20" s="34" t="str">
        <f t="shared" si="0"/>
        <v>非表示</v>
      </c>
    </row>
    <row r="21" spans="1:14" ht="90" hidden="1" customHeight="1">
      <c r="A21" s="24"/>
      <c r="B21" s="23"/>
      <c r="C21" s="22"/>
      <c r="D21" s="21"/>
      <c r="E21" s="20"/>
      <c r="F21" s="19"/>
      <c r="G21" s="26"/>
      <c r="H21" s="26"/>
      <c r="I21" s="18"/>
      <c r="J21" s="17"/>
      <c r="K21" s="10"/>
      <c r="L21" s="10"/>
      <c r="M21" s="16"/>
      <c r="N21" s="34" t="str">
        <f t="shared" si="0"/>
        <v>非表示</v>
      </c>
    </row>
    <row r="22" spans="1:14" ht="90" hidden="1" customHeight="1">
      <c r="A22" s="24"/>
      <c r="B22" s="23"/>
      <c r="C22" s="22"/>
      <c r="D22" s="21"/>
      <c r="E22" s="20"/>
      <c r="F22" s="19"/>
      <c r="G22" s="26"/>
      <c r="H22" s="26"/>
      <c r="I22" s="18"/>
      <c r="J22" s="17"/>
      <c r="K22" s="10"/>
      <c r="L22" s="10"/>
      <c r="M22" s="16"/>
      <c r="N22" s="34" t="str">
        <f t="shared" si="0"/>
        <v>非表示</v>
      </c>
    </row>
    <row r="23" spans="1:14" ht="90" hidden="1" customHeight="1">
      <c r="A23" s="24"/>
      <c r="B23" s="23"/>
      <c r="C23" s="22"/>
      <c r="D23" s="21"/>
      <c r="E23" s="20"/>
      <c r="F23" s="19"/>
      <c r="G23" s="26"/>
      <c r="H23" s="26"/>
      <c r="I23" s="18"/>
      <c r="J23" s="17"/>
      <c r="K23" s="10"/>
      <c r="L23" s="25"/>
      <c r="M23" s="16"/>
      <c r="N23" s="34" t="str">
        <f t="shared" si="0"/>
        <v>非表示</v>
      </c>
    </row>
    <row r="24" spans="1:14" ht="90" hidden="1" customHeight="1">
      <c r="A24" s="24"/>
      <c r="B24" s="23"/>
      <c r="C24" s="22"/>
      <c r="D24" s="21"/>
      <c r="E24" s="20"/>
      <c r="F24" s="19"/>
      <c r="G24" s="26"/>
      <c r="H24" s="26"/>
      <c r="I24" s="18"/>
      <c r="J24" s="17"/>
      <c r="K24" s="10"/>
      <c r="L24" s="10"/>
      <c r="M24" s="16"/>
      <c r="N24" s="34" t="str">
        <f t="shared" si="0"/>
        <v>非表示</v>
      </c>
    </row>
    <row r="25" spans="1:14" ht="90" hidden="1" customHeight="1">
      <c r="A25" s="24"/>
      <c r="B25" s="23"/>
      <c r="C25" s="22"/>
      <c r="D25" s="21"/>
      <c r="E25" s="20"/>
      <c r="F25" s="19"/>
      <c r="G25" s="26"/>
      <c r="H25" s="26"/>
      <c r="I25" s="18"/>
      <c r="J25" s="17"/>
      <c r="K25" s="10"/>
      <c r="L25" s="10"/>
      <c r="M25" s="16"/>
      <c r="N25" s="34" t="str">
        <f t="shared" si="0"/>
        <v>非表示</v>
      </c>
    </row>
    <row r="26" spans="1:14" ht="90" hidden="1" customHeight="1">
      <c r="A26" s="24"/>
      <c r="B26" s="23"/>
      <c r="C26" s="22"/>
      <c r="D26" s="21"/>
      <c r="E26" s="20"/>
      <c r="F26" s="19"/>
      <c r="G26" s="26"/>
      <c r="H26" s="26"/>
      <c r="I26" s="18"/>
      <c r="J26" s="17"/>
      <c r="K26" s="10"/>
      <c r="L26" s="25"/>
      <c r="M26" s="16"/>
      <c r="N26" s="34" t="str">
        <f t="shared" si="0"/>
        <v>非表示</v>
      </c>
    </row>
    <row r="27" spans="1:14" ht="90" hidden="1" customHeight="1">
      <c r="A27" s="24"/>
      <c r="B27" s="23"/>
      <c r="C27" s="22"/>
      <c r="D27" s="21"/>
      <c r="E27" s="20"/>
      <c r="F27" s="19"/>
      <c r="G27" s="26"/>
      <c r="H27" s="26"/>
      <c r="I27" s="18"/>
      <c r="J27" s="17"/>
      <c r="K27" s="10"/>
      <c r="L27" s="10"/>
      <c r="M27" s="16"/>
      <c r="N27" s="34" t="str">
        <f t="shared" si="0"/>
        <v>非表示</v>
      </c>
    </row>
    <row r="28" spans="1:14" ht="90" hidden="1" customHeight="1">
      <c r="A28" s="24"/>
      <c r="B28" s="23"/>
      <c r="C28" s="22"/>
      <c r="D28" s="21"/>
      <c r="E28" s="20"/>
      <c r="F28" s="19"/>
      <c r="G28" s="26"/>
      <c r="H28" s="26"/>
      <c r="I28" s="18"/>
      <c r="J28" s="17"/>
      <c r="K28" s="10"/>
      <c r="L28" s="10"/>
      <c r="M28" s="16"/>
      <c r="N28" s="34" t="str">
        <f>IF(H28&gt;0,"表示","非表示")</f>
        <v>非表示</v>
      </c>
    </row>
    <row r="29" spans="1:14" hidden="1">
      <c r="A29" s="15"/>
      <c r="B29" s="14"/>
      <c r="C29" s="13"/>
      <c r="D29" s="13"/>
      <c r="E29" s="13"/>
      <c r="F29" s="13"/>
      <c r="G29" s="14"/>
      <c r="H29" s="13"/>
      <c r="I29" s="13"/>
      <c r="J29" s="13"/>
    </row>
    <row r="30" spans="1:14" hidden="1">
      <c r="J30" s="1" t="s">
        <v>12</v>
      </c>
      <c r="K30" s="1" t="s">
        <v>13</v>
      </c>
      <c r="N30" s="12" t="s">
        <v>23</v>
      </c>
    </row>
    <row r="31" spans="1:14" hidden="1">
      <c r="J31" s="1" t="s">
        <v>14</v>
      </c>
      <c r="K31" s="1" t="s">
        <v>15</v>
      </c>
      <c r="N31" s="12" t="s">
        <v>23</v>
      </c>
    </row>
    <row r="32" spans="1:14" hidden="1">
      <c r="J32" s="1" t="s">
        <v>16</v>
      </c>
      <c r="N32" s="12" t="s">
        <v>23</v>
      </c>
    </row>
    <row r="33" spans="10:14" hidden="1">
      <c r="J33" s="1" t="s">
        <v>17</v>
      </c>
      <c r="N33" s="12"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8:A10" name="範囲1_1_12_1_2_3_1_1"/>
  </protectedRanges>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conditionalFormatting sqref="G8:H8">
    <cfRule type="expression" dxfId="5" priority="5">
      <formula>$A14="③"</formula>
    </cfRule>
    <cfRule type="expression" dxfId="4" priority="6">
      <formula>$A14="④"</formula>
    </cfRule>
  </conditionalFormatting>
  <conditionalFormatting sqref="H9:H10">
    <cfRule type="expression" dxfId="3" priority="3">
      <formula>$A15="③"</formula>
    </cfRule>
    <cfRule type="expression" dxfId="2" priority="4">
      <formula>$A15="④"</formula>
    </cfRule>
  </conditionalFormatting>
  <conditionalFormatting sqref="G9:G10">
    <cfRule type="expression" dxfId="1" priority="1">
      <formula>$A15="③"</formula>
    </cfRule>
    <cfRule type="expression" dxfId="0" priority="2">
      <formula>$A15="④"</formula>
    </cfRule>
  </conditionalFormatting>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ignoredErrors>
    <ignoredError sqref="E6"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2022-07-01T08:50:45Z</cp:lastPrinted>
  <dcterms:created xsi:type="dcterms:W3CDTF">2020-10-14T01:43:48Z</dcterms:created>
  <dcterms:modified xsi:type="dcterms:W3CDTF">2022-07-05T04:15:16Z</dcterms:modified>
</cp:coreProperties>
</file>