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horita-sk\Desktop\2月分公共調達の公表\"/>
    </mc:Choice>
  </mc:AlternateContent>
  <bookViews>
    <workbookView xWindow="0" yWindow="0" windowWidth="28800" windowHeight="12210" tabRatio="875"/>
  </bookViews>
  <sheets>
    <sheet name="付紙様式第１" sheetId="8" r:id="rId1"/>
  </sheets>
  <definedNames>
    <definedName name="_xlnm._FilterDatabase" localSheetId="0" hidden="1">付紙様式第１!$N$1:$N$89</definedName>
    <definedName name="_xlnm.Print_Area" localSheetId="0">付紙様式第１!$A$1:$M$25</definedName>
    <definedName name="_xlnm.Print_Titles" localSheetId="0">付紙様式第１!$1:$4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8" l="1"/>
  <c r="I6" i="8"/>
  <c r="I5" i="8"/>
  <c r="N22" i="8" l="1"/>
  <c r="N23" i="8"/>
  <c r="N24" i="8"/>
  <c r="N21" i="8"/>
  <c r="N25" i="8"/>
  <c r="N20" i="8"/>
  <c r="N5" i="8" l="1"/>
  <c r="N9" i="8"/>
  <c r="N10" i="8"/>
  <c r="N11" i="8"/>
  <c r="N12" i="8"/>
  <c r="N13" i="8"/>
  <c r="N14" i="8"/>
  <c r="N15" i="8"/>
  <c r="N16" i="8"/>
  <c r="N17" i="8"/>
  <c r="N18" i="8"/>
  <c r="N19" i="8"/>
</calcChain>
</file>

<file path=xl/comments1.xml><?xml version="1.0" encoding="utf-8"?>
<comments xmlns="http://schemas.openxmlformats.org/spreadsheetml/2006/main">
  <authors>
    <author>会計課総務係　原口（7988）</author>
  </authors>
  <commentList>
    <comment ref="N1" authorId="0" shapeId="0">
      <text>
        <r>
          <rPr>
            <b/>
            <sz val="9"/>
            <color indexed="81"/>
            <rFont val="MS P ゴシック"/>
            <family val="3"/>
            <charset val="128"/>
          </rPr>
          <t>HP公表時は、表示で絞込を行い、Ｎ列は非表示にする。</t>
        </r>
      </text>
    </comment>
  </commentList>
</comments>
</file>

<file path=xl/sharedStrings.xml><?xml version="1.0" encoding="utf-8"?>
<sst xmlns="http://schemas.openxmlformats.org/spreadsheetml/2006/main" count="117" uniqueCount="73">
  <si>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</si>
  <si>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</si>
  <si>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</si>
  <si>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</si>
  <si>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</si>
  <si>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</si>
  <si>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</si>
  <si>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</si>
  <si>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</si>
  <si>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</si>
  <si>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</si>
  <si>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</si>
  <si>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</si>
  <si>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</si>
  <si>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</si>
  <si>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</si>
  <si>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</si>
  <si>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</si>
  <si>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</si>
  <si>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</si>
  <si>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</si>
  <si>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印刷範囲</t>
    <rPh sb="0" eb="2">
      <t>インサツ</t>
    </rPh>
    <rPh sb="2" eb="4">
      <t>ハンイ</t>
    </rPh>
    <phoneticPr fontId="1"/>
  </si>
  <si>
    <t>表示</t>
    <rPh sb="0" eb="2">
      <t>ヒョウジ</t>
    </rPh>
    <phoneticPr fontId="1"/>
  </si>
  <si>
    <t>非表示</t>
    <rPh sb="0" eb="3">
      <t>ヒヒョウジ</t>
    </rPh>
    <phoneticPr fontId="1"/>
  </si>
  <si>
    <t>支出負担行為担当官
南関東防衛局長
山野　徹
横浜市中区北仲通5-57</t>
    <rPh sb="0" eb="2">
      <t>シシュツ</t>
    </rPh>
    <rPh sb="2" eb="4">
      <t>フタン</t>
    </rPh>
    <rPh sb="4" eb="6">
      <t>コウイ</t>
    </rPh>
    <rPh sb="6" eb="9">
      <t>タントウカン</t>
    </rPh>
    <rPh sb="10" eb="11">
      <t>ミナミ</t>
    </rPh>
    <rPh sb="11" eb="13">
      <t>カントウ</t>
    </rPh>
    <rPh sb="13" eb="15">
      <t>ボウエイ</t>
    </rPh>
    <rPh sb="15" eb="17">
      <t>キョクチョウ</t>
    </rPh>
    <rPh sb="18" eb="20">
      <t>ヤマノ</t>
    </rPh>
    <rPh sb="21" eb="22">
      <t>テツ</t>
    </rPh>
    <rPh sb="23" eb="26">
      <t>ヨコハマシ</t>
    </rPh>
    <rPh sb="26" eb="28">
      <t>ナカク</t>
    </rPh>
    <rPh sb="28" eb="31">
      <t>キタナカドオリ</t>
    </rPh>
    <phoneticPr fontId="1"/>
  </si>
  <si>
    <t>(株)現代空調研究所　東京支社
東京都中央区
日本橋小伝馬町10-11</t>
    <phoneticPr fontId="1"/>
  </si>
  <si>
    <t>大日本土木(株)　
東京支店
東京都新宿区
西新宿6-16-6</t>
    <phoneticPr fontId="1"/>
  </si>
  <si>
    <t>(株)泉創建エンジニアリング
東京都文京区
大塚3-5-10</t>
    <phoneticPr fontId="1"/>
  </si>
  <si>
    <t>(株)集成社建築亊務所
東京都中央区
日本橋馬喰町1-3-6</t>
    <phoneticPr fontId="1"/>
  </si>
  <si>
    <t>(株)三紀
東京都多摩市
乞田1156-1</t>
    <phoneticPr fontId="1"/>
  </si>
  <si>
    <t>(有)隆登緑化建設
神奈川県座間市
ひばりが丘1-11-22</t>
    <phoneticPr fontId="1"/>
  </si>
  <si>
    <t>一般競争入札
（総合評価）</t>
    <phoneticPr fontId="1"/>
  </si>
  <si>
    <t>(株)エコワーク
静岡県島田市
中溝町1703</t>
    <phoneticPr fontId="1"/>
  </si>
  <si>
    <t>(株)吉田組　東京支店
東京都中央区
日本橋堀留町1-5-9</t>
    <phoneticPr fontId="1"/>
  </si>
  <si>
    <t>(株)オサコー建設
静岡県御殿場市
保土沢1157-599</t>
    <phoneticPr fontId="1"/>
  </si>
  <si>
    <t>(株)オーイーエス
東京都江戸川区
東葛西5-2-11-201</t>
    <phoneticPr fontId="1"/>
  </si>
  <si>
    <t>久里浜外(3)教場新設等機械工事
神奈川県横須賀市
令和4年2月26日から令和5年10月31日
管工事</t>
    <phoneticPr fontId="1"/>
  </si>
  <si>
    <t>久里浜外(3)教場新設等建築工事
神奈川県横須賀市
令和4年2月26日から令和6年3月15日
建築一式工事</t>
    <phoneticPr fontId="1"/>
  </si>
  <si>
    <t>若築建設(株) 
東京支店
東京都目黒区
下目黒2-23-18</t>
    <phoneticPr fontId="1"/>
  </si>
  <si>
    <t>防大(3)浴場新設等建築工事
神奈川県横須賀市
令和4年2月26日から令和5年3月15日
建築一式工事</t>
    <phoneticPr fontId="1"/>
  </si>
  <si>
    <t>浦郷米軍(3)係留施設(278)浚渫工事
神奈川県横須賀市
令和4年3月1日から令和6年1月31日
しゅんせつ工事</t>
    <phoneticPr fontId="1"/>
  </si>
  <si>
    <t>浦郷米軍(3)係留施設(278)浚渫工事東亜建設工業･大本組建設共同企業体
神奈川県横浜市中区
太田町1-15</t>
    <phoneticPr fontId="1"/>
  </si>
  <si>
    <t>3011101055078
7260001001493</t>
    <phoneticPr fontId="1"/>
  </si>
  <si>
    <t>横須賀米軍(3)汚水処理施設管理棟(920)新設土木その他工事
神奈川県横須賀市
令和4年3月1日から令和6年3月15日
管工事又は水道施設工事</t>
    <phoneticPr fontId="1"/>
  </si>
  <si>
    <t>メタウォーター(株)
東京都千代田区
神田須田町1-25</t>
    <phoneticPr fontId="1"/>
  </si>
  <si>
    <t>厚木米軍(3)雨水排水(750)整備土木工事
神奈川県綾瀬市
令和4年2月9日から令和5年3月15日
土木一式工事</t>
    <phoneticPr fontId="1"/>
  </si>
  <si>
    <t>久里浜外(3)教場新設等電気工事
神奈川県横須賀市
令和4年2月15日から令和5年10月31日
電気工事</t>
    <phoneticPr fontId="1"/>
  </si>
  <si>
    <t>鶴見米軍(3)消防署(716)新設土木工事
神奈川県横浜市
令和4年2月17日から令和5年3月15日
土木一式工事</t>
    <phoneticPr fontId="1"/>
  </si>
  <si>
    <t>静浜(3)消防車庫改修土木工事
静岡県焼津市
令和4年2月18日から令和5年2月28日
土木一式工事、ほ装工事</t>
    <phoneticPr fontId="1"/>
  </si>
  <si>
    <t>板妻(3)既設浄化槽等解体工事
静岡県御殿場市
令和4年2月22日から令和4年10月31日
土木一式工事</t>
    <phoneticPr fontId="1"/>
  </si>
  <si>
    <t>久里浜外(3)設備工事監理業務
神奈川県横須賀市
令和4年2月3日から令和5年10月31日
電気</t>
    <rPh sb="46" eb="48">
      <t>デンキ</t>
    </rPh>
    <phoneticPr fontId="1"/>
  </si>
  <si>
    <t>久里浜外(3)建築工事監理業務
神奈川県横須賀市
令和4年2月17日から令和6年3月15日
建築</t>
    <rPh sb="46" eb="48">
      <t>ケンチク</t>
    </rPh>
    <phoneticPr fontId="1"/>
  </si>
  <si>
    <t>厚木(3)建築その他工事監理業務
神奈川県大和市、綾瀬市
令和4年2月17日から令和4年9月30日
建築</t>
    <rPh sb="50" eb="52">
      <t>ケンチク</t>
    </rPh>
    <phoneticPr fontId="1"/>
  </si>
  <si>
    <t>鶴見米軍(3)土木工事監理業務
神奈川県横浜市
令和4年2月22日から令和5年3月15日
土木</t>
    <rPh sb="45" eb="47">
      <t>ドボク</t>
    </rPh>
    <phoneticPr fontId="1"/>
  </si>
  <si>
    <t>厚木外(3)土木工事監理業務
神奈川県綾瀬市、横浜市
令和4年2月17日から令和4年11月30日
土木</t>
    <rPh sb="49" eb="51">
      <t>ドボク</t>
    </rPh>
    <phoneticPr fontId="1"/>
  </si>
  <si>
    <t>防大外(3)土木工事監理業務
神奈川県横須賀市
令和4年2月22日から令和5年3月15日
土木</t>
    <rPh sb="45" eb="47">
      <t>ドボク</t>
    </rPh>
    <phoneticPr fontId="1"/>
  </si>
  <si>
    <t>横須賀(3)宿舎改修建築工事(その1)
神奈川県横須賀市
令和4年2月26日から令和4年9月30日
建築一式工事</t>
    <phoneticPr fontId="1"/>
  </si>
  <si>
    <t>(株)大三洋行
東京都港区
港南2-5-11</t>
    <phoneticPr fontId="1"/>
  </si>
  <si>
    <t>船越(3)宿舎新設舗装等工事
神奈川県横須賀市
令和4年2月22日から令和4年6月30日
ほ装工事又は土木一式工事</t>
    <phoneticPr fontId="1"/>
  </si>
  <si>
    <t>(株)イズミ・コンストラクション
東京都中央区
日本橋堀留町2-3-8</t>
    <phoneticPr fontId="1"/>
  </si>
  <si>
    <t>第一設備工業(株)
東京都港区
芝浦4-15-33</t>
    <phoneticPr fontId="1"/>
  </si>
  <si>
    <t>若築建設(株)　
東京支店
東京都目黒区
下目黒2-23-18</t>
    <phoneticPr fontId="1"/>
  </si>
  <si>
    <t>浜松飛行場周辺地区(3)緑地帯撫育管理等工事(その4)
静岡県浜松市
令和4年2月2日から令和4年3月25日
高木伐採</t>
    <rPh sb="0" eb="2">
      <t>ハママツ</t>
    </rPh>
    <rPh sb="2" eb="5">
      <t>ヒコウジョウ</t>
    </rPh>
    <rPh sb="5" eb="7">
      <t>シュウヘン</t>
    </rPh>
    <rPh sb="7" eb="9">
      <t>チク</t>
    </rPh>
    <rPh sb="12" eb="15">
      <t>リョクチタイ</t>
    </rPh>
    <rPh sb="15" eb="17">
      <t>ブイク</t>
    </rPh>
    <rPh sb="17" eb="19">
      <t>カンリ</t>
    </rPh>
    <rPh sb="19" eb="20">
      <t>トウ</t>
    </rPh>
    <rPh sb="20" eb="22">
      <t>コウジ</t>
    </rPh>
    <rPh sb="28" eb="31">
      <t>シズオカケン</t>
    </rPh>
    <rPh sb="31" eb="34">
      <t>ハママツシ</t>
    </rPh>
    <rPh sb="35" eb="37">
      <t>レイワ</t>
    </rPh>
    <rPh sb="38" eb="39">
      <t>ネン</t>
    </rPh>
    <rPh sb="40" eb="41">
      <t>ガツ</t>
    </rPh>
    <rPh sb="42" eb="43">
      <t>ニチ</t>
    </rPh>
    <rPh sb="45" eb="47">
      <t>レイワ</t>
    </rPh>
    <rPh sb="48" eb="49">
      <t>ネン</t>
    </rPh>
    <rPh sb="50" eb="51">
      <t>ガツ</t>
    </rPh>
    <rPh sb="53" eb="54">
      <t>ニチ</t>
    </rPh>
    <rPh sb="55" eb="56">
      <t>タカ</t>
    </rPh>
    <rPh sb="56" eb="57">
      <t>キ</t>
    </rPh>
    <rPh sb="57" eb="59">
      <t>バッサイ</t>
    </rPh>
    <phoneticPr fontId="1"/>
  </si>
  <si>
    <t>浜松造園事業協同組合
静岡県浜松市西区大山町339番地</t>
    <rPh sb="0" eb="2">
      <t>ハママツ</t>
    </rPh>
    <rPh sb="2" eb="4">
      <t>ゾウエン</t>
    </rPh>
    <rPh sb="4" eb="6">
      <t>ジギョウ</t>
    </rPh>
    <rPh sb="6" eb="10">
      <t>キョウドウクミアイ</t>
    </rPh>
    <rPh sb="11" eb="14">
      <t>シズオカケン</t>
    </rPh>
    <rPh sb="14" eb="17">
      <t>ハママツシ</t>
    </rPh>
    <rPh sb="17" eb="19">
      <t>ニシク</t>
    </rPh>
    <rPh sb="19" eb="22">
      <t>オオヤマチョウ</t>
    </rPh>
    <rPh sb="25" eb="27">
      <t>バンチ</t>
    </rPh>
    <phoneticPr fontId="1"/>
  </si>
  <si>
    <t>9080405000521</t>
    <phoneticPr fontId="1"/>
  </si>
  <si>
    <t>一般競争入札</t>
    <rPh sb="0" eb="2">
      <t>イッパン</t>
    </rPh>
    <rPh sb="2" eb="4">
      <t>キョウソウ</t>
    </rPh>
    <rPh sb="4" eb="6">
      <t>ニュウサツ</t>
    </rPh>
    <phoneticPr fontId="1"/>
  </si>
  <si>
    <t>池子(3)法面対策工事
神奈川県逗子市
令和4年2月3日から令和4年3月29日
伐開、土留柵工事</t>
    <rPh sb="0" eb="2">
      <t>イケゴ</t>
    </rPh>
    <rPh sb="5" eb="11">
      <t>ノリメンタイサクコウジ</t>
    </rPh>
    <rPh sb="12" eb="16">
      <t>カナガワケン</t>
    </rPh>
    <rPh sb="16" eb="19">
      <t>ズシシ</t>
    </rPh>
    <rPh sb="20" eb="22">
      <t>レイワ</t>
    </rPh>
    <rPh sb="23" eb="24">
      <t>ネン</t>
    </rPh>
    <rPh sb="25" eb="26">
      <t>ガツ</t>
    </rPh>
    <rPh sb="27" eb="28">
      <t>ヒ</t>
    </rPh>
    <rPh sb="30" eb="32">
      <t>レイワ</t>
    </rPh>
    <rPh sb="33" eb="34">
      <t>ネン</t>
    </rPh>
    <rPh sb="35" eb="36">
      <t>ガツ</t>
    </rPh>
    <rPh sb="38" eb="39">
      <t>ヒ</t>
    </rPh>
    <rPh sb="40" eb="42">
      <t>バッカイ</t>
    </rPh>
    <rPh sb="43" eb="44">
      <t>ツチ</t>
    </rPh>
    <rPh sb="44" eb="45">
      <t>ドメ</t>
    </rPh>
    <rPh sb="45" eb="46">
      <t>サク</t>
    </rPh>
    <rPh sb="46" eb="48">
      <t>コウジ</t>
    </rPh>
    <phoneticPr fontId="1"/>
  </si>
  <si>
    <t>有限会社隆登緑化建設
神奈川県座間市ひばりが丘1-11-22</t>
    <rPh sb="0" eb="4">
      <t>ユウゲンカイシャ</t>
    </rPh>
    <rPh sb="4" eb="5">
      <t>リュウ</t>
    </rPh>
    <rPh sb="5" eb="6">
      <t>ノボル</t>
    </rPh>
    <rPh sb="6" eb="8">
      <t>リョッカ</t>
    </rPh>
    <rPh sb="8" eb="10">
      <t>ケンセツ</t>
    </rPh>
    <rPh sb="11" eb="15">
      <t>カナガワケン</t>
    </rPh>
    <rPh sb="15" eb="18">
      <t>ザマシ</t>
    </rPh>
    <rPh sb="22" eb="23">
      <t>オカ</t>
    </rPh>
    <phoneticPr fontId="1"/>
  </si>
  <si>
    <t>4021002044450</t>
    <phoneticPr fontId="1"/>
  </si>
  <si>
    <t>厚木飛行場周辺地区(3)緑地帯撫育管理等工事(その6)
神奈川県大和市
令和4年2月4日から令和4年3月25日
高木剪定、高木伐採</t>
    <rPh sb="0" eb="7">
      <t>アツギヒコウジョウシュウヘン</t>
    </rPh>
    <rPh sb="7" eb="9">
      <t>チク</t>
    </rPh>
    <rPh sb="12" eb="15">
      <t>リョクチタイ</t>
    </rPh>
    <rPh sb="15" eb="17">
      <t>ブイク</t>
    </rPh>
    <rPh sb="17" eb="19">
      <t>カンリ</t>
    </rPh>
    <rPh sb="19" eb="20">
      <t>トウ</t>
    </rPh>
    <rPh sb="20" eb="22">
      <t>コウジ</t>
    </rPh>
    <rPh sb="28" eb="32">
      <t>カナガワケン</t>
    </rPh>
    <rPh sb="32" eb="34">
      <t>ヤマト</t>
    </rPh>
    <rPh sb="34" eb="35">
      <t>シ</t>
    </rPh>
    <rPh sb="36" eb="38">
      <t>レイワ</t>
    </rPh>
    <rPh sb="39" eb="40">
      <t>ネン</t>
    </rPh>
    <rPh sb="41" eb="42">
      <t>ガツ</t>
    </rPh>
    <rPh sb="43" eb="44">
      <t>ニチ</t>
    </rPh>
    <rPh sb="46" eb="48">
      <t>レイワ</t>
    </rPh>
    <rPh sb="49" eb="50">
      <t>ネン</t>
    </rPh>
    <rPh sb="51" eb="52">
      <t>ガツ</t>
    </rPh>
    <rPh sb="54" eb="55">
      <t>ニチ</t>
    </rPh>
    <rPh sb="56" eb="57">
      <t>タカ</t>
    </rPh>
    <rPh sb="57" eb="58">
      <t>キ</t>
    </rPh>
    <rPh sb="58" eb="60">
      <t>センテイ</t>
    </rPh>
    <rPh sb="61" eb="63">
      <t>タカギ</t>
    </rPh>
    <rPh sb="63" eb="65">
      <t>バッサイ</t>
    </rPh>
    <phoneticPr fontId="1"/>
  </si>
  <si>
    <t>株式会社志村緑地
神奈川県相模原市中央区田名5663</t>
    <rPh sb="0" eb="4">
      <t>カブシキガイシャ</t>
    </rPh>
    <rPh sb="4" eb="6">
      <t>シムラ</t>
    </rPh>
    <rPh sb="6" eb="8">
      <t>リョクチ</t>
    </rPh>
    <rPh sb="9" eb="13">
      <t>カナガワケン</t>
    </rPh>
    <rPh sb="13" eb="17">
      <t>サガミハラシ</t>
    </rPh>
    <rPh sb="17" eb="20">
      <t>チュウオウク</t>
    </rPh>
    <rPh sb="20" eb="22">
      <t>タナ</t>
    </rPh>
    <phoneticPr fontId="1"/>
  </si>
  <si>
    <t>5021001012572</t>
    <phoneticPr fontId="1"/>
  </si>
  <si>
    <t>支出負担行為担当官
南関東防衛局長
山野　徹
横浜市中区北仲通5-57</t>
    <rPh sb="0" eb="9">
      <t>シシュツフタンコウイタントウカン</t>
    </rPh>
    <rPh sb="10" eb="11">
      <t>ミナミ</t>
    </rPh>
    <rPh sb="11" eb="13">
      <t>カントウ</t>
    </rPh>
    <rPh sb="13" eb="15">
      <t>ボウエイ</t>
    </rPh>
    <rPh sb="15" eb="17">
      <t>キョクチョウ</t>
    </rPh>
    <rPh sb="18" eb="19">
      <t>ヤマ</t>
    </rPh>
    <rPh sb="19" eb="20">
      <t>ノ</t>
    </rPh>
    <rPh sb="21" eb="22">
      <t>トオル</t>
    </rPh>
    <rPh sb="23" eb="26">
      <t>ヨコハマシ</t>
    </rPh>
    <rPh sb="26" eb="28">
      <t>ナカク</t>
    </rPh>
    <rPh sb="28" eb="31">
      <t>キタナカドオリ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</si>
</sst>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quot;円&quot;"/>
    <numFmt numFmtId="179" formatCode="[$-411]ggge&quot;年&quot;m&quot;月&quot;d&quot;日&quot;;@"/>
    <numFmt numFmtId="180" formatCode="#,##0;&quot;▲&quot;#,##0"/>
  </numFmts>
  <fonts count="9">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ＭＳ Ｐゴシック"/>
      <family val="3"/>
      <charset val="128"/>
    </font>
    <font>
      <sz val="9"/>
      <name val="ＭＳ Ｐゴシック"/>
      <family val="3"/>
      <charset val="128"/>
    </font>
    <font>
      <sz val="11"/>
      <color theme="1"/>
      <name val="ＭＳ 明朝"/>
      <family val="1"/>
      <charset val="128"/>
    </font>
    <font>
      <sz val="9"/>
      <color theme="1"/>
      <name val="ＭＳ 明朝"/>
      <family val="1"/>
      <charset val="128"/>
    </font>
    <font>
      <sz val="9"/>
      <name val="ＭＳ 明朝"/>
      <family val="1"/>
      <charset val="128"/>
    </font>
    <font>
      <b/>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0" fontId="3" fillId="0" borderId="0">
      <alignment vertical="center"/>
    </xf>
    <xf numFmtId="0" fontId="4" fillId="0" borderId="0">
      <alignment vertical="center"/>
    </xf>
  </cellStyleXfs>
  <cellXfs count="57">
    <xf numFmtId="0" fontId="0" fillId="0" borderId="0" xfId="0">
      <alignment vertical="center"/>
    </xf>
    <xf numFmtId="0" fontId="5" fillId="0" borderId="0" xfId="0" applyFont="1">
      <alignment vertical="center"/>
    </xf>
    <xf numFmtId="0" fontId="7" fillId="2" borderId="1" xfId="3" applyFont="1" applyFill="1" applyBorder="1" applyAlignment="1">
      <alignment vertical="center" wrapText="1"/>
    </xf>
    <xf numFmtId="0" fontId="7" fillId="2" borderId="1" xfId="3" applyFont="1" applyFill="1" applyBorder="1" applyAlignment="1">
      <alignment horizontal="left" vertical="center" wrapText="1"/>
    </xf>
    <xf numFmtId="177" fontId="7" fillId="2" borderId="1" xfId="1" applyNumberFormat="1" applyFont="1" applyFill="1" applyBorder="1" applyAlignment="1">
      <alignment horizontal="center" vertical="center" wrapText="1"/>
    </xf>
    <xf numFmtId="10" fontId="6" fillId="0" borderId="1" xfId="0" applyNumberFormat="1"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Border="1" applyAlignment="1">
      <alignment horizontal="center" vertical="center" wrapText="1"/>
    </xf>
    <xf numFmtId="0" fontId="7" fillId="2" borderId="4" xfId="3" applyFont="1" applyFill="1" applyBorder="1" applyAlignment="1">
      <alignment vertical="center" wrapText="1"/>
    </xf>
    <xf numFmtId="176" fontId="7" fillId="2" borderId="4" xfId="3" applyNumberFormat="1" applyFont="1" applyFill="1" applyBorder="1" applyAlignment="1">
      <alignment vertical="center" wrapText="1"/>
    </xf>
    <xf numFmtId="0" fontId="6" fillId="2" borderId="5" xfId="0" applyFont="1" applyFill="1" applyBorder="1" applyAlignment="1">
      <alignment vertical="center" wrapText="1"/>
    </xf>
    <xf numFmtId="0" fontId="6" fillId="2" borderId="1" xfId="0" applyFont="1" applyFill="1" applyBorder="1" applyAlignment="1">
      <alignment horizontal="left" vertical="center" wrapText="1"/>
    </xf>
    <xf numFmtId="0" fontId="6" fillId="0" borderId="0" xfId="0" applyFont="1" applyBorder="1">
      <alignment vertical="center"/>
    </xf>
    <xf numFmtId="0" fontId="5" fillId="0" borderId="0" xfId="0" applyFont="1" applyBorder="1">
      <alignment vertical="center"/>
    </xf>
    <xf numFmtId="0" fontId="5" fillId="0" borderId="0" xfId="0" applyFont="1" applyAlignment="1">
      <alignment horizontal="center" vertical="center"/>
    </xf>
    <xf numFmtId="0" fontId="6" fillId="0" borderId="4" xfId="0" applyFont="1" applyFill="1" applyBorder="1" applyAlignment="1">
      <alignment vertical="center" wrapText="1"/>
    </xf>
    <xf numFmtId="0" fontId="6" fillId="0" borderId="4" xfId="0" applyFont="1" applyFill="1" applyBorder="1" applyAlignment="1">
      <alignment horizontal="left" vertical="center" wrapText="1"/>
    </xf>
    <xf numFmtId="179" fontId="7" fillId="2" borderId="1" xfId="3" applyNumberFormat="1" applyFont="1" applyFill="1" applyBorder="1" applyAlignment="1">
      <alignment horizontal="center" vertical="center" wrapText="1"/>
    </xf>
    <xf numFmtId="177" fontId="7" fillId="2" borderId="1" xfId="1" applyNumberFormat="1" applyFont="1" applyFill="1" applyBorder="1" applyAlignment="1">
      <alignment vertical="center" wrapText="1"/>
    </xf>
    <xf numFmtId="177" fontId="7" fillId="2" borderId="1" xfId="3" applyNumberFormat="1" applyFont="1" applyFill="1" applyBorder="1" applyAlignment="1">
      <alignment vertical="center" wrapText="1"/>
    </xf>
    <xf numFmtId="177" fontId="7" fillId="2" borderId="4" xfId="1" applyNumberFormat="1" applyFont="1" applyFill="1" applyBorder="1" applyAlignment="1">
      <alignment vertical="center" wrapText="1"/>
    </xf>
    <xf numFmtId="176" fontId="7" fillId="2" borderId="1" xfId="3" applyNumberFormat="1" applyFont="1" applyFill="1" applyBorder="1" applyAlignment="1">
      <alignment vertical="center" wrapText="1"/>
    </xf>
    <xf numFmtId="180" fontId="3" fillId="2" borderId="2" xfId="4" applyNumberFormat="1" applyFont="1" applyFill="1" applyBorder="1" applyAlignment="1">
      <alignment horizontal="center" vertical="center"/>
    </xf>
    <xf numFmtId="180" fontId="3" fillId="2" borderId="0" xfId="4" applyNumberFormat="1" applyFont="1" applyFill="1" applyBorder="1" applyAlignment="1">
      <alignment horizontal="center" vertical="center"/>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7" fillId="2" borderId="0" xfId="3" applyFont="1" applyFill="1" applyBorder="1" applyAlignment="1">
      <alignment vertical="center" wrapText="1"/>
    </xf>
    <xf numFmtId="0" fontId="7" fillId="2" borderId="0" xfId="3" applyFont="1" applyFill="1" applyBorder="1" applyAlignment="1">
      <alignment horizontal="left" vertical="center" wrapText="1"/>
    </xf>
    <xf numFmtId="179" fontId="7" fillId="2" borderId="0" xfId="3" applyNumberFormat="1" applyFont="1" applyFill="1" applyBorder="1" applyAlignment="1">
      <alignment horizontal="center" vertical="center" wrapText="1"/>
    </xf>
    <xf numFmtId="176" fontId="7" fillId="2" borderId="0" xfId="3" applyNumberFormat="1" applyFont="1" applyFill="1" applyBorder="1" applyAlignment="1">
      <alignment vertical="center" wrapText="1"/>
    </xf>
    <xf numFmtId="177" fontId="7" fillId="2" borderId="0" xfId="1" applyNumberFormat="1" applyFont="1" applyFill="1" applyBorder="1" applyAlignment="1">
      <alignment horizontal="center" vertical="center" wrapText="1"/>
    </xf>
    <xf numFmtId="177" fontId="7" fillId="2" borderId="0" xfId="1" applyNumberFormat="1" applyFont="1" applyFill="1" applyBorder="1" applyAlignment="1">
      <alignment vertical="center" wrapText="1"/>
    </xf>
    <xf numFmtId="177" fontId="7" fillId="2" borderId="0" xfId="3" applyNumberFormat="1" applyFont="1" applyFill="1" applyBorder="1" applyAlignment="1">
      <alignment vertical="center" wrapText="1"/>
    </xf>
    <xf numFmtId="10" fontId="6" fillId="0" borderId="0" xfId="0" applyNumberFormat="1"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Border="1" applyAlignment="1">
      <alignment horizontal="center" vertical="center" wrapText="1"/>
    </xf>
    <xf numFmtId="176" fontId="7" fillId="2" borderId="4" xfId="3" applyNumberFormat="1" applyFont="1" applyFill="1" applyBorder="1" applyAlignment="1">
      <alignment horizontal="right" vertical="center" wrapText="1"/>
    </xf>
    <xf numFmtId="0" fontId="7" fillId="0" borderId="4" xfId="3" applyFont="1" applyFill="1" applyBorder="1" applyAlignment="1">
      <alignment vertical="center" wrapText="1"/>
    </xf>
    <xf numFmtId="0" fontId="7" fillId="2" borderId="4" xfId="3" applyFont="1" applyFill="1" applyBorder="1" applyAlignment="1">
      <alignment horizontal="left" vertical="center" wrapText="1"/>
    </xf>
    <xf numFmtId="179" fontId="7" fillId="2" borderId="4" xfId="3" applyNumberFormat="1" applyFont="1" applyFill="1" applyBorder="1" applyAlignment="1">
      <alignment horizontal="center" vertical="center" wrapText="1"/>
    </xf>
    <xf numFmtId="177" fontId="7" fillId="2" borderId="4" xfId="1" applyNumberFormat="1" applyFont="1" applyFill="1" applyBorder="1" applyAlignment="1">
      <alignment horizontal="center" vertical="center" wrapText="1"/>
    </xf>
    <xf numFmtId="177" fontId="7" fillId="2" borderId="4" xfId="3" applyNumberFormat="1" applyFont="1" applyFill="1" applyBorder="1" applyAlignment="1">
      <alignment vertical="center" wrapText="1"/>
    </xf>
    <xf numFmtId="10" fontId="6" fillId="0" borderId="4" xfId="0" applyNumberFormat="1" applyFont="1" applyFill="1" applyBorder="1" applyAlignment="1">
      <alignment vertical="center" wrapText="1"/>
    </xf>
    <xf numFmtId="0" fontId="6" fillId="0" borderId="4" xfId="0" applyFont="1" applyBorder="1" applyAlignment="1">
      <alignment horizontal="center" vertical="center" wrapText="1"/>
    </xf>
    <xf numFmtId="0" fontId="6" fillId="0" borderId="3" xfId="0" applyFont="1" applyFill="1" applyBorder="1" applyAlignment="1">
      <alignment vertical="center" wrapText="1"/>
    </xf>
    <xf numFmtId="58" fontId="6" fillId="0" borderId="1" xfId="3" applyNumberFormat="1" applyFont="1" applyFill="1" applyBorder="1" applyAlignment="1">
      <alignment horizontal="center" vertical="center" wrapText="1"/>
    </xf>
    <xf numFmtId="0" fontId="6" fillId="0" borderId="1" xfId="3" applyFont="1" applyFill="1" applyBorder="1" applyAlignment="1">
      <alignment vertical="center" wrapText="1"/>
    </xf>
    <xf numFmtId="49" fontId="6" fillId="0" borderId="1" xfId="3" quotePrefix="1"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177" fontId="6" fillId="0" borderId="1" xfId="1" applyNumberFormat="1" applyFont="1" applyFill="1" applyBorder="1" applyAlignment="1">
      <alignment horizontal="right" vertical="center" wrapText="1"/>
    </xf>
    <xf numFmtId="10" fontId="6" fillId="0" borderId="1" xfId="3" applyNumberFormat="1" applyFont="1" applyFill="1" applyBorder="1" applyAlignment="1">
      <alignment horizontal="right" vertical="center" wrapText="1"/>
    </xf>
    <xf numFmtId="0" fontId="6" fillId="0" borderId="4" xfId="0" quotePrefix="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7" fillId="0" borderId="1" xfId="0" applyFont="1" applyBorder="1" applyAlignment="1">
      <alignment horizontal="center" vertical="center" wrapText="1"/>
    </xf>
  </cellXfs>
  <cellStyles count="5">
    <cellStyle name="桁区切り" xfId="1" builtinId="6"/>
    <cellStyle name="標準" xfId="0" builtinId="0"/>
    <cellStyle name="標準 2" xfId="2"/>
    <cellStyle name="標準_１６７調査票４案件best100（再検討）0914提出用" xfId="3"/>
    <cellStyle name="標準_210325★２０’決算総括者ベース集計表（案）総括者用"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309550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FFC000"/>
    <pageSetUpPr fitToPage="1"/>
  </sheetPr>
  <dimension ref="A1:N89"/>
  <sheetViews>
    <sheetView tabSelected="1" view="pageBreakPreview" zoomScaleNormal="100" zoomScaleSheetLayoutView="100" workbookViewId="0">
      <selection activeCell="N1" sqref="N1:N1048576"/>
    </sheetView>
  </sheetViews>
  <sheetFormatPr defaultRowHeight="13.5"/>
  <cols>
    <col min="1" max="1" width="30.375" style="1" customWidth="1"/>
    <col min="2" max="2" width="18.5" style="1" customWidth="1"/>
    <col min="3" max="3" width="13.625" style="1" customWidth="1"/>
    <col min="4" max="4" width="16" style="1" customWidth="1"/>
    <col min="5" max="5" width="13.25" style="1" customWidth="1"/>
    <col min="6" max="8" width="14" style="1" customWidth="1"/>
    <col min="9" max="9" width="7.5" style="1" customWidth="1"/>
    <col min="10" max="12" width="11.625" style="1" customWidth="1"/>
    <col min="13" max="13" width="8" style="1" customWidth="1"/>
    <col min="14" max="14" width="9.5" style="14" hidden="1" customWidth="1"/>
    <col min="15" max="16384" width="9" style="1"/>
  </cols>
  <sheetData>
    <row r="1" spans="1:14" ht="39.4" customHeight="1">
      <c r="A1" s="54" t="s">
        <v>0</v>
      </c>
      <c r="B1" s="55"/>
      <c r="C1" s="55"/>
      <c r="D1" s="55"/>
      <c r="E1" s="55"/>
      <c r="F1" s="55"/>
      <c r="G1" s="55"/>
      <c r="H1" s="55"/>
      <c r="I1" s="55"/>
      <c r="J1" s="55"/>
      <c r="K1" s="55"/>
      <c r="L1" s="55"/>
      <c r="M1" s="55"/>
      <c r="N1" s="14" t="s">
        <v>21</v>
      </c>
    </row>
    <row r="2" spans="1:14">
      <c r="N2" s="14" t="s">
        <v>22</v>
      </c>
    </row>
    <row r="3" spans="1:14" ht="68.099999999999994" customHeight="1">
      <c r="A3" s="53" t="s">
        <v>1</v>
      </c>
      <c r="B3" s="53" t="s">
        <v>2</v>
      </c>
      <c r="C3" s="53" t="s">
        <v>3</v>
      </c>
      <c r="D3" s="53" t="s">
        <v>4</v>
      </c>
      <c r="E3" s="56" t="s">
        <v>5</v>
      </c>
      <c r="F3" s="53" t="s">
        <v>6</v>
      </c>
      <c r="G3" s="53" t="s">
        <v>7</v>
      </c>
      <c r="H3" s="53" t="s">
        <v>8</v>
      </c>
      <c r="I3" s="52" t="s">
        <v>9</v>
      </c>
      <c r="J3" s="52" t="s">
        <v>10</v>
      </c>
      <c r="K3" s="52"/>
      <c r="L3" s="52"/>
      <c r="M3" s="53" t="s">
        <v>11</v>
      </c>
      <c r="N3" s="14" t="s">
        <v>22</v>
      </c>
    </row>
    <row r="4" spans="1:14" ht="38.25" customHeight="1">
      <c r="A4" s="53"/>
      <c r="B4" s="53"/>
      <c r="C4" s="53"/>
      <c r="D4" s="53"/>
      <c r="E4" s="56"/>
      <c r="F4" s="53"/>
      <c r="G4" s="53"/>
      <c r="H4" s="53"/>
      <c r="I4" s="52"/>
      <c r="J4" s="6" t="s">
        <v>12</v>
      </c>
      <c r="K4" s="6" t="s">
        <v>13</v>
      </c>
      <c r="L4" s="6" t="s">
        <v>14</v>
      </c>
      <c r="M4" s="53"/>
      <c r="N4" s="22" t="s">
        <v>22</v>
      </c>
    </row>
    <row r="5" spans="1:14" ht="75" customHeight="1">
      <c r="A5" s="15" t="s">
        <v>62</v>
      </c>
      <c r="B5" s="16" t="s">
        <v>72</v>
      </c>
      <c r="C5" s="45">
        <v>44593</v>
      </c>
      <c r="D5" s="46" t="s">
        <v>63</v>
      </c>
      <c r="E5" s="47" t="s">
        <v>64</v>
      </c>
      <c r="F5" s="48" t="s">
        <v>65</v>
      </c>
      <c r="G5" s="49">
        <v>4958614</v>
      </c>
      <c r="H5" s="49">
        <v>3300000</v>
      </c>
      <c r="I5" s="50">
        <f>H5/G5</f>
        <v>0.66550854734810982</v>
      </c>
      <c r="J5" s="15"/>
      <c r="K5" s="15"/>
      <c r="L5" s="15"/>
      <c r="M5" s="25"/>
      <c r="N5" s="22" t="str">
        <f t="shared" ref="N5:N24" si="0">IF(H5&gt;0,"表示","非表示")</f>
        <v>表示</v>
      </c>
    </row>
    <row r="6" spans="1:14" ht="75" hidden="1" customHeight="1">
      <c r="A6" s="15" t="s">
        <v>66</v>
      </c>
      <c r="B6" s="16" t="s">
        <v>72</v>
      </c>
      <c r="C6" s="45">
        <v>44594</v>
      </c>
      <c r="D6" s="15" t="s">
        <v>67</v>
      </c>
      <c r="E6" s="51" t="s">
        <v>68</v>
      </c>
      <c r="F6" s="48" t="s">
        <v>65</v>
      </c>
      <c r="G6" s="49">
        <v>12648290</v>
      </c>
      <c r="H6" s="49">
        <v>11660000</v>
      </c>
      <c r="I6" s="50">
        <f>H6/G6</f>
        <v>0.92186374600835375</v>
      </c>
      <c r="J6" s="44"/>
      <c r="K6" s="44"/>
      <c r="L6" s="44"/>
      <c r="M6" s="43"/>
      <c r="N6" s="22"/>
    </row>
    <row r="7" spans="1:14" ht="75" hidden="1" customHeight="1">
      <c r="A7" s="37" t="s">
        <v>50</v>
      </c>
      <c r="B7" s="38" t="s">
        <v>24</v>
      </c>
      <c r="C7" s="39">
        <v>44594</v>
      </c>
      <c r="D7" s="8" t="s">
        <v>25</v>
      </c>
      <c r="E7" s="9">
        <v>8010001015501</v>
      </c>
      <c r="F7" s="40" t="s">
        <v>31</v>
      </c>
      <c r="G7" s="20">
        <v>21278384</v>
      </c>
      <c r="H7" s="41">
        <v>17930000</v>
      </c>
      <c r="I7" s="42">
        <v>0.84260000000000002</v>
      </c>
      <c r="J7" s="44"/>
      <c r="K7" s="44"/>
      <c r="L7" s="44"/>
      <c r="M7" s="43"/>
      <c r="N7" s="22"/>
    </row>
    <row r="8" spans="1:14" ht="75" hidden="1" customHeight="1">
      <c r="A8" s="15" t="s">
        <v>69</v>
      </c>
      <c r="B8" s="16" t="s">
        <v>72</v>
      </c>
      <c r="C8" s="45">
        <v>44595</v>
      </c>
      <c r="D8" s="15" t="s">
        <v>70</v>
      </c>
      <c r="E8" s="51" t="s">
        <v>71</v>
      </c>
      <c r="F8" s="48" t="s">
        <v>65</v>
      </c>
      <c r="G8" s="49">
        <v>3012450</v>
      </c>
      <c r="H8" s="49">
        <v>1683000</v>
      </c>
      <c r="I8" s="50">
        <f>H8/G8</f>
        <v>0.55868147189164963</v>
      </c>
      <c r="J8" s="44"/>
      <c r="K8" s="44"/>
      <c r="L8" s="44"/>
      <c r="M8" s="43"/>
      <c r="N8" s="22"/>
    </row>
    <row r="9" spans="1:14" ht="75" customHeight="1">
      <c r="A9" s="37" t="s">
        <v>45</v>
      </c>
      <c r="B9" s="3" t="s">
        <v>24</v>
      </c>
      <c r="C9" s="17">
        <v>44600</v>
      </c>
      <c r="D9" s="8" t="s">
        <v>26</v>
      </c>
      <c r="E9" s="9">
        <v>6200001003034</v>
      </c>
      <c r="F9" s="4" t="s">
        <v>31</v>
      </c>
      <c r="G9" s="20">
        <v>617229072</v>
      </c>
      <c r="H9" s="19">
        <v>559900000</v>
      </c>
      <c r="I9" s="5">
        <v>0.90710000000000002</v>
      </c>
      <c r="J9" s="10"/>
      <c r="K9" s="10"/>
      <c r="L9" s="10"/>
      <c r="M9" s="11"/>
      <c r="N9" s="22" t="str">
        <f t="shared" si="0"/>
        <v>表示</v>
      </c>
    </row>
    <row r="10" spans="1:14" ht="75" customHeight="1">
      <c r="A10" s="8" t="s">
        <v>46</v>
      </c>
      <c r="B10" s="3" t="s">
        <v>24</v>
      </c>
      <c r="C10" s="17">
        <v>44606</v>
      </c>
      <c r="D10" s="8" t="s">
        <v>57</v>
      </c>
      <c r="E10" s="9">
        <v>2010401016534</v>
      </c>
      <c r="F10" s="4" t="s">
        <v>31</v>
      </c>
      <c r="G10" s="20">
        <v>299053745</v>
      </c>
      <c r="H10" s="19">
        <v>275220000</v>
      </c>
      <c r="I10" s="5">
        <v>0.92030000000000001</v>
      </c>
      <c r="J10" s="10"/>
      <c r="K10" s="10"/>
      <c r="L10" s="10"/>
      <c r="M10" s="11"/>
      <c r="N10" s="22" t="str">
        <f t="shared" si="0"/>
        <v>表示</v>
      </c>
    </row>
    <row r="11" spans="1:14" ht="75" customHeight="1">
      <c r="A11" s="8" t="s">
        <v>51</v>
      </c>
      <c r="B11" s="3" t="s">
        <v>24</v>
      </c>
      <c r="C11" s="17">
        <v>44608</v>
      </c>
      <c r="D11" s="8" t="s">
        <v>27</v>
      </c>
      <c r="E11" s="9">
        <v>3010001037401</v>
      </c>
      <c r="F11" s="4" t="s">
        <v>31</v>
      </c>
      <c r="G11" s="20">
        <v>16229402</v>
      </c>
      <c r="H11" s="19">
        <v>13750000</v>
      </c>
      <c r="I11" s="5">
        <v>0.84719999999999995</v>
      </c>
      <c r="J11" s="10"/>
      <c r="K11" s="10"/>
      <c r="L11" s="10"/>
      <c r="M11" s="11"/>
      <c r="N11" s="22" t="str">
        <f t="shared" si="0"/>
        <v>表示</v>
      </c>
    </row>
    <row r="12" spans="1:14" ht="75" customHeight="1">
      <c r="A12" s="2" t="s">
        <v>52</v>
      </c>
      <c r="B12" s="3" t="s">
        <v>24</v>
      </c>
      <c r="C12" s="17">
        <v>44608</v>
      </c>
      <c r="D12" s="2" t="s">
        <v>28</v>
      </c>
      <c r="E12" s="21">
        <v>5010001003723</v>
      </c>
      <c r="F12" s="4" t="s">
        <v>31</v>
      </c>
      <c r="G12" s="18">
        <v>9890014</v>
      </c>
      <c r="H12" s="19">
        <v>7920000</v>
      </c>
      <c r="I12" s="5">
        <v>0.80079999999999996</v>
      </c>
      <c r="J12" s="6"/>
      <c r="K12" s="6"/>
      <c r="L12" s="6"/>
      <c r="M12" s="7"/>
      <c r="N12" s="22" t="str">
        <f t="shared" si="0"/>
        <v>表示</v>
      </c>
    </row>
    <row r="13" spans="1:14" ht="75" customHeight="1">
      <c r="A13" s="2" t="s">
        <v>54</v>
      </c>
      <c r="B13" s="3" t="s">
        <v>24</v>
      </c>
      <c r="C13" s="17">
        <v>44608</v>
      </c>
      <c r="D13" s="2" t="s">
        <v>29</v>
      </c>
      <c r="E13" s="21">
        <v>1013401002199</v>
      </c>
      <c r="F13" s="4" t="s">
        <v>31</v>
      </c>
      <c r="G13" s="18">
        <v>8872218</v>
      </c>
      <c r="H13" s="19">
        <v>8800000</v>
      </c>
      <c r="I13" s="5">
        <v>0.9919</v>
      </c>
      <c r="J13" s="10"/>
      <c r="K13" s="10"/>
      <c r="L13" s="10"/>
      <c r="M13" s="11"/>
      <c r="N13" s="22" t="str">
        <f t="shared" si="0"/>
        <v>表示</v>
      </c>
    </row>
    <row r="14" spans="1:14" ht="75" customHeight="1">
      <c r="A14" s="2" t="s">
        <v>47</v>
      </c>
      <c r="B14" s="3" t="s">
        <v>24</v>
      </c>
      <c r="C14" s="17">
        <v>44608</v>
      </c>
      <c r="D14" s="2" t="s">
        <v>30</v>
      </c>
      <c r="E14" s="9">
        <v>4021002044450</v>
      </c>
      <c r="F14" s="4" t="s">
        <v>31</v>
      </c>
      <c r="G14" s="20">
        <v>166257029</v>
      </c>
      <c r="H14" s="19">
        <v>165000000</v>
      </c>
      <c r="I14" s="5">
        <v>0.99239999999999995</v>
      </c>
      <c r="J14" s="6"/>
      <c r="K14" s="6"/>
      <c r="L14" s="6"/>
      <c r="M14" s="7"/>
      <c r="N14" s="22" t="str">
        <f t="shared" si="0"/>
        <v>表示</v>
      </c>
    </row>
    <row r="15" spans="1:14" ht="75" customHeight="1">
      <c r="A15" s="2" t="s">
        <v>48</v>
      </c>
      <c r="B15" s="3" t="s">
        <v>24</v>
      </c>
      <c r="C15" s="17">
        <v>44609</v>
      </c>
      <c r="D15" s="2" t="s">
        <v>32</v>
      </c>
      <c r="E15" s="9">
        <v>1080001012936</v>
      </c>
      <c r="F15" s="4" t="s">
        <v>31</v>
      </c>
      <c r="G15" s="20">
        <v>54364085</v>
      </c>
      <c r="H15" s="19">
        <v>53350000</v>
      </c>
      <c r="I15" s="5">
        <v>0.98129999999999995</v>
      </c>
      <c r="J15" s="6"/>
      <c r="K15" s="6"/>
      <c r="L15" s="6"/>
      <c r="M15" s="7"/>
      <c r="N15" s="22" t="str">
        <f t="shared" si="0"/>
        <v>表示</v>
      </c>
    </row>
    <row r="16" spans="1:14" ht="75" customHeight="1">
      <c r="A16" s="2" t="s">
        <v>58</v>
      </c>
      <c r="B16" s="3" t="s">
        <v>24</v>
      </c>
      <c r="C16" s="17">
        <v>44613</v>
      </c>
      <c r="D16" s="2" t="s">
        <v>33</v>
      </c>
      <c r="E16" s="9">
        <v>2140001062214</v>
      </c>
      <c r="F16" s="4" t="s">
        <v>31</v>
      </c>
      <c r="G16" s="20">
        <v>65016558</v>
      </c>
      <c r="H16" s="19">
        <v>58300000</v>
      </c>
      <c r="I16" s="5">
        <v>0.89670000000000005</v>
      </c>
      <c r="J16" s="6"/>
      <c r="K16" s="6"/>
      <c r="L16" s="6"/>
      <c r="M16" s="7"/>
      <c r="N16" s="22" t="str">
        <f t="shared" si="0"/>
        <v>表示</v>
      </c>
    </row>
    <row r="17" spans="1:14" ht="75" customHeight="1">
      <c r="A17" s="2" t="s">
        <v>53</v>
      </c>
      <c r="B17" s="3" t="s">
        <v>24</v>
      </c>
      <c r="C17" s="17">
        <v>44613</v>
      </c>
      <c r="D17" s="2" t="s">
        <v>29</v>
      </c>
      <c r="E17" s="9">
        <v>1013401002199</v>
      </c>
      <c r="F17" s="4" t="s">
        <v>31</v>
      </c>
      <c r="G17" s="20">
        <v>6844200</v>
      </c>
      <c r="H17" s="19">
        <v>6820000</v>
      </c>
      <c r="I17" s="5">
        <v>0.99650000000000005</v>
      </c>
      <c r="J17" s="6"/>
      <c r="K17" s="6"/>
      <c r="L17" s="6"/>
      <c r="M17" s="7"/>
      <c r="N17" s="22" t="str">
        <f t="shared" si="0"/>
        <v>表示</v>
      </c>
    </row>
    <row r="18" spans="1:14" ht="75" customHeight="1">
      <c r="A18" s="2" t="s">
        <v>49</v>
      </c>
      <c r="B18" s="3" t="s">
        <v>24</v>
      </c>
      <c r="C18" s="17">
        <v>44613</v>
      </c>
      <c r="D18" s="2" t="s">
        <v>34</v>
      </c>
      <c r="E18" s="9">
        <v>9080101003992</v>
      </c>
      <c r="F18" s="4" t="s">
        <v>31</v>
      </c>
      <c r="G18" s="20">
        <v>64254309</v>
      </c>
      <c r="H18" s="19">
        <v>63800000</v>
      </c>
      <c r="I18" s="5">
        <v>0.9929</v>
      </c>
      <c r="J18" s="6"/>
      <c r="K18" s="6"/>
      <c r="L18" s="6"/>
      <c r="M18" s="7"/>
      <c r="N18" s="22" t="str">
        <f t="shared" si="0"/>
        <v>表示</v>
      </c>
    </row>
    <row r="19" spans="1:14" ht="75" customHeight="1">
      <c r="A19" s="2" t="s">
        <v>55</v>
      </c>
      <c r="B19" s="3" t="s">
        <v>24</v>
      </c>
      <c r="C19" s="17">
        <v>44613</v>
      </c>
      <c r="D19" s="2" t="s">
        <v>35</v>
      </c>
      <c r="E19" s="9">
        <v>9013201007226</v>
      </c>
      <c r="F19" s="4" t="s">
        <v>31</v>
      </c>
      <c r="G19" s="20">
        <v>5785497</v>
      </c>
      <c r="H19" s="19">
        <v>5720000</v>
      </c>
      <c r="I19" s="5">
        <v>0.98870000000000002</v>
      </c>
      <c r="J19" s="6"/>
      <c r="K19" s="6"/>
      <c r="L19" s="6"/>
      <c r="M19" s="7"/>
      <c r="N19" s="22" t="str">
        <f t="shared" si="0"/>
        <v>表示</v>
      </c>
    </row>
    <row r="20" spans="1:14" ht="75" customHeight="1">
      <c r="A20" s="2" t="s">
        <v>56</v>
      </c>
      <c r="B20" s="3" t="s">
        <v>24</v>
      </c>
      <c r="C20" s="17">
        <v>44617</v>
      </c>
      <c r="D20" s="2" t="s">
        <v>59</v>
      </c>
      <c r="E20" s="9">
        <v>6010001036953</v>
      </c>
      <c r="F20" s="4" t="s">
        <v>31</v>
      </c>
      <c r="G20" s="20">
        <v>376505294</v>
      </c>
      <c r="H20" s="19">
        <v>344300000</v>
      </c>
      <c r="I20" s="5">
        <v>0.91449999999999998</v>
      </c>
      <c r="J20" s="6"/>
      <c r="K20" s="6"/>
      <c r="L20" s="6"/>
      <c r="M20" s="24"/>
      <c r="N20" s="22" t="str">
        <f t="shared" si="0"/>
        <v>表示</v>
      </c>
    </row>
    <row r="21" spans="1:14" ht="75" customHeight="1">
      <c r="A21" s="2" t="s">
        <v>36</v>
      </c>
      <c r="B21" s="3" t="s">
        <v>24</v>
      </c>
      <c r="C21" s="17">
        <v>44617</v>
      </c>
      <c r="D21" s="2" t="s">
        <v>60</v>
      </c>
      <c r="E21" s="9">
        <v>8010001048732</v>
      </c>
      <c r="F21" s="4" t="s">
        <v>31</v>
      </c>
      <c r="G21" s="20">
        <v>164520810</v>
      </c>
      <c r="H21" s="19">
        <v>163900000</v>
      </c>
      <c r="I21" s="5">
        <v>0.99619999999999997</v>
      </c>
      <c r="J21" s="6"/>
      <c r="K21" s="6"/>
      <c r="L21" s="6"/>
      <c r="M21" s="24"/>
      <c r="N21" s="22" t="str">
        <f t="shared" si="0"/>
        <v>表示</v>
      </c>
    </row>
    <row r="22" spans="1:14" ht="75" customHeight="1">
      <c r="A22" s="2" t="s">
        <v>37</v>
      </c>
      <c r="B22" s="3" t="s">
        <v>24</v>
      </c>
      <c r="C22" s="17">
        <v>44617</v>
      </c>
      <c r="D22" s="2" t="s">
        <v>38</v>
      </c>
      <c r="E22" s="9">
        <v>6290801012011</v>
      </c>
      <c r="F22" s="4" t="s">
        <v>31</v>
      </c>
      <c r="G22" s="20">
        <v>599463629</v>
      </c>
      <c r="H22" s="19">
        <v>583000000</v>
      </c>
      <c r="I22" s="5">
        <v>0.97250000000000003</v>
      </c>
      <c r="J22" s="6"/>
      <c r="K22" s="6"/>
      <c r="L22" s="6"/>
      <c r="M22" s="24"/>
      <c r="N22" s="22" t="str">
        <f t="shared" si="0"/>
        <v>表示</v>
      </c>
    </row>
    <row r="23" spans="1:14" ht="75" customHeight="1">
      <c r="A23" s="2" t="s">
        <v>39</v>
      </c>
      <c r="B23" s="3" t="s">
        <v>24</v>
      </c>
      <c r="C23" s="17">
        <v>44617</v>
      </c>
      <c r="D23" s="2" t="s">
        <v>61</v>
      </c>
      <c r="E23" s="9">
        <v>6290801012011</v>
      </c>
      <c r="F23" s="4" t="s">
        <v>31</v>
      </c>
      <c r="G23" s="20">
        <v>249495160</v>
      </c>
      <c r="H23" s="19">
        <v>248600000</v>
      </c>
      <c r="I23" s="5">
        <v>0.99639999999999995</v>
      </c>
      <c r="J23" s="6"/>
      <c r="K23" s="6"/>
      <c r="L23" s="6"/>
      <c r="M23" s="24"/>
      <c r="N23" s="22" t="str">
        <f t="shared" ref="N23" si="1">IF(H23&gt;0,"表示","非表示")</f>
        <v>表示</v>
      </c>
    </row>
    <row r="24" spans="1:14" ht="75" customHeight="1">
      <c r="A24" s="2" t="s">
        <v>40</v>
      </c>
      <c r="B24" s="3" t="s">
        <v>24</v>
      </c>
      <c r="C24" s="17">
        <v>44620</v>
      </c>
      <c r="D24" s="2" t="s">
        <v>41</v>
      </c>
      <c r="E24" s="36" t="s">
        <v>42</v>
      </c>
      <c r="F24" s="4" t="s">
        <v>31</v>
      </c>
      <c r="G24" s="20">
        <v>1280361403</v>
      </c>
      <c r="H24" s="19">
        <v>1185800000</v>
      </c>
      <c r="I24" s="5">
        <v>0.92610000000000003</v>
      </c>
      <c r="J24" s="6"/>
      <c r="K24" s="6"/>
      <c r="L24" s="6"/>
      <c r="M24" s="24"/>
      <c r="N24" s="22" t="str">
        <f t="shared" si="0"/>
        <v>表示</v>
      </c>
    </row>
    <row r="25" spans="1:14" ht="75" customHeight="1">
      <c r="A25" s="2" t="s">
        <v>43</v>
      </c>
      <c r="B25" s="3" t="s">
        <v>24</v>
      </c>
      <c r="C25" s="17">
        <v>44620</v>
      </c>
      <c r="D25" s="2" t="s">
        <v>44</v>
      </c>
      <c r="E25" s="9">
        <v>8010401075293</v>
      </c>
      <c r="F25" s="4" t="s">
        <v>31</v>
      </c>
      <c r="G25" s="20">
        <v>2542294580</v>
      </c>
      <c r="H25" s="19">
        <v>2521310000</v>
      </c>
      <c r="I25" s="5">
        <v>0.99170000000000003</v>
      </c>
      <c r="J25" s="6"/>
      <c r="K25" s="6"/>
      <c r="L25" s="6"/>
      <c r="M25" s="24"/>
      <c r="N25" s="22" t="str">
        <f t="shared" ref="N25" si="2">IF(H25&gt;0,"表示","非表示")</f>
        <v>表示</v>
      </c>
    </row>
    <row r="26" spans="1:14" ht="75" hidden="1" customHeight="1">
      <c r="A26" s="26"/>
      <c r="B26" s="27"/>
      <c r="C26" s="28"/>
      <c r="D26" s="26"/>
      <c r="E26" s="29"/>
      <c r="F26" s="30"/>
      <c r="G26" s="31"/>
      <c r="H26" s="32"/>
      <c r="I26" s="33"/>
      <c r="J26" s="34"/>
      <c r="K26" s="34"/>
      <c r="L26" s="34"/>
      <c r="M26" s="35"/>
      <c r="N26" s="23"/>
    </row>
    <row r="27" spans="1:14" hidden="1">
      <c r="A27" s="12"/>
      <c r="B27" s="13"/>
      <c r="C27" s="13"/>
      <c r="D27" s="13"/>
      <c r="E27" s="13"/>
      <c r="F27" s="13"/>
      <c r="G27" s="13"/>
      <c r="H27" s="13"/>
      <c r="I27" s="13"/>
      <c r="J27" s="13"/>
      <c r="K27" s="13"/>
      <c r="L27" s="13"/>
      <c r="M27" s="13"/>
    </row>
    <row r="28" spans="1:14" hidden="1">
      <c r="A28" s="12"/>
      <c r="B28" s="13"/>
      <c r="C28" s="13"/>
      <c r="D28" s="13"/>
      <c r="E28" s="13"/>
      <c r="F28" s="13"/>
      <c r="G28" s="13"/>
      <c r="H28" s="13"/>
      <c r="I28" s="13"/>
      <c r="J28" s="13"/>
      <c r="K28" s="13"/>
      <c r="L28" s="13"/>
      <c r="M28" s="13"/>
    </row>
    <row r="29" spans="1:14" hidden="1">
      <c r="A29" s="13"/>
      <c r="B29" s="13"/>
      <c r="C29" s="13"/>
      <c r="D29" s="13"/>
      <c r="E29" s="13"/>
      <c r="F29" s="13"/>
      <c r="G29" s="13"/>
      <c r="H29" s="13"/>
      <c r="I29" s="13"/>
      <c r="J29" s="13"/>
      <c r="K29" s="13"/>
      <c r="L29" s="13"/>
      <c r="M29" s="13"/>
    </row>
    <row r="30" spans="1:14" hidden="1">
      <c r="A30" s="13"/>
      <c r="B30" s="13"/>
      <c r="C30" s="13"/>
      <c r="D30" s="13"/>
      <c r="E30" s="13"/>
      <c r="F30" s="13"/>
      <c r="G30" s="13"/>
      <c r="H30" s="13"/>
      <c r="I30" s="13"/>
      <c r="J30" s="13"/>
      <c r="K30" s="13"/>
      <c r="L30" s="13"/>
      <c r="M30" s="13"/>
    </row>
    <row r="31" spans="1:14" hidden="1">
      <c r="A31" s="13"/>
      <c r="B31" s="13"/>
      <c r="C31" s="13"/>
      <c r="D31" s="13"/>
      <c r="E31" s="13"/>
      <c r="F31" s="13"/>
      <c r="G31" s="13"/>
      <c r="H31" s="13"/>
      <c r="I31" s="13"/>
      <c r="J31" s="13"/>
      <c r="K31" s="13"/>
      <c r="L31" s="13"/>
      <c r="M31" s="13"/>
    </row>
    <row r="32" spans="1:14" hidden="1">
      <c r="A32" s="13"/>
      <c r="B32" s="13"/>
      <c r="C32" s="13"/>
      <c r="D32" s="13"/>
      <c r="E32" s="13"/>
      <c r="F32" s="13"/>
      <c r="G32" s="13"/>
      <c r="H32" s="13"/>
      <c r="I32" s="13"/>
      <c r="J32" s="13"/>
      <c r="K32" s="13"/>
      <c r="L32" s="13"/>
      <c r="M32" s="13"/>
    </row>
    <row r="33" spans="10:14" hidden="1"/>
    <row r="34" spans="10:14" hidden="1"/>
    <row r="35" spans="10:14" hidden="1">
      <c r="J35" s="1" t="s">
        <v>15</v>
      </c>
      <c r="K35" s="1" t="s">
        <v>16</v>
      </c>
      <c r="N35" s="14" t="s">
        <v>23</v>
      </c>
    </row>
    <row r="36" spans="10:14" hidden="1">
      <c r="J36" s="1" t="s">
        <v>17</v>
      </c>
      <c r="K36" s="1" t="s">
        <v>18</v>
      </c>
      <c r="N36" s="14" t="s">
        <v>23</v>
      </c>
    </row>
    <row r="37" spans="10:14" hidden="1">
      <c r="J37" s="1" t="s">
        <v>19</v>
      </c>
      <c r="N37" s="14" t="s">
        <v>23</v>
      </c>
    </row>
    <row r="38" spans="10:14" hidden="1">
      <c r="J38" s="1" t="s">
        <v>20</v>
      </c>
      <c r="N38" s="14" t="s">
        <v>23</v>
      </c>
    </row>
    <row r="39" spans="10:14" hidden="1"/>
    <row r="40" spans="10:14" hidden="1"/>
    <row r="41" spans="10:14" hidden="1"/>
    <row r="42" spans="10:14" hidden="1"/>
    <row r="43" spans="10:14" hidden="1"/>
    <row r="44" spans="10:14" hidden="1"/>
    <row r="45" spans="10:14" hidden="1"/>
    <row r="46" spans="10:14" hidden="1"/>
    <row r="47" spans="10:14" hidden="1"/>
    <row r="48" spans="10:14"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sheetData>
  <protectedRanges>
    <protectedRange sqref="A13 A9:A11" name="範囲1_1_12_1_2_3_2"/>
    <protectedRange sqref="A5:A6" name="範囲1_1_12_1_2_3_1"/>
    <protectedRange sqref="A8" name="範囲1_1_12_1_2_3_4"/>
  </protectedRanges>
  <autoFilter ref="N1:N89">
    <filterColumn colId="0">
      <filters>
        <filter val="表示"/>
      </filters>
    </filterColumn>
  </autoFilter>
  <mergeCells count="12">
    <mergeCell ref="J3:L3"/>
    <mergeCell ref="M3:M4"/>
    <mergeCell ref="A1:M1"/>
    <mergeCell ref="A3:A4"/>
    <mergeCell ref="B3:B4"/>
    <mergeCell ref="C3:C4"/>
    <mergeCell ref="D3:D4"/>
    <mergeCell ref="E3:E4"/>
    <mergeCell ref="F3:F4"/>
    <mergeCell ref="G3:G4"/>
    <mergeCell ref="H3:H4"/>
    <mergeCell ref="I3:I4"/>
  </mergeCells>
  <phoneticPr fontId="1"/>
  <dataValidations count="4">
    <dataValidation type="list" allowBlank="1" showInputMessage="1" showErrorMessage="1" sqref="L13 L9:L11">
      <formula1>$L$30:$L$32</formula1>
    </dataValidation>
    <dataValidation type="list" showDropDown="1" showInputMessage="1" showErrorMessage="1" sqref="J35">
      <formula1>$K$34:$K$38</formula1>
    </dataValidation>
    <dataValidation type="list" allowBlank="1" showInputMessage="1" showErrorMessage="1" sqref="J5:J26">
      <formula1>$J$35:$J$38</formula1>
    </dataValidation>
    <dataValidation type="list" allowBlank="1" showInputMessage="1" showErrorMessage="1" sqref="K5:K26">
      <formula1>$K$35:$K$37</formula1>
    </dataValidation>
  </dataValidations>
  <printOptions horizontalCentered="1"/>
  <pageMargins left="0.70866141732283472" right="0.70866141732283472" top="0.74803149606299213" bottom="0.27559055118110237" header="0.31496062992125984" footer="0.31496062992125984"/>
  <pageSetup paperSize="9" scale="65" fitToHeight="3" orientation="landscape" r:id="rId1"/>
  <headerFooter>
    <oddFooter>&amp;L※公益法人の区分において、「公財」は、「公益財団法人」、「公社」は「公益社団法人」、「特財」は、「特例財団法人」、「特社」は「特例社団法人」をいう。
（注）必要があるときは、各欄の配置を著しく変更することなく所要の変更を加えることその他所要の調整を加えることができる。</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会計課総務係　原口（7988）</dc:creator>
  <cp:lastModifiedBy>Windows ユーザー</cp:lastModifiedBy>
  <cp:lastPrinted>2022-03-28T07:20:14Z</cp:lastPrinted>
  <dcterms:created xsi:type="dcterms:W3CDTF">2020-10-14T01:43:48Z</dcterms:created>
  <dcterms:modified xsi:type="dcterms:W3CDTF">2022-04-05T02:32:51Z</dcterms:modified>
</cp:coreProperties>
</file>