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0_南関東防衛局共有\02_局内データ交換\00_HP(2)\20_Second_level\05_bid_procurement\kensetsu\kouhyou\reiwa3nendo\R3.8\"/>
    </mc:Choice>
  </mc:AlternateContent>
  <bookViews>
    <workbookView xWindow="0" yWindow="0" windowWidth="28800" windowHeight="12210" tabRatio="875"/>
  </bookViews>
  <sheets>
    <sheet name="付紙様式第１" sheetId="8" r:id="rId1"/>
  </sheets>
  <definedNames>
    <definedName name="_xlnm._FilterDatabase" localSheetId="0" hidden="1">付紙様式第１!$N$1:$N$86</definedName>
    <definedName name="_xlnm.Print_Area" localSheetId="0">付紙様式第１!$A$1:$M$23</definedName>
    <definedName name="_xlnm.Print_Titles" localSheetId="0">付紙様式第１!$1:$4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 i="8" l="1"/>
  <c r="P23" i="8" l="1"/>
  <c r="P22" i="8"/>
  <c r="P21" i="8"/>
  <c r="P20" i="8"/>
  <c r="P19" i="8"/>
  <c r="P18" i="8"/>
  <c r="P17" i="8"/>
  <c r="P16" i="8"/>
  <c r="P15" i="8"/>
  <c r="P14" i="8"/>
  <c r="P13" i="8"/>
  <c r="P12" i="8"/>
  <c r="P11" i="8"/>
  <c r="P10" i="8"/>
  <c r="P9" i="8"/>
  <c r="P8" i="8"/>
  <c r="P7" i="8"/>
  <c r="P6" i="8"/>
  <c r="N21" i="8" l="1"/>
  <c r="N22" i="8"/>
  <c r="N7" i="8" l="1"/>
  <c r="N8" i="8"/>
  <c r="N9" i="8"/>
  <c r="N10" i="8"/>
  <c r="N11" i="8"/>
  <c r="N12" i="8"/>
  <c r="N13" i="8"/>
  <c r="N14" i="8"/>
  <c r="N15" i="8"/>
  <c r="N16" i="8"/>
  <c r="N17" i="8"/>
  <c r="N18" i="8"/>
  <c r="N19" i="8"/>
  <c r="N20" i="8"/>
  <c r="N23" i="8"/>
  <c r="N6" i="8"/>
</calcChain>
</file>

<file path=xl/comments1.xml><?xml version="1.0" encoding="utf-8"?>
<comments xmlns="http://schemas.openxmlformats.org/spreadsheetml/2006/main">
  <authors>
    <author>会計課総務係　原口（7988）</author>
  </authors>
  <commentList>
    <comment ref="N1" authorId="0" shapeId="0">
      <text>
        <r>
          <rPr>
            <b/>
            <sz val="9"/>
            <color indexed="81"/>
            <rFont val="MS P ゴシック"/>
            <family val="3"/>
            <charset val="128"/>
          </rPr>
          <t>HP公表時は、表示で絞込を行い、Ｎ列は非表示にする。</t>
        </r>
      </text>
    </comment>
  </commentList>
</comments>
</file>

<file path=xl/sharedStrings.xml><?xml version="1.0" encoding="utf-8"?>
<sst xmlns="http://schemas.openxmlformats.org/spreadsheetml/2006/main" count="109" uniqueCount="67">
  <si>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</si>
  <si>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</si>
  <si>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</si>
  <si>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</si>
  <si>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</si>
  <si>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</si>
  <si>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</si>
  <si>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</si>
  <si>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</si>
  <si>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</si>
  <si>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</si>
  <si>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</si>
  <si>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</si>
  <si>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</si>
  <si>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</si>
  <si>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</si>
  <si>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</si>
  <si>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</si>
  <si>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</si>
  <si>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</si>
  <si>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</si>
  <si>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印刷範囲</t>
    <rPh sb="0" eb="2">
      <t>インサツ</t>
    </rPh>
    <rPh sb="2" eb="4">
      <t>ハンイ</t>
    </rPh>
    <phoneticPr fontId="1"/>
  </si>
  <si>
    <t>表示</t>
    <rPh sb="0" eb="2">
      <t>ヒョウジ</t>
    </rPh>
    <phoneticPr fontId="1"/>
  </si>
  <si>
    <t>非表示</t>
    <rPh sb="0" eb="3">
      <t>ヒヒョウジ</t>
    </rPh>
    <phoneticPr fontId="1"/>
  </si>
  <si>
    <t>支出負担行為担当官
南関東防衛局長
山野　徹
横浜市中区北仲通5-57</t>
    <rPh sb="0" eb="2">
      <t>シシュツ</t>
    </rPh>
    <rPh sb="2" eb="4">
      <t>フタン</t>
    </rPh>
    <rPh sb="4" eb="6">
      <t>コウイ</t>
    </rPh>
    <rPh sb="6" eb="9">
      <t>タントウカン</t>
    </rPh>
    <rPh sb="10" eb="11">
      <t>ミナミ</t>
    </rPh>
    <rPh sb="11" eb="13">
      <t>カントウ</t>
    </rPh>
    <rPh sb="13" eb="15">
      <t>ボウエイ</t>
    </rPh>
    <rPh sb="15" eb="17">
      <t>キョクチョウ</t>
    </rPh>
    <rPh sb="18" eb="20">
      <t>ヤマノ</t>
    </rPh>
    <rPh sb="21" eb="22">
      <t>テツ</t>
    </rPh>
    <rPh sb="23" eb="26">
      <t>ヨコハマシ</t>
    </rPh>
    <rPh sb="26" eb="28">
      <t>ナカク</t>
    </rPh>
    <rPh sb="28" eb="31">
      <t>キタナカドオリ</t>
    </rPh>
    <phoneticPr fontId="1"/>
  </si>
  <si>
    <t>成和コンサルタント(株)
東京都新宿区西早稲田2-18-23</t>
    <rPh sb="0" eb="2">
      <t>セイワ</t>
    </rPh>
    <rPh sb="9" eb="12">
      <t>カブ</t>
    </rPh>
    <rPh sb="13" eb="16">
      <t>トウキョウト</t>
    </rPh>
    <rPh sb="16" eb="19">
      <t>シンジュクク</t>
    </rPh>
    <rPh sb="19" eb="23">
      <t>ニシワセダ</t>
    </rPh>
    <phoneticPr fontId="1"/>
  </si>
  <si>
    <t>一般競争入札
（総合評価）</t>
    <rPh sb="0" eb="2">
      <t>イッパン</t>
    </rPh>
    <rPh sb="2" eb="4">
      <t>キョウソウ</t>
    </rPh>
    <rPh sb="4" eb="6">
      <t>ニュウサツ</t>
    </rPh>
    <rPh sb="8" eb="10">
      <t>ソウゴウ</t>
    </rPh>
    <rPh sb="10" eb="12">
      <t>ヒョウカ</t>
    </rPh>
    <phoneticPr fontId="1"/>
  </si>
  <si>
    <t>座間米軍(3)土木工事監理業務
神奈川県相模原市
令和3年8月4日から令和4年3月15日
土木</t>
    <rPh sb="16" eb="20">
      <t>カナガワケン</t>
    </rPh>
    <rPh sb="20" eb="24">
      <t>サガミハラシ</t>
    </rPh>
    <rPh sb="25" eb="27">
      <t>レイワ</t>
    </rPh>
    <rPh sb="28" eb="29">
      <t>ネン</t>
    </rPh>
    <rPh sb="30" eb="31">
      <t>ガツ</t>
    </rPh>
    <rPh sb="32" eb="33">
      <t>カ</t>
    </rPh>
    <rPh sb="35" eb="37">
      <t>レイワ</t>
    </rPh>
    <rPh sb="38" eb="39">
      <t>ネン</t>
    </rPh>
    <rPh sb="40" eb="41">
      <t>ガツ</t>
    </rPh>
    <rPh sb="43" eb="44">
      <t>ニチ</t>
    </rPh>
    <rPh sb="45" eb="47">
      <t>ドボク</t>
    </rPh>
    <phoneticPr fontId="1"/>
  </si>
  <si>
    <t>(公財)防衛基盤整備協会
東京都新宿区四谷本塩町15-9</t>
    <rPh sb="1" eb="3">
      <t>コウザイ</t>
    </rPh>
    <rPh sb="4" eb="6">
      <t>ボウエイ</t>
    </rPh>
    <rPh sb="6" eb="8">
      <t>キバン</t>
    </rPh>
    <rPh sb="8" eb="10">
      <t>セイビ</t>
    </rPh>
    <rPh sb="10" eb="12">
      <t>キョウカイ</t>
    </rPh>
    <rPh sb="13" eb="16">
      <t>トウキョウト</t>
    </rPh>
    <rPh sb="16" eb="19">
      <t>シンジュクク</t>
    </rPh>
    <rPh sb="19" eb="21">
      <t>ヨツヤ</t>
    </rPh>
    <rPh sb="21" eb="24">
      <t>ホンシオチョウ</t>
    </rPh>
    <phoneticPr fontId="1"/>
  </si>
  <si>
    <t>南関東防衛局(3)防衛施設技術審査支援業務
南関東防衛局
令和3年8月4日から令和4年3月15日
土木、建築、電気、機械、通信又は環境等</t>
    <rPh sb="0" eb="6">
      <t>ミナミカントウボウエイキョク</t>
    </rPh>
    <rPh sb="9" eb="11">
      <t>ボウエイ</t>
    </rPh>
    <rPh sb="11" eb="13">
      <t>シセツ</t>
    </rPh>
    <rPh sb="13" eb="15">
      <t>ギジュツ</t>
    </rPh>
    <rPh sb="15" eb="17">
      <t>シンサ</t>
    </rPh>
    <rPh sb="17" eb="19">
      <t>シエン</t>
    </rPh>
    <rPh sb="19" eb="21">
      <t>ギョウム</t>
    </rPh>
    <rPh sb="22" eb="28">
      <t>ミナミカントウボウエイキョク</t>
    </rPh>
    <rPh sb="29" eb="31">
      <t>レイワ</t>
    </rPh>
    <rPh sb="32" eb="33">
      <t>ネン</t>
    </rPh>
    <rPh sb="34" eb="35">
      <t>ガツ</t>
    </rPh>
    <rPh sb="36" eb="37">
      <t>カ</t>
    </rPh>
    <rPh sb="39" eb="41">
      <t>レイワ</t>
    </rPh>
    <rPh sb="42" eb="43">
      <t>ネン</t>
    </rPh>
    <rPh sb="44" eb="45">
      <t>ガツ</t>
    </rPh>
    <rPh sb="47" eb="48">
      <t>ニチ</t>
    </rPh>
    <rPh sb="49" eb="51">
      <t>ドボク</t>
    </rPh>
    <rPh sb="52" eb="54">
      <t>ケンチク</t>
    </rPh>
    <rPh sb="55" eb="57">
      <t>デンキ</t>
    </rPh>
    <rPh sb="58" eb="60">
      <t>キカイ</t>
    </rPh>
    <rPh sb="61" eb="63">
      <t>ツウシン</t>
    </rPh>
    <rPh sb="63" eb="64">
      <t>マタ</t>
    </rPh>
    <rPh sb="65" eb="68">
      <t>カンキョウトウ</t>
    </rPh>
    <phoneticPr fontId="1"/>
  </si>
  <si>
    <t>横須賀米軍(3)診療所(391)新設測量調査
神奈川県横須賀市
令和3年8月6日から令和4年1月31日
測量</t>
    <rPh sb="23" eb="27">
      <t>カナガワケン</t>
    </rPh>
    <rPh sb="27" eb="31">
      <t>ヨコスカシ</t>
    </rPh>
    <rPh sb="32" eb="34">
      <t>レイワ</t>
    </rPh>
    <rPh sb="35" eb="36">
      <t>ネン</t>
    </rPh>
    <rPh sb="37" eb="38">
      <t>ガツ</t>
    </rPh>
    <rPh sb="39" eb="40">
      <t>カ</t>
    </rPh>
    <rPh sb="42" eb="44">
      <t>レイワ</t>
    </rPh>
    <rPh sb="45" eb="46">
      <t>ネン</t>
    </rPh>
    <rPh sb="47" eb="48">
      <t>ガツ</t>
    </rPh>
    <rPh sb="50" eb="51">
      <t>ニチ</t>
    </rPh>
    <rPh sb="52" eb="54">
      <t>ソクリョウ</t>
    </rPh>
    <phoneticPr fontId="1"/>
  </si>
  <si>
    <t>横浜米軍(3)側線敷測量等調査
神奈川県横浜市
令和3年8月17日から令和4年3月15日
測量</t>
    <rPh sb="0" eb="2">
      <t>ヨコハマ</t>
    </rPh>
    <rPh sb="2" eb="4">
      <t>ベイグン</t>
    </rPh>
    <rPh sb="7" eb="9">
      <t>ソクセン</t>
    </rPh>
    <rPh sb="9" eb="10">
      <t>シ</t>
    </rPh>
    <rPh sb="10" eb="12">
      <t>ソクリョウ</t>
    </rPh>
    <rPh sb="12" eb="13">
      <t>トウ</t>
    </rPh>
    <rPh sb="13" eb="15">
      <t>チョウサ</t>
    </rPh>
    <rPh sb="16" eb="20">
      <t>カナガワケン</t>
    </rPh>
    <rPh sb="20" eb="23">
      <t>ヨコハマシ</t>
    </rPh>
    <rPh sb="24" eb="26">
      <t>レイワ</t>
    </rPh>
    <rPh sb="27" eb="28">
      <t>ネン</t>
    </rPh>
    <rPh sb="29" eb="30">
      <t>ガツ</t>
    </rPh>
    <rPh sb="32" eb="33">
      <t>ニチ</t>
    </rPh>
    <rPh sb="35" eb="37">
      <t>レイワ</t>
    </rPh>
    <rPh sb="38" eb="39">
      <t>ネン</t>
    </rPh>
    <rPh sb="40" eb="41">
      <t>ガツ</t>
    </rPh>
    <rPh sb="43" eb="44">
      <t>ニチ</t>
    </rPh>
    <rPh sb="45" eb="47">
      <t>ソクリョウ</t>
    </rPh>
    <phoneticPr fontId="1"/>
  </si>
  <si>
    <t>林測量技術コンサルタント(株)
大阪府茨木市五十鈴町5-35</t>
    <rPh sb="0" eb="1">
      <t>ハヤシ</t>
    </rPh>
    <rPh sb="1" eb="3">
      <t>ソクリョウ</t>
    </rPh>
    <rPh sb="3" eb="5">
      <t>ギジュツ</t>
    </rPh>
    <rPh sb="12" eb="15">
      <t>カブ</t>
    </rPh>
    <rPh sb="16" eb="19">
      <t>オオサカフ</t>
    </rPh>
    <rPh sb="19" eb="22">
      <t>イバラギシ</t>
    </rPh>
    <rPh sb="22" eb="26">
      <t>イスズチョウ</t>
    </rPh>
    <phoneticPr fontId="1"/>
  </si>
  <si>
    <t>南関東防衛局管内(3)建設資材価格等調査
神奈川県、静岡県、山梨県
令和3年8月25日から令和3年11月30日
土木、建築、電気、機械、通信又は環境等</t>
    <rPh sb="0" eb="6">
      <t>ミナミカントウボウエイキョク</t>
    </rPh>
    <rPh sb="6" eb="8">
      <t>カンナイ</t>
    </rPh>
    <rPh sb="11" eb="13">
      <t>ケンセツ</t>
    </rPh>
    <rPh sb="13" eb="15">
      <t>シザイ</t>
    </rPh>
    <rPh sb="15" eb="17">
      <t>カカク</t>
    </rPh>
    <rPh sb="17" eb="18">
      <t>トウ</t>
    </rPh>
    <rPh sb="18" eb="20">
      <t>チョウサ</t>
    </rPh>
    <rPh sb="21" eb="25">
      <t>カナガワケン</t>
    </rPh>
    <rPh sb="26" eb="29">
      <t>シズオカケン</t>
    </rPh>
    <rPh sb="30" eb="33">
      <t>ヤマナシケン</t>
    </rPh>
    <rPh sb="34" eb="36">
      <t>レイワ</t>
    </rPh>
    <rPh sb="37" eb="38">
      <t>ネン</t>
    </rPh>
    <rPh sb="39" eb="40">
      <t>ガツ</t>
    </rPh>
    <rPh sb="42" eb="43">
      <t>ニチ</t>
    </rPh>
    <rPh sb="45" eb="47">
      <t>レイワ</t>
    </rPh>
    <rPh sb="48" eb="49">
      <t>ネン</t>
    </rPh>
    <rPh sb="51" eb="52">
      <t>ガツ</t>
    </rPh>
    <rPh sb="54" eb="55">
      <t>ニチ</t>
    </rPh>
    <phoneticPr fontId="1"/>
  </si>
  <si>
    <t>生駒植木(株)
神奈川県横浜市戸塚区小雀町1805</t>
    <phoneticPr fontId="1"/>
  </si>
  <si>
    <t>(有)みやび建築工房
宮城県仙台市若林区荒町149-1</t>
    <phoneticPr fontId="1"/>
  </si>
  <si>
    <t>浜松(3)格納庫新設等建築設計
静岡県浜松市
令和3年8月18日から令和4年3月31日
建築</t>
    <rPh sb="44" eb="46">
      <t>ケンチク</t>
    </rPh>
    <phoneticPr fontId="1"/>
  </si>
  <si>
    <t>浜松(3)格納庫新設等土木設計
静岡県浜松市
令和3年8月18日から令和4年3月31日
土木</t>
    <rPh sb="44" eb="46">
      <t>ドボク</t>
    </rPh>
    <phoneticPr fontId="1"/>
  </si>
  <si>
    <t>(株)キクチコンサルタント
京都府京都市北区平野八丁柳町66-8</t>
    <phoneticPr fontId="1"/>
  </si>
  <si>
    <t>浜松外(3)格納庫新設等設備設計
静岡県浜松市
令和3年8月18日から令和4年3月31日
電気</t>
    <rPh sb="45" eb="47">
      <t>デンキ</t>
    </rPh>
    <phoneticPr fontId="1"/>
  </si>
  <si>
    <t>防大(3)宿舎雨水排水調査検討
神奈川県横須賀市
令和3年8月27日から令和4年3月15日
土木</t>
    <rPh sb="46" eb="48">
      <t>ドボク</t>
    </rPh>
    <phoneticPr fontId="1"/>
  </si>
  <si>
    <t>成和コンサルタント(株)
東京都新宿区西早稲田2-18-23</t>
    <phoneticPr fontId="1"/>
  </si>
  <si>
    <t>横須賀外(2補)発電機室新設建築調査検討
神奈川県横須賀市、綾瀬市
令和3年8月31日から令和4年3月15日
建築</t>
    <rPh sb="55" eb="57">
      <t>ケンチク</t>
    </rPh>
    <phoneticPr fontId="1"/>
  </si>
  <si>
    <t>厚木外(2補)灯火改修等設備調査検討
神奈川県綾瀬市、横須賀市
令和3年8月31日から令和4年3月31日
電気</t>
    <rPh sb="53" eb="55">
      <t>デンキ</t>
    </rPh>
    <phoneticPr fontId="1"/>
  </si>
  <si>
    <t>横須賀米軍(3)設備工事(1803)監理業務
神奈川県横須賀市
令和3年8月4日から令和5年4月30日
機械</t>
    <rPh sb="0" eb="3">
      <t>ヨコスカ</t>
    </rPh>
    <rPh sb="3" eb="5">
      <t>ベイグン</t>
    </rPh>
    <rPh sb="8" eb="10">
      <t>セツビ</t>
    </rPh>
    <rPh sb="10" eb="12">
      <t>コウジ</t>
    </rPh>
    <rPh sb="18" eb="20">
      <t>カンリ</t>
    </rPh>
    <rPh sb="20" eb="22">
      <t>ギョウム</t>
    </rPh>
    <rPh sb="23" eb="27">
      <t>カナガワケン</t>
    </rPh>
    <rPh sb="27" eb="31">
      <t>ヨコスカシ</t>
    </rPh>
    <rPh sb="32" eb="34">
      <t>レイワ</t>
    </rPh>
    <rPh sb="35" eb="36">
      <t>ネン</t>
    </rPh>
    <rPh sb="37" eb="38">
      <t>ガツ</t>
    </rPh>
    <rPh sb="39" eb="40">
      <t>カ</t>
    </rPh>
    <rPh sb="42" eb="44">
      <t>レイワ</t>
    </rPh>
    <rPh sb="45" eb="46">
      <t>ネン</t>
    </rPh>
    <rPh sb="47" eb="48">
      <t>ガツ</t>
    </rPh>
    <rPh sb="50" eb="51">
      <t>ニチ</t>
    </rPh>
    <rPh sb="52" eb="54">
      <t>キカイ</t>
    </rPh>
    <phoneticPr fontId="1"/>
  </si>
  <si>
    <t>横須賀米軍(3)独身下士官宿舎(1803)蒸気管整備工事(その1)
神奈川県横須賀市
令和3年8月4日から令和5年4月30日
管工事</t>
    <rPh sb="34" eb="38">
      <t>カナガワケン</t>
    </rPh>
    <rPh sb="38" eb="42">
      <t>ヨコスカシ</t>
    </rPh>
    <rPh sb="43" eb="45">
      <t>レイワ</t>
    </rPh>
    <rPh sb="46" eb="47">
      <t>ネン</t>
    </rPh>
    <rPh sb="48" eb="49">
      <t>ガツ</t>
    </rPh>
    <rPh sb="50" eb="51">
      <t>カ</t>
    </rPh>
    <rPh sb="53" eb="55">
      <t>レイワ</t>
    </rPh>
    <rPh sb="56" eb="57">
      <t>ネン</t>
    </rPh>
    <rPh sb="58" eb="59">
      <t>ガツ</t>
    </rPh>
    <rPh sb="61" eb="62">
      <t>ニチ</t>
    </rPh>
    <rPh sb="63" eb="66">
      <t>カンコウジ</t>
    </rPh>
    <phoneticPr fontId="1"/>
  </si>
  <si>
    <t>横須賀米軍(3)診療所(391)新設土質調査
神奈川県横須賀市
令和3年8月6日から令和4年1月31日
地質調査</t>
    <rPh sb="23" eb="27">
      <t>カナガワケン</t>
    </rPh>
    <rPh sb="27" eb="31">
      <t>ヨコスカシ</t>
    </rPh>
    <rPh sb="32" eb="34">
      <t>レイワ</t>
    </rPh>
    <rPh sb="35" eb="36">
      <t>ネン</t>
    </rPh>
    <rPh sb="37" eb="38">
      <t>ガツ</t>
    </rPh>
    <rPh sb="39" eb="40">
      <t>カ</t>
    </rPh>
    <rPh sb="42" eb="44">
      <t>レイワ</t>
    </rPh>
    <rPh sb="45" eb="46">
      <t>ネン</t>
    </rPh>
    <rPh sb="47" eb="48">
      <t>ガツ</t>
    </rPh>
    <rPh sb="50" eb="51">
      <t>ニチ</t>
    </rPh>
    <rPh sb="52" eb="56">
      <t>チシツチョウサ</t>
    </rPh>
    <phoneticPr fontId="1"/>
  </si>
  <si>
    <t>富士米軍外(3)消防署(0621)等新設建築設計
静岡県御殿場市、神奈川県相模原市
令和3年8月7日から令和5年3月15日
建築</t>
    <rPh sb="20" eb="22">
      <t>ケンチク</t>
    </rPh>
    <rPh sb="25" eb="28">
      <t>シズオカケン</t>
    </rPh>
    <rPh sb="28" eb="32">
      <t>ゴテンバシ</t>
    </rPh>
    <rPh sb="33" eb="37">
      <t>カナガワケン</t>
    </rPh>
    <rPh sb="37" eb="41">
      <t>サガミハラシ</t>
    </rPh>
    <rPh sb="42" eb="44">
      <t>レイワ</t>
    </rPh>
    <rPh sb="45" eb="46">
      <t>ネン</t>
    </rPh>
    <rPh sb="47" eb="48">
      <t>ガツ</t>
    </rPh>
    <rPh sb="49" eb="50">
      <t>カ</t>
    </rPh>
    <rPh sb="52" eb="54">
      <t>レイワ</t>
    </rPh>
    <rPh sb="55" eb="56">
      <t>ネン</t>
    </rPh>
    <rPh sb="57" eb="58">
      <t>ガツ</t>
    </rPh>
    <rPh sb="60" eb="61">
      <t>ニチ</t>
    </rPh>
    <rPh sb="62" eb="64">
      <t>ケンチク</t>
    </rPh>
    <phoneticPr fontId="1"/>
  </si>
  <si>
    <t>相模米軍(3)配電施設(1704)新設電気設計
神奈川県相模原市
令和3年8月17日から令和5年3月15日
電気</t>
    <rPh sb="0" eb="2">
      <t>サガミ</t>
    </rPh>
    <rPh sb="2" eb="4">
      <t>ベイグン</t>
    </rPh>
    <rPh sb="7" eb="9">
      <t>ハイデン</t>
    </rPh>
    <rPh sb="9" eb="11">
      <t>シセツ</t>
    </rPh>
    <rPh sb="17" eb="19">
      <t>シンセツ</t>
    </rPh>
    <rPh sb="19" eb="21">
      <t>デンキ</t>
    </rPh>
    <rPh sb="21" eb="23">
      <t>セッケイ</t>
    </rPh>
    <rPh sb="24" eb="28">
      <t>カナガワケン</t>
    </rPh>
    <rPh sb="28" eb="32">
      <t>サガミハラシ</t>
    </rPh>
    <rPh sb="33" eb="35">
      <t>レイワ</t>
    </rPh>
    <rPh sb="36" eb="37">
      <t>ネン</t>
    </rPh>
    <rPh sb="38" eb="39">
      <t>ガツ</t>
    </rPh>
    <rPh sb="41" eb="42">
      <t>ニチ</t>
    </rPh>
    <rPh sb="44" eb="46">
      <t>レイワ</t>
    </rPh>
    <rPh sb="47" eb="48">
      <t>ネン</t>
    </rPh>
    <rPh sb="49" eb="50">
      <t>ガツ</t>
    </rPh>
    <rPh sb="52" eb="53">
      <t>ニチ</t>
    </rPh>
    <rPh sb="54" eb="56">
      <t>デンキ</t>
    </rPh>
    <phoneticPr fontId="1"/>
  </si>
  <si>
    <t>(株)産研設計
東京事務所
東京都目黒区上目黒
3-6-18</t>
    <rPh sb="0" eb="3">
      <t>カブ</t>
    </rPh>
    <phoneticPr fontId="1"/>
  </si>
  <si>
    <t>日本設備工業(株)
東京都中央区新川
1-17-25</t>
    <rPh sb="10" eb="13">
      <t>トウキョウト</t>
    </rPh>
    <rPh sb="13" eb="16">
      <t>チュウオウク</t>
    </rPh>
    <rPh sb="16" eb="18">
      <t>シンカワ</t>
    </rPh>
    <phoneticPr fontId="1"/>
  </si>
  <si>
    <t>(株)トーコー地質
東京都豊島区東池袋
4-41-24</t>
    <rPh sb="0" eb="3">
      <t>カブ</t>
    </rPh>
    <rPh sb="7" eb="9">
      <t>チシツ</t>
    </rPh>
    <phoneticPr fontId="1"/>
  </si>
  <si>
    <t>(株)カワコン
神奈川県川崎市高津区二子6-14-10</t>
    <rPh sb="0" eb="3">
      <t>カブ</t>
    </rPh>
    <rPh sb="8" eb="12">
      <t>カナガワケン</t>
    </rPh>
    <rPh sb="12" eb="15">
      <t>カワサキシ</t>
    </rPh>
    <rPh sb="15" eb="18">
      <t>タカツク</t>
    </rPh>
    <rPh sb="18" eb="20">
      <t>ニコ</t>
    </rPh>
    <phoneticPr fontId="1"/>
  </si>
  <si>
    <t>(株)現代空調研究所
東京支社
東京都中央区日本橋小伝馬町10-11
日本橋府川ビル</t>
    <rPh sb="0" eb="3">
      <t>カブ</t>
    </rPh>
    <rPh sb="3" eb="5">
      <t>ゲンダイ</t>
    </rPh>
    <rPh sb="5" eb="7">
      <t>クウチョウ</t>
    </rPh>
    <rPh sb="7" eb="10">
      <t>ケンキュウジョ</t>
    </rPh>
    <rPh sb="11" eb="13">
      <t>トウキョウ</t>
    </rPh>
    <rPh sb="13" eb="15">
      <t>シシャ</t>
    </rPh>
    <rPh sb="35" eb="38">
      <t>ニホンバシ</t>
    </rPh>
    <rPh sb="38" eb="40">
      <t>フカワ</t>
    </rPh>
    <phoneticPr fontId="1"/>
  </si>
  <si>
    <t>(株)傳設計
福岡県福岡市中央区舞鶴1-6-13
舞鶴DSビル</t>
    <rPh sb="0" eb="3">
      <t>カブ</t>
    </rPh>
    <rPh sb="3" eb="6">
      <t>デンセッケイ</t>
    </rPh>
    <rPh sb="25" eb="27">
      <t>マイヅル</t>
    </rPh>
    <phoneticPr fontId="1"/>
  </si>
  <si>
    <t>(一財)経済調査会
東京都港区新橋
6-17-15</t>
    <rPh sb="1" eb="2">
      <t>１</t>
    </rPh>
    <rPh sb="2" eb="3">
      <t>ザイ</t>
    </rPh>
    <rPh sb="4" eb="6">
      <t>ケイザイ</t>
    </rPh>
    <rPh sb="6" eb="9">
      <t>チョウサカイ</t>
    </rPh>
    <rPh sb="10" eb="13">
      <t>トウキョウト</t>
    </rPh>
    <rPh sb="13" eb="15">
      <t>ミナトク</t>
    </rPh>
    <rPh sb="15" eb="17">
      <t>シンバシ</t>
    </rPh>
    <phoneticPr fontId="1"/>
  </si>
  <si>
    <t>(株)大有設計
大分県大分市花津留
2-172</t>
    <phoneticPr fontId="1"/>
  </si>
  <si>
    <t>(株)総合設備コンサルタント
東京都渋谷区幡ヶ谷
1-34-14</t>
    <phoneticPr fontId="1"/>
  </si>
  <si>
    <t>(株)増田組
静岡県御前崎市新野
868-2</t>
    <phoneticPr fontId="1"/>
  </si>
  <si>
    <t>(株)日本エアコンセンター
東京都千代田区外神田
5-3-1</t>
    <phoneticPr fontId="1"/>
  </si>
  <si>
    <t>一般競争入札</t>
    <rPh sb="0" eb="2">
      <t>イッパン</t>
    </rPh>
    <rPh sb="2" eb="4">
      <t>キョウソウ</t>
    </rPh>
    <rPh sb="4" eb="6">
      <t>ニュウサツ</t>
    </rPh>
    <phoneticPr fontId="1"/>
  </si>
  <si>
    <t>田浦外(3)実習場新設等土木工事
神奈川県横須賀市
令和3年8月4日から令和5年4月30日
土木一式工事</t>
    <rPh sb="17" eb="21">
      <t>カナガワケン</t>
    </rPh>
    <rPh sb="21" eb="25">
      <t>ヨコスカシ</t>
    </rPh>
    <rPh sb="26" eb="28">
      <t>レイワ</t>
    </rPh>
    <rPh sb="29" eb="30">
      <t>ネン</t>
    </rPh>
    <rPh sb="31" eb="32">
      <t>ガツ</t>
    </rPh>
    <rPh sb="33" eb="34">
      <t>ニチ</t>
    </rPh>
    <rPh sb="36" eb="38">
      <t>レイワ</t>
    </rPh>
    <rPh sb="39" eb="40">
      <t>ネン</t>
    </rPh>
    <rPh sb="41" eb="42">
      <t>ガツ</t>
    </rPh>
    <rPh sb="44" eb="45">
      <t>ニチ</t>
    </rPh>
    <rPh sb="46" eb="48">
      <t>ドボク</t>
    </rPh>
    <rPh sb="48" eb="52">
      <t>イッシキコウジ</t>
    </rPh>
    <phoneticPr fontId="1"/>
  </si>
  <si>
    <t>静浜外(3)消防車庫改修等建築工事
静岡県浜松市、焼津市
令和3年8月17日から令和4年6月30日
建築一式工事</t>
    <rPh sb="50" eb="56">
      <t>ケンチクイッシキコウジ</t>
    </rPh>
    <phoneticPr fontId="1"/>
  </si>
  <si>
    <t>根岸住宅地区(3)変圧器(PCB含有機器)取外等工事
神奈川県横浜市
令和3年8月11日から令和3年9月10日
変圧器(PCB含有機器)取外し及び設置工事</t>
    <rPh sb="0" eb="2">
      <t>ネギシ</t>
    </rPh>
    <rPh sb="2" eb="4">
      <t>ジュウタク</t>
    </rPh>
    <rPh sb="4" eb="6">
      <t>チク</t>
    </rPh>
    <rPh sb="9" eb="12">
      <t>ヘンアツキ</t>
    </rPh>
    <rPh sb="16" eb="20">
      <t>ガンユウキキ</t>
    </rPh>
    <rPh sb="21" eb="23">
      <t>トリハズ</t>
    </rPh>
    <rPh sb="23" eb="24">
      <t>トウ</t>
    </rPh>
    <rPh sb="27" eb="31">
      <t>カナガワケン</t>
    </rPh>
    <rPh sb="31" eb="34">
      <t>ヨコハマシ</t>
    </rPh>
    <rPh sb="35" eb="37">
      <t>レイワ</t>
    </rPh>
    <rPh sb="38" eb="39">
      <t>ネン</t>
    </rPh>
    <rPh sb="40" eb="41">
      <t>ガツ</t>
    </rPh>
    <rPh sb="43" eb="44">
      <t>ニチ</t>
    </rPh>
    <rPh sb="46" eb="48">
      <t>レイワ</t>
    </rPh>
    <rPh sb="49" eb="50">
      <t>ネン</t>
    </rPh>
    <rPh sb="51" eb="52">
      <t>ガツ</t>
    </rPh>
    <rPh sb="54" eb="55">
      <t>ニチ</t>
    </rPh>
    <rPh sb="56" eb="59">
      <t>ヘンアツキ</t>
    </rPh>
    <rPh sb="63" eb="65">
      <t>ガンユウ</t>
    </rPh>
    <rPh sb="65" eb="67">
      <t>キキ</t>
    </rPh>
    <rPh sb="68" eb="69">
      <t>ト</t>
    </rPh>
    <rPh sb="69" eb="70">
      <t>ハズ</t>
    </rPh>
    <rPh sb="71" eb="72">
      <t>オヨ</t>
    </rPh>
    <rPh sb="73" eb="75">
      <t>セッチ</t>
    </rPh>
    <rPh sb="75" eb="77">
      <t>コウジ</t>
    </rPh>
    <phoneticPr fontId="1"/>
  </si>
  <si>
    <t>株式会社ケンモチ電機
神奈川県厚木市愛甲東2-11-2</t>
    <rPh sb="0" eb="4">
      <t>カブシキカイシャ</t>
    </rPh>
    <rPh sb="8" eb="10">
      <t>デンキ</t>
    </rPh>
    <rPh sb="15" eb="18">
      <t>アツギシ</t>
    </rPh>
    <rPh sb="18" eb="20">
      <t>アイコウ</t>
    </rPh>
    <rPh sb="20" eb="21">
      <t>ヒガシ</t>
    </rPh>
    <phoneticPr fontId="1"/>
  </si>
  <si>
    <t>5021001019709</t>
    <phoneticPr fontId="1"/>
  </si>
  <si>
    <t>支出負担行為担当官
南関東防衛局長
山野　徹
横浜市中区北仲通5-57</t>
    <rPh sb="0" eb="9">
      <t>シシュツフタンコウイタントウカン</t>
    </rPh>
    <rPh sb="10" eb="11">
      <t>ミナミ</t>
    </rPh>
    <rPh sb="11" eb="13">
      <t>カントウ</t>
    </rPh>
    <rPh sb="13" eb="15">
      <t>ボウエイ</t>
    </rPh>
    <rPh sb="15" eb="17">
      <t>キョクチョウ</t>
    </rPh>
    <rPh sb="18" eb="19">
      <t>ヤマ</t>
    </rPh>
    <rPh sb="19" eb="20">
      <t>ノ</t>
    </rPh>
    <rPh sb="21" eb="22">
      <t>トオル</t>
    </rPh>
    <rPh sb="23" eb="26">
      <t>ヨコハマシ</t>
    </rPh>
    <rPh sb="26" eb="28">
      <t>ナカク</t>
    </rPh>
    <rPh sb="28" eb="31">
      <t>キタナカドオリ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</si>
</sst>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quot;円&quot;"/>
    <numFmt numFmtId="178" formatCode="[$-411]ggge&quot;年&quot;m&quot;月&quot;d&quot;日&quot;;@"/>
    <numFmt numFmtId="179" formatCode="#,##0;&quot;▲&quot;#,##0"/>
  </numFmts>
  <fonts count="9">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9"/>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4" fillId="0" borderId="0">
      <alignment vertical="center"/>
    </xf>
  </cellStyleXfs>
  <cellXfs count="32">
    <xf numFmtId="0" fontId="0" fillId="0" borderId="0" xfId="0">
      <alignment vertical="center"/>
    </xf>
    <xf numFmtId="0" fontId="5" fillId="0" borderId="0" xfId="0" applyFont="1">
      <alignment vertical="center"/>
    </xf>
    <xf numFmtId="0" fontId="7" fillId="2" borderId="1" xfId="3" applyFont="1" applyFill="1" applyBorder="1" applyAlignment="1">
      <alignment vertical="center" wrapText="1"/>
    </xf>
    <xf numFmtId="0" fontId="7" fillId="2" borderId="1" xfId="3" applyFont="1" applyFill="1" applyBorder="1" applyAlignment="1">
      <alignment horizontal="left" vertical="center" wrapText="1"/>
    </xf>
    <xf numFmtId="176" fontId="7" fillId="2" borderId="1" xfId="3" applyNumberFormat="1" applyFont="1" applyFill="1" applyBorder="1" applyAlignment="1">
      <alignment horizontal="right" vertical="center" wrapText="1"/>
    </xf>
    <xf numFmtId="177" fontId="7" fillId="2" borderId="1" xfId="1" applyNumberFormat="1" applyFont="1" applyFill="1" applyBorder="1" applyAlignment="1">
      <alignment horizontal="center" vertical="center" wrapText="1"/>
    </xf>
    <xf numFmtId="10" fontId="6" fillId="0" borderId="1" xfId="0" applyNumberFormat="1" applyFont="1" applyFill="1" applyBorder="1" applyAlignment="1">
      <alignment vertical="center" wrapText="1"/>
    </xf>
    <xf numFmtId="0" fontId="6" fillId="0" borderId="1" xfId="0" applyFont="1" applyFill="1" applyBorder="1" applyAlignment="1">
      <alignment vertical="center" wrapText="1"/>
    </xf>
    <xf numFmtId="0" fontId="6" fillId="2" borderId="4" xfId="0" applyFont="1" applyFill="1" applyBorder="1" applyAlignment="1">
      <alignment vertical="center" wrapText="1"/>
    </xf>
    <xf numFmtId="0" fontId="6" fillId="2" borderId="1" xfId="0" applyFont="1" applyFill="1" applyBorder="1" applyAlignment="1">
      <alignment horizontal="left" vertical="center" wrapText="1"/>
    </xf>
    <xf numFmtId="0" fontId="6" fillId="0" borderId="0" xfId="0" applyFont="1" applyBorder="1">
      <alignment vertical="center"/>
    </xf>
    <xf numFmtId="0" fontId="5" fillId="0" borderId="0" xfId="0" applyFont="1" applyBorder="1">
      <alignment vertical="center"/>
    </xf>
    <xf numFmtId="0" fontId="5" fillId="0" borderId="0" xfId="0" applyFont="1" applyAlignment="1">
      <alignment horizontal="center" vertical="center"/>
    </xf>
    <xf numFmtId="178" fontId="7" fillId="2" borderId="1" xfId="3" applyNumberFormat="1" applyFont="1" applyFill="1" applyBorder="1" applyAlignment="1">
      <alignment horizontal="center" vertical="center" wrapText="1"/>
    </xf>
    <xf numFmtId="177" fontId="7" fillId="2" borderId="1" xfId="1" applyNumberFormat="1" applyFont="1" applyFill="1" applyBorder="1" applyAlignment="1">
      <alignment vertical="center" wrapText="1"/>
    </xf>
    <xf numFmtId="177" fontId="7" fillId="2" borderId="1" xfId="3" applyNumberFormat="1" applyFont="1" applyFill="1" applyBorder="1" applyAlignment="1">
      <alignment vertical="center" wrapText="1"/>
    </xf>
    <xf numFmtId="176" fontId="7" fillId="2" borderId="1" xfId="3" applyNumberFormat="1" applyFont="1" applyFill="1" applyBorder="1" applyAlignment="1">
      <alignment vertical="center" wrapText="1"/>
    </xf>
    <xf numFmtId="179" fontId="3" fillId="2" borderId="2" xfId="4" applyNumberFormat="1" applyFont="1" applyFill="1" applyBorder="1" applyAlignment="1">
      <alignment horizontal="center" vertical="center"/>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3" xfId="0" applyFont="1" applyFill="1" applyBorder="1" applyAlignment="1">
      <alignment vertical="center" wrapText="1"/>
    </xf>
    <xf numFmtId="0" fontId="6" fillId="0" borderId="3" xfId="0" applyFont="1" applyFill="1" applyBorder="1" applyAlignment="1">
      <alignment horizontal="left" vertical="center" wrapText="1"/>
    </xf>
    <xf numFmtId="58" fontId="6" fillId="0" borderId="1" xfId="3" applyNumberFormat="1" applyFont="1" applyFill="1" applyBorder="1" applyAlignment="1">
      <alignment horizontal="center" vertical="center" wrapText="1"/>
    </xf>
    <xf numFmtId="0" fontId="6" fillId="0" borderId="3" xfId="0" quotePrefix="1"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177" fontId="6" fillId="0" borderId="1" xfId="1" applyNumberFormat="1" applyFont="1" applyFill="1" applyBorder="1" applyAlignment="1">
      <alignment horizontal="right" vertical="center" wrapText="1"/>
    </xf>
    <xf numFmtId="10" fontId="6" fillId="0" borderId="1" xfId="3" applyNumberFormat="1" applyFont="1" applyFill="1" applyBorder="1" applyAlignment="1">
      <alignment horizontal="right"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7" fillId="0" borderId="1" xfId="0" applyFont="1" applyBorder="1" applyAlignment="1">
      <alignment horizontal="center" vertical="center" wrapText="1"/>
    </xf>
  </cellXfs>
  <cellStyles count="5">
    <cellStyle name="桁区切り" xfId="1" builtinId="6"/>
    <cellStyle name="標準" xfId="0" builtinId="0"/>
    <cellStyle name="標準 2" xfId="2"/>
    <cellStyle name="標準_１６７調査票４案件best100（再検討）0914提出用" xfId="3"/>
    <cellStyle name="標準_210325★２０’決算総括者ベース集計表（案）総括者用"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560604</xdr:colOff>
      <xdr:row>0</xdr:row>
      <xdr:rowOff>32227</xdr:rowOff>
    </xdr:from>
    <xdr:ext cx="1031051" cy="275717"/>
    <xdr:sp macro="" textlink="">
      <xdr:nvSpPr>
        <xdr:cNvPr id="2" name="テキスト ボックス 1"/>
        <xdr:cNvSpPr txBox="1"/>
      </xdr:nvSpPr>
      <xdr:spPr>
        <a:xfrm>
          <a:off x="13095504"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FFC000"/>
    <pageSetUpPr fitToPage="1"/>
  </sheetPr>
  <dimension ref="A1:P86"/>
  <sheetViews>
    <sheetView tabSelected="1" view="pageBreakPreview" zoomScaleNormal="100" zoomScaleSheetLayoutView="100" workbookViewId="0">
      <pane xSplit="1" ySplit="4" topLeftCell="F5" activePane="bottomRight" state="frozen"/>
      <selection pane="topRight" activeCell="B1" sqref="B1"/>
      <selection pane="bottomLeft" activeCell="A5" sqref="A5"/>
      <selection pane="bottomRight" activeCell="N1" sqref="N1:P1048576"/>
    </sheetView>
  </sheetViews>
  <sheetFormatPr defaultRowHeight="13.5"/>
  <cols>
    <col min="1" max="1" width="30.375" style="1" customWidth="1"/>
    <col min="2" max="2" width="18.5" style="1" customWidth="1"/>
    <col min="3" max="3" width="13.625" style="1" customWidth="1"/>
    <col min="4" max="4" width="16" style="1" customWidth="1"/>
    <col min="5" max="5" width="13.25" style="1" customWidth="1"/>
    <col min="6" max="8" width="14" style="1" customWidth="1"/>
    <col min="9" max="9" width="7.5" style="1" customWidth="1"/>
    <col min="10" max="12" width="11.625" style="1" customWidth="1"/>
    <col min="13" max="13" width="8" style="1" customWidth="1"/>
    <col min="14" max="14" width="9.5" style="12" hidden="1" customWidth="1"/>
    <col min="15" max="16" width="0" style="1" hidden="1" customWidth="1"/>
    <col min="17" max="16384" width="9" style="1"/>
  </cols>
  <sheetData>
    <row r="1" spans="1:16" ht="39.4" customHeight="1">
      <c r="A1" s="29" t="s">
        <v>0</v>
      </c>
      <c r="B1" s="30"/>
      <c r="C1" s="30"/>
      <c r="D1" s="30"/>
      <c r="E1" s="30"/>
      <c r="F1" s="30"/>
      <c r="G1" s="30"/>
      <c r="H1" s="30"/>
      <c r="I1" s="30"/>
      <c r="J1" s="30"/>
      <c r="K1" s="30"/>
      <c r="L1" s="30"/>
      <c r="M1" s="30"/>
      <c r="N1" s="12" t="s">
        <v>21</v>
      </c>
    </row>
    <row r="2" spans="1:16">
      <c r="N2" s="12" t="s">
        <v>22</v>
      </c>
    </row>
    <row r="3" spans="1:16" ht="68.099999999999994" customHeight="1">
      <c r="A3" s="28" t="s">
        <v>1</v>
      </c>
      <c r="B3" s="28" t="s">
        <v>2</v>
      </c>
      <c r="C3" s="28" t="s">
        <v>3</v>
      </c>
      <c r="D3" s="28" t="s">
        <v>4</v>
      </c>
      <c r="E3" s="31" t="s">
        <v>5</v>
      </c>
      <c r="F3" s="28" t="s">
        <v>6</v>
      </c>
      <c r="G3" s="28" t="s">
        <v>7</v>
      </c>
      <c r="H3" s="28" t="s">
        <v>8</v>
      </c>
      <c r="I3" s="27" t="s">
        <v>9</v>
      </c>
      <c r="J3" s="27" t="s">
        <v>10</v>
      </c>
      <c r="K3" s="27"/>
      <c r="L3" s="27"/>
      <c r="M3" s="28" t="s">
        <v>11</v>
      </c>
      <c r="N3" s="12" t="s">
        <v>22</v>
      </c>
    </row>
    <row r="4" spans="1:16" ht="38.25" customHeight="1">
      <c r="A4" s="28"/>
      <c r="B4" s="28"/>
      <c r="C4" s="28"/>
      <c r="D4" s="28"/>
      <c r="E4" s="31"/>
      <c r="F4" s="28"/>
      <c r="G4" s="28"/>
      <c r="H4" s="28"/>
      <c r="I4" s="27"/>
      <c r="J4" s="7" t="s">
        <v>12</v>
      </c>
      <c r="K4" s="7" t="s">
        <v>13</v>
      </c>
      <c r="L4" s="7" t="s">
        <v>14</v>
      </c>
      <c r="M4" s="28"/>
      <c r="N4" s="17" t="s">
        <v>22</v>
      </c>
    </row>
    <row r="5" spans="1:16" ht="75" customHeight="1">
      <c r="A5" s="20" t="s">
        <v>63</v>
      </c>
      <c r="B5" s="21" t="s">
        <v>66</v>
      </c>
      <c r="C5" s="22">
        <v>44418</v>
      </c>
      <c r="D5" s="20" t="s">
        <v>64</v>
      </c>
      <c r="E5" s="23" t="s">
        <v>65</v>
      </c>
      <c r="F5" s="24" t="s">
        <v>60</v>
      </c>
      <c r="G5" s="25">
        <v>17653086</v>
      </c>
      <c r="H5" s="25">
        <v>14817000</v>
      </c>
      <c r="I5" s="26">
        <f>H5/G5</f>
        <v>0.83934333067883993</v>
      </c>
      <c r="J5" s="7"/>
      <c r="K5" s="7"/>
      <c r="L5" s="19"/>
      <c r="M5" s="24"/>
      <c r="N5" s="17" t="s">
        <v>22</v>
      </c>
    </row>
    <row r="6" spans="1:16" ht="75" customHeight="1">
      <c r="A6" s="2" t="s">
        <v>27</v>
      </c>
      <c r="B6" s="3" t="s">
        <v>24</v>
      </c>
      <c r="C6" s="13">
        <v>44411</v>
      </c>
      <c r="D6" s="2" t="s">
        <v>25</v>
      </c>
      <c r="E6" s="4">
        <v>3011101010999</v>
      </c>
      <c r="F6" s="5" t="s">
        <v>26</v>
      </c>
      <c r="G6" s="14">
        <v>5565884</v>
      </c>
      <c r="H6" s="15">
        <v>4730000</v>
      </c>
      <c r="I6" s="6">
        <v>0.8498</v>
      </c>
      <c r="J6" s="7"/>
      <c r="K6" s="7"/>
      <c r="L6" s="18"/>
      <c r="M6" s="18"/>
      <c r="N6" s="17" t="str">
        <f>IF(H6&gt;0,"表示","非表示")</f>
        <v>表示</v>
      </c>
      <c r="P6" s="1">
        <f>ROUND((H6/G6)*100,2)</f>
        <v>84.98</v>
      </c>
    </row>
    <row r="7" spans="1:16" ht="75" customHeight="1">
      <c r="A7" s="2" t="s">
        <v>44</v>
      </c>
      <c r="B7" s="3" t="s">
        <v>24</v>
      </c>
      <c r="C7" s="13">
        <v>44411</v>
      </c>
      <c r="D7" s="2" t="s">
        <v>49</v>
      </c>
      <c r="E7" s="16">
        <v>4290001007656</v>
      </c>
      <c r="F7" s="5" t="s">
        <v>26</v>
      </c>
      <c r="G7" s="14">
        <v>9860543</v>
      </c>
      <c r="H7" s="15">
        <v>9790000</v>
      </c>
      <c r="I7" s="6">
        <v>0.99280000000000002</v>
      </c>
      <c r="J7" s="7"/>
      <c r="K7" s="7"/>
      <c r="L7" s="7"/>
      <c r="M7" s="18"/>
      <c r="N7" s="17" t="str">
        <f t="shared" ref="N7:N23" si="0">IF(H7&gt;0,"表示","非表示")</f>
        <v>表示</v>
      </c>
      <c r="P7" s="1">
        <f t="shared" ref="P7:P23" si="1">ROUND((H7/G7)*100,2)</f>
        <v>99.28</v>
      </c>
    </row>
    <row r="8" spans="1:16" ht="75" customHeight="1">
      <c r="A8" s="2" t="s">
        <v>29</v>
      </c>
      <c r="B8" s="3" t="s">
        <v>24</v>
      </c>
      <c r="C8" s="13">
        <v>44411</v>
      </c>
      <c r="D8" s="2" t="s">
        <v>28</v>
      </c>
      <c r="E8" s="16">
        <v>2011105005402</v>
      </c>
      <c r="F8" s="5" t="s">
        <v>26</v>
      </c>
      <c r="G8" s="14">
        <v>22559769</v>
      </c>
      <c r="H8" s="15">
        <v>22000000</v>
      </c>
      <c r="I8" s="6">
        <v>0.97519999999999996</v>
      </c>
      <c r="J8" s="7" t="s">
        <v>15</v>
      </c>
      <c r="K8" s="7" t="s">
        <v>16</v>
      </c>
      <c r="L8" s="7">
        <v>1</v>
      </c>
      <c r="M8" s="18"/>
      <c r="N8" s="17" t="str">
        <f t="shared" si="0"/>
        <v>表示</v>
      </c>
      <c r="P8" s="1">
        <f t="shared" si="1"/>
        <v>97.52</v>
      </c>
    </row>
    <row r="9" spans="1:16" ht="75" customHeight="1">
      <c r="A9" s="2" t="s">
        <v>45</v>
      </c>
      <c r="B9" s="3" t="s">
        <v>24</v>
      </c>
      <c r="C9" s="13">
        <v>44411</v>
      </c>
      <c r="D9" s="2" t="s">
        <v>50</v>
      </c>
      <c r="E9" s="16">
        <v>6010001065457</v>
      </c>
      <c r="F9" s="5" t="s">
        <v>26</v>
      </c>
      <c r="G9" s="14">
        <v>504622532</v>
      </c>
      <c r="H9" s="15">
        <v>473000000</v>
      </c>
      <c r="I9" s="6">
        <v>0.93730000000000002</v>
      </c>
      <c r="J9" s="8"/>
      <c r="K9" s="8"/>
      <c r="L9" s="8"/>
      <c r="M9" s="9"/>
      <c r="N9" s="17" t="str">
        <f t="shared" si="0"/>
        <v>表示</v>
      </c>
      <c r="P9" s="1">
        <f t="shared" si="1"/>
        <v>93.73</v>
      </c>
    </row>
    <row r="10" spans="1:16" ht="75" customHeight="1">
      <c r="A10" s="2" t="s">
        <v>61</v>
      </c>
      <c r="B10" s="3" t="s">
        <v>24</v>
      </c>
      <c r="C10" s="13">
        <v>44411</v>
      </c>
      <c r="D10" s="2" t="s">
        <v>34</v>
      </c>
      <c r="E10" s="16">
        <v>6020001007061</v>
      </c>
      <c r="F10" s="5" t="s">
        <v>26</v>
      </c>
      <c r="G10" s="14">
        <v>104215129</v>
      </c>
      <c r="H10" s="15">
        <v>101695000</v>
      </c>
      <c r="I10" s="6">
        <v>0.9758</v>
      </c>
      <c r="J10" s="8"/>
      <c r="K10" s="8"/>
      <c r="L10" s="8"/>
      <c r="M10" s="9"/>
      <c r="N10" s="17" t="str">
        <f t="shared" si="0"/>
        <v>表示</v>
      </c>
      <c r="P10" s="1">
        <f t="shared" si="1"/>
        <v>97.58</v>
      </c>
    </row>
    <row r="11" spans="1:16" ht="75" customHeight="1">
      <c r="A11" s="2" t="s">
        <v>46</v>
      </c>
      <c r="B11" s="3" t="s">
        <v>24</v>
      </c>
      <c r="C11" s="13">
        <v>44413</v>
      </c>
      <c r="D11" s="2" t="s">
        <v>51</v>
      </c>
      <c r="E11" s="16">
        <v>4010501029806</v>
      </c>
      <c r="F11" s="5" t="s">
        <v>60</v>
      </c>
      <c r="G11" s="14">
        <v>6875064</v>
      </c>
      <c r="H11" s="15">
        <v>5643000</v>
      </c>
      <c r="I11" s="6">
        <v>0.82079999999999997</v>
      </c>
      <c r="J11" s="8"/>
      <c r="K11" s="8"/>
      <c r="L11" s="8"/>
      <c r="M11" s="9"/>
      <c r="N11" s="17" t="str">
        <f t="shared" si="0"/>
        <v>表示</v>
      </c>
      <c r="P11" s="1">
        <f t="shared" si="1"/>
        <v>82.08</v>
      </c>
    </row>
    <row r="12" spans="1:16" ht="75" customHeight="1">
      <c r="A12" s="2" t="s">
        <v>30</v>
      </c>
      <c r="B12" s="3" t="s">
        <v>24</v>
      </c>
      <c r="C12" s="13">
        <v>44413</v>
      </c>
      <c r="D12" s="2" t="s">
        <v>52</v>
      </c>
      <c r="E12" s="16">
        <v>8020001080783</v>
      </c>
      <c r="F12" s="5" t="s">
        <v>60</v>
      </c>
      <c r="G12" s="14">
        <v>3726193</v>
      </c>
      <c r="H12" s="15">
        <v>2882000</v>
      </c>
      <c r="I12" s="6">
        <v>0.77339999999999998</v>
      </c>
      <c r="J12" s="8"/>
      <c r="K12" s="8"/>
      <c r="L12" s="8"/>
      <c r="M12" s="9"/>
      <c r="N12" s="17" t="str">
        <f t="shared" si="0"/>
        <v>表示</v>
      </c>
      <c r="P12" s="1">
        <f t="shared" si="1"/>
        <v>77.34</v>
      </c>
    </row>
    <row r="13" spans="1:16" ht="75" customHeight="1">
      <c r="A13" s="2" t="s">
        <v>47</v>
      </c>
      <c r="B13" s="3" t="s">
        <v>24</v>
      </c>
      <c r="C13" s="13">
        <v>44414</v>
      </c>
      <c r="D13" s="2" t="s">
        <v>54</v>
      </c>
      <c r="E13" s="16">
        <v>7290001003537</v>
      </c>
      <c r="F13" s="5" t="s">
        <v>26</v>
      </c>
      <c r="G13" s="14">
        <v>17281946</v>
      </c>
      <c r="H13" s="15">
        <v>13750000</v>
      </c>
      <c r="I13" s="6">
        <v>0.79559999999999997</v>
      </c>
      <c r="J13" s="7"/>
      <c r="K13" s="7"/>
      <c r="L13" s="7"/>
      <c r="M13" s="18"/>
      <c r="N13" s="17" t="str">
        <f t="shared" si="0"/>
        <v>表示</v>
      </c>
      <c r="P13" s="1">
        <f t="shared" si="1"/>
        <v>79.56</v>
      </c>
    </row>
    <row r="14" spans="1:16" ht="75" customHeight="1">
      <c r="A14" s="2" t="s">
        <v>48</v>
      </c>
      <c r="B14" s="3" t="s">
        <v>24</v>
      </c>
      <c r="C14" s="13">
        <v>44424</v>
      </c>
      <c r="D14" s="2" t="s">
        <v>53</v>
      </c>
      <c r="E14" s="16">
        <v>8010001015501</v>
      </c>
      <c r="F14" s="5" t="s">
        <v>26</v>
      </c>
      <c r="G14" s="14">
        <v>5083488</v>
      </c>
      <c r="H14" s="15">
        <v>4840000</v>
      </c>
      <c r="I14" s="6">
        <v>0.95209999999999995</v>
      </c>
      <c r="J14" s="8"/>
      <c r="K14" s="8"/>
      <c r="L14" s="8"/>
      <c r="M14" s="9"/>
      <c r="N14" s="17" t="str">
        <f t="shared" si="0"/>
        <v>表示</v>
      </c>
      <c r="P14" s="1">
        <f t="shared" si="1"/>
        <v>95.21</v>
      </c>
    </row>
    <row r="15" spans="1:16" ht="75" customHeight="1">
      <c r="A15" s="2" t="s">
        <v>31</v>
      </c>
      <c r="B15" s="3" t="s">
        <v>24</v>
      </c>
      <c r="C15" s="13">
        <v>44424</v>
      </c>
      <c r="D15" s="2" t="s">
        <v>32</v>
      </c>
      <c r="E15" s="16">
        <v>5120901013505</v>
      </c>
      <c r="F15" s="5" t="s">
        <v>60</v>
      </c>
      <c r="G15" s="14">
        <v>17775357</v>
      </c>
      <c r="H15" s="15">
        <v>15554000</v>
      </c>
      <c r="I15" s="6">
        <v>0.875</v>
      </c>
      <c r="J15" s="7"/>
      <c r="K15" s="7"/>
      <c r="L15" s="7"/>
      <c r="M15" s="18"/>
      <c r="N15" s="17" t="str">
        <f t="shared" si="0"/>
        <v>表示</v>
      </c>
      <c r="P15" s="1">
        <f t="shared" si="1"/>
        <v>87.5</v>
      </c>
    </row>
    <row r="16" spans="1:16" ht="75" customHeight="1">
      <c r="A16" s="2" t="s">
        <v>62</v>
      </c>
      <c r="B16" s="3" t="s">
        <v>24</v>
      </c>
      <c r="C16" s="13">
        <v>44424</v>
      </c>
      <c r="D16" s="2" t="s">
        <v>58</v>
      </c>
      <c r="E16" s="16">
        <v>8080401015103</v>
      </c>
      <c r="F16" s="5" t="s">
        <v>26</v>
      </c>
      <c r="G16" s="14">
        <v>75837188</v>
      </c>
      <c r="H16" s="15">
        <v>63800000</v>
      </c>
      <c r="I16" s="6">
        <v>0.84130000000000005</v>
      </c>
      <c r="J16" s="7"/>
      <c r="K16" s="7"/>
      <c r="L16" s="7"/>
      <c r="M16" s="18"/>
      <c r="N16" s="17" t="str">
        <f t="shared" si="0"/>
        <v>表示</v>
      </c>
      <c r="P16" s="1">
        <f t="shared" si="1"/>
        <v>84.13</v>
      </c>
    </row>
    <row r="17" spans="1:16" ht="75" customHeight="1">
      <c r="A17" s="2" t="s">
        <v>36</v>
      </c>
      <c r="B17" s="3" t="s">
        <v>24</v>
      </c>
      <c r="C17" s="13">
        <v>44425</v>
      </c>
      <c r="D17" s="2" t="s">
        <v>35</v>
      </c>
      <c r="E17" s="16">
        <v>9370802001919</v>
      </c>
      <c r="F17" s="5" t="s">
        <v>26</v>
      </c>
      <c r="G17" s="14">
        <v>33114846</v>
      </c>
      <c r="H17" s="15">
        <v>29183000</v>
      </c>
      <c r="I17" s="6">
        <v>0.88129999999999997</v>
      </c>
      <c r="J17" s="7"/>
      <c r="K17" s="7"/>
      <c r="L17" s="7"/>
      <c r="M17" s="18"/>
      <c r="N17" s="17" t="str">
        <f t="shared" si="0"/>
        <v>表示</v>
      </c>
      <c r="P17" s="1">
        <f t="shared" si="1"/>
        <v>88.13</v>
      </c>
    </row>
    <row r="18" spans="1:16" ht="75" customHeight="1">
      <c r="A18" s="2" t="s">
        <v>37</v>
      </c>
      <c r="B18" s="3" t="s">
        <v>24</v>
      </c>
      <c r="C18" s="13">
        <v>44425</v>
      </c>
      <c r="D18" s="2" t="s">
        <v>38</v>
      </c>
      <c r="E18" s="16">
        <v>6130001004576</v>
      </c>
      <c r="F18" s="5" t="s">
        <v>26</v>
      </c>
      <c r="G18" s="14">
        <v>18325523</v>
      </c>
      <c r="H18" s="15">
        <v>15682700</v>
      </c>
      <c r="I18" s="6">
        <v>0.85580000000000001</v>
      </c>
      <c r="J18" s="7"/>
      <c r="K18" s="7"/>
      <c r="L18" s="7"/>
      <c r="M18" s="18"/>
      <c r="N18" s="17" t="str">
        <f t="shared" si="0"/>
        <v>表示</v>
      </c>
      <c r="P18" s="1">
        <f t="shared" si="1"/>
        <v>85.58</v>
      </c>
    </row>
    <row r="19" spans="1:16" ht="75" customHeight="1">
      <c r="A19" s="2" t="s">
        <v>39</v>
      </c>
      <c r="B19" s="3" t="s">
        <v>24</v>
      </c>
      <c r="C19" s="13">
        <v>44425</v>
      </c>
      <c r="D19" s="2" t="s">
        <v>59</v>
      </c>
      <c r="E19" s="16">
        <v>8010001032884</v>
      </c>
      <c r="F19" s="5" t="s">
        <v>26</v>
      </c>
      <c r="G19" s="14">
        <v>20112210</v>
      </c>
      <c r="H19" s="15">
        <v>16500000</v>
      </c>
      <c r="I19" s="6">
        <v>0.82040000000000002</v>
      </c>
      <c r="J19" s="7"/>
      <c r="K19" s="7"/>
      <c r="L19" s="7"/>
      <c r="M19" s="18"/>
      <c r="N19" s="17" t="str">
        <f t="shared" si="0"/>
        <v>表示</v>
      </c>
      <c r="P19" s="1">
        <f t="shared" si="1"/>
        <v>82.04</v>
      </c>
    </row>
    <row r="20" spans="1:16" ht="75" customHeight="1">
      <c r="A20" s="2" t="s">
        <v>33</v>
      </c>
      <c r="B20" s="3" t="s">
        <v>24</v>
      </c>
      <c r="C20" s="13">
        <v>44432</v>
      </c>
      <c r="D20" s="2" t="s">
        <v>55</v>
      </c>
      <c r="E20" s="16">
        <v>1010005002667</v>
      </c>
      <c r="F20" s="5" t="s">
        <v>60</v>
      </c>
      <c r="G20" s="14">
        <v>44761420</v>
      </c>
      <c r="H20" s="15">
        <v>44363000</v>
      </c>
      <c r="I20" s="6">
        <v>0.99109999999999998</v>
      </c>
      <c r="J20" s="7"/>
      <c r="K20" s="7"/>
      <c r="L20" s="7"/>
      <c r="M20" s="18"/>
      <c r="N20" s="17" t="str">
        <f t="shared" si="0"/>
        <v>表示</v>
      </c>
      <c r="P20" s="1">
        <f t="shared" si="1"/>
        <v>99.11</v>
      </c>
    </row>
    <row r="21" spans="1:16" ht="75" customHeight="1">
      <c r="A21" s="2" t="s">
        <v>40</v>
      </c>
      <c r="B21" s="3" t="s">
        <v>24</v>
      </c>
      <c r="C21" s="13">
        <v>44434</v>
      </c>
      <c r="D21" s="2" t="s">
        <v>41</v>
      </c>
      <c r="E21" s="16">
        <v>3011101010999</v>
      </c>
      <c r="F21" s="5" t="s">
        <v>26</v>
      </c>
      <c r="G21" s="14">
        <v>9677083</v>
      </c>
      <c r="H21" s="15">
        <v>9020000</v>
      </c>
      <c r="I21" s="6">
        <v>0.93210000000000004</v>
      </c>
      <c r="J21" s="7"/>
      <c r="K21" s="7"/>
      <c r="L21" s="7"/>
      <c r="M21" s="18"/>
      <c r="N21" s="17" t="str">
        <f t="shared" si="0"/>
        <v>表示</v>
      </c>
      <c r="P21" s="1">
        <f t="shared" si="1"/>
        <v>93.21</v>
      </c>
    </row>
    <row r="22" spans="1:16" ht="75" customHeight="1">
      <c r="A22" s="2" t="s">
        <v>42</v>
      </c>
      <c r="B22" s="3" t="s">
        <v>24</v>
      </c>
      <c r="C22" s="13">
        <v>44438</v>
      </c>
      <c r="D22" s="2" t="s">
        <v>56</v>
      </c>
      <c r="E22" s="16">
        <v>4320001004328</v>
      </c>
      <c r="F22" s="5" t="s">
        <v>26</v>
      </c>
      <c r="G22" s="14">
        <v>5596248</v>
      </c>
      <c r="H22" s="15">
        <v>2530000</v>
      </c>
      <c r="I22" s="6">
        <v>0.4521</v>
      </c>
      <c r="J22" s="7"/>
      <c r="K22" s="7"/>
      <c r="L22" s="7"/>
      <c r="M22" s="18"/>
      <c r="N22" s="17" t="str">
        <f t="shared" ref="N22" si="2">IF(H22&gt;0,"表示","非表示")</f>
        <v>表示</v>
      </c>
      <c r="P22" s="1">
        <f t="shared" si="1"/>
        <v>45.21</v>
      </c>
    </row>
    <row r="23" spans="1:16" ht="75" customHeight="1">
      <c r="A23" s="2" t="s">
        <v>43</v>
      </c>
      <c r="B23" s="3" t="s">
        <v>24</v>
      </c>
      <c r="C23" s="13">
        <v>44438</v>
      </c>
      <c r="D23" s="2" t="s">
        <v>57</v>
      </c>
      <c r="E23" s="16">
        <v>9011001012710</v>
      </c>
      <c r="F23" s="5" t="s">
        <v>26</v>
      </c>
      <c r="G23" s="14">
        <v>27744503</v>
      </c>
      <c r="H23" s="15">
        <v>26400000</v>
      </c>
      <c r="I23" s="6">
        <v>0.95150000000000001</v>
      </c>
      <c r="J23" s="7"/>
      <c r="K23" s="7"/>
      <c r="L23" s="7"/>
      <c r="M23" s="18"/>
      <c r="N23" s="17" t="str">
        <f t="shared" si="0"/>
        <v>表示</v>
      </c>
      <c r="P23" s="1">
        <f t="shared" si="1"/>
        <v>95.15</v>
      </c>
    </row>
    <row r="24" spans="1:16" hidden="1">
      <c r="A24" s="10"/>
      <c r="B24" s="11"/>
      <c r="C24" s="11"/>
      <c r="D24" s="11"/>
      <c r="E24" s="11"/>
      <c r="F24" s="11"/>
      <c r="G24" s="11"/>
      <c r="H24" s="11"/>
      <c r="I24" s="11"/>
      <c r="J24" s="11"/>
      <c r="K24" s="11"/>
      <c r="L24" s="11"/>
      <c r="M24" s="11"/>
    </row>
    <row r="25" spans="1:16" hidden="1">
      <c r="A25" s="10"/>
      <c r="B25" s="11"/>
      <c r="C25" s="11"/>
      <c r="D25" s="11"/>
      <c r="E25" s="11"/>
      <c r="F25" s="11"/>
      <c r="G25" s="11"/>
      <c r="H25" s="11"/>
      <c r="I25" s="11"/>
      <c r="J25" s="11"/>
      <c r="K25" s="11"/>
      <c r="L25" s="11"/>
      <c r="M25" s="11"/>
    </row>
    <row r="26" spans="1:16" hidden="1">
      <c r="A26" s="11"/>
      <c r="B26" s="11"/>
      <c r="C26" s="11"/>
      <c r="D26" s="11"/>
      <c r="E26" s="11"/>
      <c r="F26" s="11"/>
      <c r="G26" s="11"/>
      <c r="H26" s="11"/>
      <c r="I26" s="11"/>
      <c r="J26" s="11"/>
      <c r="K26" s="11"/>
      <c r="L26" s="11"/>
      <c r="M26" s="11"/>
    </row>
    <row r="27" spans="1:16" hidden="1">
      <c r="A27" s="11"/>
      <c r="B27" s="11"/>
      <c r="C27" s="11"/>
      <c r="D27" s="11"/>
      <c r="E27" s="11"/>
      <c r="F27" s="11"/>
      <c r="G27" s="11"/>
      <c r="H27" s="11"/>
      <c r="I27" s="11"/>
      <c r="J27" s="11"/>
      <c r="K27" s="11"/>
      <c r="L27" s="11"/>
      <c r="M27" s="11"/>
    </row>
    <row r="28" spans="1:16" hidden="1">
      <c r="A28" s="11"/>
      <c r="B28" s="11"/>
      <c r="C28" s="11"/>
      <c r="D28" s="11"/>
      <c r="E28" s="11"/>
      <c r="F28" s="11"/>
      <c r="G28" s="11"/>
      <c r="H28" s="11"/>
      <c r="I28" s="11"/>
      <c r="J28" s="11"/>
      <c r="K28" s="11"/>
      <c r="L28" s="11"/>
      <c r="M28" s="11"/>
    </row>
    <row r="29" spans="1:16" hidden="1">
      <c r="A29" s="11"/>
      <c r="B29" s="11"/>
      <c r="C29" s="11"/>
      <c r="D29" s="11"/>
      <c r="E29" s="11"/>
      <c r="F29" s="11"/>
      <c r="G29" s="11"/>
      <c r="H29" s="11"/>
      <c r="I29" s="11"/>
      <c r="J29" s="11"/>
      <c r="K29" s="11"/>
      <c r="L29" s="11"/>
      <c r="M29" s="11"/>
    </row>
    <row r="30" spans="1:16" hidden="1"/>
    <row r="31" spans="1:16" hidden="1"/>
    <row r="32" spans="1:16" hidden="1">
      <c r="J32" s="1" t="s">
        <v>15</v>
      </c>
      <c r="K32" s="1" t="s">
        <v>16</v>
      </c>
      <c r="N32" s="12" t="s">
        <v>23</v>
      </c>
    </row>
    <row r="33" spans="10:14" hidden="1">
      <c r="J33" s="1" t="s">
        <v>17</v>
      </c>
      <c r="K33" s="1" t="s">
        <v>18</v>
      </c>
      <c r="N33" s="12" t="s">
        <v>23</v>
      </c>
    </row>
    <row r="34" spans="10:14" hidden="1">
      <c r="J34" s="1" t="s">
        <v>19</v>
      </c>
      <c r="N34" s="12" t="s">
        <v>23</v>
      </c>
    </row>
    <row r="35" spans="10:14" hidden="1">
      <c r="J35" s="1" t="s">
        <v>20</v>
      </c>
      <c r="N35" s="12" t="s">
        <v>23</v>
      </c>
    </row>
    <row r="36" spans="10:14" hidden="1"/>
    <row r="37" spans="10:14" hidden="1"/>
    <row r="38" spans="10:14" hidden="1"/>
    <row r="39" spans="10:14" hidden="1"/>
    <row r="40" spans="10:14" hidden="1"/>
    <row r="41" spans="10:14" hidden="1"/>
    <row r="42" spans="10:14" hidden="1"/>
    <row r="43" spans="10:14" hidden="1"/>
    <row r="44" spans="10:14" hidden="1"/>
    <row r="45" spans="10:14" hidden="1"/>
    <row r="46" spans="10:14" hidden="1"/>
    <row r="47" spans="10:14" hidden="1"/>
    <row r="48" spans="10:14"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sheetData>
  <protectedRanges>
    <protectedRange sqref="A14 A9:A12" name="範囲1_1_12_1_2_3_2"/>
    <protectedRange sqref="A5" name="範囲1_1_12_1_2_3_1"/>
  </protectedRanges>
  <autoFilter ref="N1:N86">
    <filterColumn colId="0">
      <filters>
        <filter val="表示"/>
      </filters>
    </filterColumn>
  </autoFilter>
  <sortState sortMethod="stroke" ref="A5:I22">
    <sortCondition ref="C5:C22"/>
  </sortState>
  <mergeCells count="12">
    <mergeCell ref="J3:L3"/>
    <mergeCell ref="M3:M4"/>
    <mergeCell ref="A1:M1"/>
    <mergeCell ref="A3:A4"/>
    <mergeCell ref="B3:B4"/>
    <mergeCell ref="C3:C4"/>
    <mergeCell ref="D3:D4"/>
    <mergeCell ref="E3:E4"/>
    <mergeCell ref="F3:F4"/>
    <mergeCell ref="G3:G4"/>
    <mergeCell ref="H3:H4"/>
    <mergeCell ref="I3:I4"/>
  </mergeCells>
  <phoneticPr fontId="1"/>
  <dataValidations count="6">
    <dataValidation type="list" allowBlank="1" showInputMessage="1" showErrorMessage="1" sqref="L14 L9:L12">
      <formula1>$L$27:$L$29</formula1>
    </dataValidation>
    <dataValidation type="list" showDropDown="1" showInputMessage="1" showErrorMessage="1" sqref="J32">
      <formula1>$K$31:$K$35</formula1>
    </dataValidation>
    <dataValidation type="list" allowBlank="1" showInputMessage="1" showErrorMessage="1" sqref="J6:J23">
      <formula1>$J$32:$J$35</formula1>
    </dataValidation>
    <dataValidation type="list" allowBlank="1" showInputMessage="1" showErrorMessage="1" sqref="K6:K23">
      <formula1>$K$32:$K$34</formula1>
    </dataValidation>
    <dataValidation type="list" allowBlank="1" showInputMessage="1" showErrorMessage="1" sqref="K5">
      <formula1>$K$29:$K$31</formula1>
    </dataValidation>
    <dataValidation type="list" allowBlank="1" showInputMessage="1" showErrorMessage="1" sqref="J5">
      <formula1>$J$29:$J$32</formula1>
    </dataValidation>
  </dataValidations>
  <printOptions horizontalCentered="1"/>
  <pageMargins left="0.70866141732283472" right="0.70866141732283472" top="0.74803149606299213" bottom="0.27559055118110237" header="0.31496062992125984" footer="0.31496062992125984"/>
  <pageSetup paperSize="9" scale="65" fitToHeight="0"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付紙様式第１</vt:lpstr>
      <vt:lpstr>付紙様式第１!Print_Area</vt:lpstr>
      <vt:lpstr>付紙様式第１!Print_Titles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会計課総務係　原口（7988）</dc:creator>
  <cp:lastModifiedBy>Windows ユーザー</cp:lastModifiedBy>
  <cp:lastPrinted>2021-10-05T07:12:20Z</cp:lastPrinted>
  <dcterms:created xsi:type="dcterms:W3CDTF">2020-10-14T01:43:48Z</dcterms:created>
  <dcterms:modified xsi:type="dcterms:W3CDTF">2021-10-08T00:28:51Z</dcterms:modified>
</cp:coreProperties>
</file>