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horita-sk\Desktop\公共調達の公表様式（11月分）\"/>
    </mc:Choice>
  </mc:AlternateContent>
  <bookViews>
    <workbookView xWindow="0" yWindow="0" windowWidth="28800" windowHeight="12210" tabRatio="875"/>
  </bookViews>
  <sheets>
    <sheet name="付紙様式第１" sheetId="8" r:id="rId1"/>
  </sheets>
  <definedNames>
    <definedName name="_xlnm._FilterDatabase" localSheetId="0" hidden="1">付紙様式第１!$N$1:$N$83</definedName>
    <definedName name="_xlnm.Print_Area" localSheetId="0">付紙様式第１!$A$1:$M$20</definedName>
    <definedName name="_xlnm.Print_Titles" localSheetId="0">付紙様式第１!$1:$4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8" i="8" l="1"/>
  <c r="I8" i="8"/>
  <c r="N6" i="8" l="1"/>
  <c r="N7" i="8"/>
  <c r="N9" i="8"/>
  <c r="N10" i="8"/>
  <c r="N11" i="8"/>
  <c r="N12" i="8"/>
  <c r="N13" i="8"/>
  <c r="N14" i="8"/>
  <c r="N15" i="8"/>
  <c r="N16" i="8"/>
  <c r="N17" i="8"/>
  <c r="N18" i="8"/>
  <c r="N19" i="8"/>
  <c r="N20" i="8"/>
  <c r="N5" i="8"/>
</calcChain>
</file>

<file path=xl/comments1.xml><?xml version="1.0" encoding="utf-8"?>
<comments xmlns="http://schemas.openxmlformats.org/spreadsheetml/2006/main">
  <authors>
    <author>会計課総務係　原口（7988）</author>
  </authors>
  <commentList>
    <comment ref="N1" authorId="0" shapeId="0">
      <text>
        <r>
          <rPr>
            <b/>
            <sz val="9"/>
            <color indexed="81"/>
            <rFont val="MS P ゴシック"/>
            <family val="3"/>
            <charset val="128"/>
          </rPr>
          <t>HP公表時は、表示で絞込を行い、Ｎ列は非表示にする。</t>
        </r>
      </text>
    </comment>
  </commentList>
</comments>
</file>

<file path=xl/sharedStrings.xml><?xml version="1.0" encoding="utf-8"?>
<sst xmlns="http://schemas.openxmlformats.org/spreadsheetml/2006/main" count="90" uniqueCount="59">
  <si>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rPh sb="75" eb="77">
      <t>ホウシン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</si>
  <si>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</si>
  <si>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</si>
  <si>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</si>
  <si>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</si>
  <si>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</si>
  <si>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</si>
  <si>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</si>
  <si>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</si>
  <si>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</si>
  <si>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</si>
  <si>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</si>
  <si>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</si>
  <si>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</si>
  <si>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</si>
  <si>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</si>
  <si>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</si>
  <si>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</si>
  <si>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</si>
  <si>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</si>
  <si>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</si>
  <si>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印刷範囲</t>
    <rPh sb="0" eb="2">
      <t>インサツ</t>
    </rPh>
    <rPh sb="2" eb="4">
      <t>ハンイ</t>
    </rPh>
    <phoneticPr fontId="1"/>
  </si>
  <si>
    <t>表示</t>
    <rPh sb="0" eb="2">
      <t>ヒョウジ</t>
    </rPh>
    <phoneticPr fontId="1"/>
  </si>
  <si>
    <t>非表示</t>
    <rPh sb="0" eb="3">
      <t>ヒヒョウジ</t>
    </rPh>
    <phoneticPr fontId="1"/>
  </si>
  <si>
    <t>支出負担行為担当官
南関東防衛局長
山野　徹
横浜市中区北仲通5-57</t>
    <rPh sb="0" eb="2">
      <t>シシュツ</t>
    </rPh>
    <rPh sb="2" eb="4">
      <t>フタン</t>
    </rPh>
    <rPh sb="4" eb="6">
      <t>コウイ</t>
    </rPh>
    <rPh sb="6" eb="9">
      <t>タントウカン</t>
    </rPh>
    <rPh sb="10" eb="11">
      <t>ミナミ</t>
    </rPh>
    <rPh sb="11" eb="13">
      <t>カントウ</t>
    </rPh>
    <rPh sb="13" eb="15">
      <t>ボウエイ</t>
    </rPh>
    <rPh sb="15" eb="17">
      <t>キョクチョウ</t>
    </rPh>
    <rPh sb="18" eb="20">
      <t>ヤマノ</t>
    </rPh>
    <rPh sb="21" eb="22">
      <t>テツ</t>
    </rPh>
    <rPh sb="23" eb="26">
      <t>ヨコハマシ</t>
    </rPh>
    <rPh sb="26" eb="28">
      <t>ナカク</t>
    </rPh>
    <rPh sb="28" eb="31">
      <t>キタナカドオリ</t>
    </rPh>
    <phoneticPr fontId="1"/>
  </si>
  <si>
    <t>艦研川崎(3)土木工事監理業務
神奈川県川崎市
令和3年11月2日から令和4年7月31日
土木</t>
    <phoneticPr fontId="1"/>
  </si>
  <si>
    <t>成和コンサルタント(株)
東京都新宿区
西早稲田2-18-23</t>
    <phoneticPr fontId="1"/>
  </si>
  <si>
    <t>座間米軍(3)ボイラー施設(0809)等新設土木設計
神奈川県相模原市
令和3年11月3日から令和5年3月15日
土木</t>
    <rPh sb="57" eb="59">
      <t>ドボク</t>
    </rPh>
    <phoneticPr fontId="1"/>
  </si>
  <si>
    <t>(株)駿府設計
東京都新宿区
百人町1-13-1　
ローズベイ新宿ビル</t>
    <phoneticPr fontId="1"/>
  </si>
  <si>
    <t>池子米軍(3)生活支援施設新設等建築設計
神奈川県逗子市
令和3年11月10日から令和5年6月30日
建築</t>
    <rPh sb="51" eb="53">
      <t>ケンチク</t>
    </rPh>
    <phoneticPr fontId="1"/>
  </si>
  <si>
    <t>(株)松田平田設計
東京都港区
元赤坂1-5-17</t>
    <phoneticPr fontId="1"/>
  </si>
  <si>
    <t>(株)総合設備コンサルタント
東京都渋谷区
幡ヶ谷1-34-14</t>
    <phoneticPr fontId="1"/>
  </si>
  <si>
    <t>(株)松下設計
埼玉県さいたま市
中央区上落合1-8-12</t>
    <phoneticPr fontId="1"/>
  </si>
  <si>
    <t>(株)二十一設計
神奈川県横浜市西区
平沼1-39-3</t>
    <phoneticPr fontId="1"/>
  </si>
  <si>
    <t>(株)山下設計
東京都中央区
日本橋小網町6-1</t>
    <phoneticPr fontId="1"/>
  </si>
  <si>
    <t>(株)吹上技研コンサルタント
京都府京都市西京区
大原野西境谷町2-14-2</t>
    <phoneticPr fontId="1"/>
  </si>
  <si>
    <t>(株)建設地盤
東京都荒川区
東日暮里6-18-4</t>
    <phoneticPr fontId="1"/>
  </si>
  <si>
    <t>横須賀米軍(3)汚水処理施設(920)新設土木設計
神奈川県横須賀市
令和3年11月16日から令和5年3月15日
土木</t>
    <rPh sb="57" eb="59">
      <t>ドボク</t>
    </rPh>
    <phoneticPr fontId="1"/>
  </si>
  <si>
    <t>一般競争入札
（総合評価）</t>
    <rPh sb="8" eb="10">
      <t>ソウゴウ</t>
    </rPh>
    <rPh sb="10" eb="12">
      <t>ヒョウカ</t>
    </rPh>
    <phoneticPr fontId="1"/>
  </si>
  <si>
    <t>根岸住宅地区(3)土壌調査
神奈川県横浜市
令和3年11月3日から令和4年3月15日
地質又は環境等</t>
    <rPh sb="43" eb="45">
      <t>チシツ</t>
    </rPh>
    <rPh sb="45" eb="46">
      <t>マタ</t>
    </rPh>
    <rPh sb="47" eb="50">
      <t>カンキョウトウ</t>
    </rPh>
    <phoneticPr fontId="1"/>
  </si>
  <si>
    <t>池子米軍(3)生活支援施設新設等設備設計
神奈川県逗子市
令和3年11月10日から令和5年6月30日
機械</t>
    <rPh sb="51" eb="53">
      <t>キカイ</t>
    </rPh>
    <phoneticPr fontId="1"/>
  </si>
  <si>
    <t>横浜外(3)建築工事監理業務
神奈川県横浜市、綾瀬市
令和3年11月10日から令和4年11月30日
建築</t>
    <rPh sb="50" eb="52">
      <t>ケンチク</t>
    </rPh>
    <phoneticPr fontId="1"/>
  </si>
  <si>
    <t>横浜外（3）設備工事監理業務
神奈川県横浜市、綾瀬市
令和3年11月10日から令和4年8月31日
機械</t>
    <rPh sb="49" eb="51">
      <t>キカイ</t>
    </rPh>
    <phoneticPr fontId="1"/>
  </si>
  <si>
    <t>防大(3)建築工事監理業務
神奈川県横須賀市
令和3年11月16日から令和5年3月31日
建築</t>
    <rPh sb="45" eb="47">
      <t>ケンチク</t>
    </rPh>
    <phoneticPr fontId="1"/>
  </si>
  <si>
    <t>池子米軍外(3)生活支援施設新設等土木設計
神奈川県逗子市、静岡県御殿場市
令和3年11月23日から令和5年6月30日
土木</t>
    <phoneticPr fontId="1"/>
  </si>
  <si>
    <t>防大（3）理工学館Ｂ棟新設建築工事
神奈川県横須賀市
令和3年11月23日から令和5年3月31日
建築一式工事</t>
    <rPh sb="49" eb="51">
      <t>ケンチク</t>
    </rPh>
    <rPh sb="51" eb="53">
      <t>イッシキ</t>
    </rPh>
    <rPh sb="53" eb="55">
      <t>コウジ</t>
    </rPh>
    <phoneticPr fontId="1"/>
  </si>
  <si>
    <t>横浜米軍(3)側線敷撤去土木設計
神奈川県横浜市
令和3年11月23日から令和5年1月31日
土木</t>
    <phoneticPr fontId="1"/>
  </si>
  <si>
    <t xml:space="preserve">一般競争入札
</t>
    <phoneticPr fontId="1"/>
  </si>
  <si>
    <t>横須賀(3)病院新設土質調査
神奈川県横須賀市
令和3年11月30日から令和4年3月15日
地質調査</t>
    <rPh sb="46" eb="48">
      <t>チシツ</t>
    </rPh>
    <phoneticPr fontId="1"/>
  </si>
  <si>
    <t>防大(3)宿舎改修機械工事
神奈川県横須賀市
令和3年11月27日から令和4年3月31日
管工事</t>
    <rPh sb="45" eb="46">
      <t>カン</t>
    </rPh>
    <rPh sb="46" eb="48">
      <t>コウジ</t>
    </rPh>
    <phoneticPr fontId="1"/>
  </si>
  <si>
    <t>(株)中央設計技術研究所
石川県金沢市
広岡3-3-77 
JR金沢駅西第一NKビル7階</t>
    <rPh sb="32" eb="34">
      <t>カナザワ</t>
    </rPh>
    <rPh sb="34" eb="35">
      <t>エキ</t>
    </rPh>
    <rPh sb="35" eb="36">
      <t>ニシ</t>
    </rPh>
    <rPh sb="36" eb="38">
      <t>ダイイチ</t>
    </rPh>
    <rPh sb="43" eb="44">
      <t>カイ</t>
    </rPh>
    <phoneticPr fontId="1"/>
  </si>
  <si>
    <t>(株)テイコク
東京支社
東京都千代田区
神田小川町2-2</t>
    <phoneticPr fontId="1"/>
  </si>
  <si>
    <t>大成建設(株)
横浜支店
神奈川県横浜市中区
長者町6-96-2</t>
    <phoneticPr fontId="1"/>
  </si>
  <si>
    <t>パシフィックコンサルタンツ(株)
首都圏本社
東京都千代田区
神田錦町3-22</t>
    <phoneticPr fontId="1"/>
  </si>
  <si>
    <t>日本設備工業(株)
リノライフ事業部
東京都中央区
新川1-17-25</t>
    <phoneticPr fontId="1"/>
  </si>
  <si>
    <t>キャンプ座間(3)既設構造物等調査
神奈川県座間市
令和3年11月5日から令和4年3月31日
埋設管等の構造物調査等</t>
    <rPh sb="4" eb="6">
      <t>ザマ</t>
    </rPh>
    <rPh sb="9" eb="11">
      <t>キセツ</t>
    </rPh>
    <rPh sb="11" eb="14">
      <t>コウゾウブツ</t>
    </rPh>
    <rPh sb="14" eb="15">
      <t>トウ</t>
    </rPh>
    <rPh sb="15" eb="17">
      <t>チョウサ</t>
    </rPh>
    <rPh sb="18" eb="22">
      <t>カナガワケン</t>
    </rPh>
    <rPh sb="22" eb="25">
      <t>ザマシ</t>
    </rPh>
    <rPh sb="26" eb="28">
      <t>レイワ</t>
    </rPh>
    <rPh sb="29" eb="30">
      <t>ネン</t>
    </rPh>
    <rPh sb="32" eb="33">
      <t>ガツ</t>
    </rPh>
    <rPh sb="34" eb="35">
      <t>ニチ</t>
    </rPh>
    <rPh sb="37" eb="39">
      <t>レイワ</t>
    </rPh>
    <rPh sb="40" eb="41">
      <t>ネン</t>
    </rPh>
    <rPh sb="42" eb="43">
      <t>ガツ</t>
    </rPh>
    <rPh sb="45" eb="46">
      <t>ニチ</t>
    </rPh>
    <rPh sb="47" eb="50">
      <t>マイセツカン</t>
    </rPh>
    <rPh sb="50" eb="51">
      <t>トウ</t>
    </rPh>
    <rPh sb="52" eb="55">
      <t>コウゾウブツ</t>
    </rPh>
    <rPh sb="55" eb="57">
      <t>チョウサ</t>
    </rPh>
    <rPh sb="57" eb="58">
      <t>トウ</t>
    </rPh>
    <phoneticPr fontId="1"/>
  </si>
  <si>
    <t>5011101012993</t>
    <phoneticPr fontId="1"/>
  </si>
  <si>
    <t>一般競争入札</t>
    <rPh sb="0" eb="2">
      <t>イッパン</t>
    </rPh>
    <rPh sb="2" eb="4">
      <t>キョウソウ</t>
    </rPh>
    <rPh sb="4" eb="6">
      <t>ニュウサツ</t>
    </rPh>
    <phoneticPr fontId="1"/>
  </si>
  <si>
    <t>中央開発株式会社　
東京支社
東京都新宿区西早稲田三丁目13番5号</t>
    <rPh sb="0" eb="4">
      <t>チュウオウカイハツ</t>
    </rPh>
    <rPh sb="4" eb="8">
      <t>カブシキガイシャ</t>
    </rPh>
    <rPh sb="10" eb="14">
      <t>トウキョウシシャ</t>
    </rPh>
    <rPh sb="15" eb="18">
      <t>トウキョウト</t>
    </rPh>
    <rPh sb="18" eb="21">
      <t>シンジュクク</t>
    </rPh>
    <rPh sb="21" eb="25">
      <t>ニシワセダ</t>
    </rPh>
    <rPh sb="25" eb="28">
      <t>サンチョウメ</t>
    </rPh>
    <rPh sb="30" eb="31">
      <t>バン</t>
    </rPh>
    <rPh sb="32" eb="33">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</si>
</sst>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quot;円&quot;"/>
    <numFmt numFmtId="178" formatCode="[$-411]ggge&quot;年&quot;m&quot;月&quot;d&quot;日&quot;;@"/>
    <numFmt numFmtId="179" formatCode="#,##0;&quot;▲&quot;#,##0"/>
  </numFmts>
  <fonts count="9">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ゴシック"/>
      <family val="3"/>
      <charset val="128"/>
    </font>
    <font>
      <sz val="9"/>
      <name val="ＭＳ Ｐゴシック"/>
      <family val="3"/>
      <charset val="128"/>
    </font>
    <font>
      <sz val="11"/>
      <color theme="1"/>
      <name val="ＭＳ 明朝"/>
      <family val="1"/>
      <charset val="128"/>
    </font>
    <font>
      <sz val="9"/>
      <color theme="1"/>
      <name val="ＭＳ 明朝"/>
      <family val="1"/>
      <charset val="128"/>
    </font>
    <font>
      <sz val="9"/>
      <name val="ＭＳ 明朝"/>
      <family val="1"/>
      <charset val="128"/>
    </font>
    <font>
      <b/>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0" fontId="3" fillId="0" borderId="0">
      <alignment vertical="center"/>
    </xf>
    <xf numFmtId="0" fontId="4" fillId="0" borderId="0">
      <alignment vertical="center"/>
    </xf>
  </cellStyleXfs>
  <cellXfs count="40">
    <xf numFmtId="0" fontId="0" fillId="0" borderId="0" xfId="0">
      <alignment vertical="center"/>
    </xf>
    <xf numFmtId="0" fontId="5" fillId="0" borderId="0" xfId="0" applyFont="1">
      <alignment vertical="center"/>
    </xf>
    <xf numFmtId="0" fontId="6" fillId="0" borderId="3" xfId="0" applyFont="1" applyFill="1" applyBorder="1" applyAlignment="1">
      <alignment vertical="center" wrapText="1"/>
    </xf>
    <xf numFmtId="0" fontId="7" fillId="2" borderId="1" xfId="3" applyFont="1" applyFill="1" applyBorder="1" applyAlignment="1">
      <alignment vertical="center" wrapText="1"/>
    </xf>
    <xf numFmtId="0" fontId="7" fillId="2" borderId="1" xfId="3" applyFont="1" applyFill="1" applyBorder="1" applyAlignment="1">
      <alignment horizontal="left" vertical="center" wrapText="1"/>
    </xf>
    <xf numFmtId="176" fontId="7" fillId="2" borderId="1" xfId="3" applyNumberFormat="1" applyFont="1" applyFill="1" applyBorder="1" applyAlignment="1">
      <alignment horizontal="right" vertical="center" wrapText="1"/>
    </xf>
    <xf numFmtId="177" fontId="7" fillId="2" borderId="1" xfId="1" applyNumberFormat="1" applyFont="1" applyFill="1" applyBorder="1" applyAlignment="1">
      <alignment horizontal="center" vertical="center" wrapText="1"/>
    </xf>
    <xf numFmtId="10" fontId="6" fillId="0" borderId="1" xfId="0" applyNumberFormat="1"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Border="1" applyAlignment="1">
      <alignment horizontal="center" vertical="center" wrapText="1"/>
    </xf>
    <xf numFmtId="0" fontId="6" fillId="0" borderId="5" xfId="0" applyFont="1" applyBorder="1" applyAlignment="1">
      <alignment horizontal="center" vertical="center" wrapText="1"/>
    </xf>
    <xf numFmtId="0" fontId="7" fillId="2" borderId="5" xfId="3" applyFont="1" applyFill="1" applyBorder="1" applyAlignment="1">
      <alignment vertical="center" wrapText="1"/>
    </xf>
    <xf numFmtId="176" fontId="7" fillId="2" borderId="5" xfId="3" applyNumberFormat="1" applyFont="1" applyFill="1" applyBorder="1" applyAlignment="1">
      <alignment vertical="center" wrapText="1"/>
    </xf>
    <xf numFmtId="0" fontId="6" fillId="2" borderId="6" xfId="0" applyFont="1" applyFill="1" applyBorder="1" applyAlignment="1">
      <alignment vertical="center" wrapText="1"/>
    </xf>
    <xf numFmtId="0" fontId="6" fillId="2" borderId="1" xfId="0" applyFont="1" applyFill="1" applyBorder="1" applyAlignment="1">
      <alignment horizontal="left" vertical="center" wrapText="1"/>
    </xf>
    <xf numFmtId="0" fontId="7" fillId="2" borderId="1" xfId="3" applyFont="1" applyFill="1" applyBorder="1" applyAlignment="1">
      <alignment horizontal="center" vertical="center" wrapText="1"/>
    </xf>
    <xf numFmtId="0" fontId="6" fillId="0" borderId="0" xfId="0" applyFont="1" applyBorder="1">
      <alignment vertical="center"/>
    </xf>
    <xf numFmtId="0" fontId="5" fillId="0" borderId="0" xfId="0" applyFont="1" applyBorder="1">
      <alignment vertical="center"/>
    </xf>
    <xf numFmtId="0" fontId="5" fillId="0" borderId="0" xfId="0" applyFont="1" applyAlignment="1">
      <alignment horizontal="center" vertical="center"/>
    </xf>
    <xf numFmtId="178" fontId="7" fillId="2" borderId="1" xfId="3" applyNumberFormat="1" applyFont="1" applyFill="1" applyBorder="1" applyAlignment="1">
      <alignment horizontal="center" vertical="center" wrapText="1"/>
    </xf>
    <xf numFmtId="177" fontId="7" fillId="2" borderId="1" xfId="1" applyNumberFormat="1" applyFont="1" applyFill="1" applyBorder="1" applyAlignment="1">
      <alignment vertical="center" wrapText="1"/>
    </xf>
    <xf numFmtId="177" fontId="7" fillId="2" borderId="1" xfId="3" applyNumberFormat="1" applyFont="1" applyFill="1" applyBorder="1" applyAlignment="1">
      <alignment vertical="center" wrapText="1"/>
    </xf>
    <xf numFmtId="177" fontId="7" fillId="2" borderId="5" xfId="1" applyNumberFormat="1" applyFont="1" applyFill="1" applyBorder="1" applyAlignment="1">
      <alignment vertical="center" wrapText="1"/>
    </xf>
    <xf numFmtId="176" fontId="7" fillId="2" borderId="1" xfId="3" applyNumberFormat="1" applyFont="1" applyFill="1" applyBorder="1" applyAlignment="1">
      <alignment vertical="center" wrapText="1"/>
    </xf>
    <xf numFmtId="179" fontId="3" fillId="2" borderId="2" xfId="4"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58" fontId="6" fillId="0" borderId="1" xfId="3" applyNumberFormat="1" applyFont="1" applyFill="1" applyBorder="1" applyAlignment="1">
      <alignment horizontal="center" vertical="center" wrapText="1"/>
    </xf>
    <xf numFmtId="177" fontId="6" fillId="0" borderId="1" xfId="1" applyNumberFormat="1" applyFont="1" applyFill="1" applyBorder="1" applyAlignment="1">
      <alignment horizontal="right" vertical="center" wrapText="1"/>
    </xf>
    <xf numFmtId="10" fontId="6" fillId="0" borderId="1" xfId="3" applyNumberFormat="1" applyFont="1" applyFill="1" applyBorder="1" applyAlignment="1">
      <alignment horizontal="right" vertical="center" wrapText="1"/>
    </xf>
    <xf numFmtId="0" fontId="6" fillId="0" borderId="1" xfId="0" quotePrefix="1" applyNumberFormat="1" applyFont="1" applyFill="1" applyBorder="1" applyAlignment="1">
      <alignment horizontal="right" vertical="center" wrapText="1"/>
    </xf>
    <xf numFmtId="0" fontId="6" fillId="0" borderId="6" xfId="0" applyFont="1" applyFill="1" applyBorder="1" applyAlignment="1">
      <alignment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6" fillId="0" borderId="3"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6" fillId="0" borderId="3" xfId="0" applyFont="1" applyFill="1" applyBorder="1" applyAlignment="1">
      <alignment horizontal="center" vertical="center" wrapText="1"/>
    </xf>
  </cellXfs>
  <cellStyles count="5">
    <cellStyle name="桁区切り" xfId="1" builtinId="6"/>
    <cellStyle name="標準" xfId="0" builtinId="0"/>
    <cellStyle name="標準 2" xfId="2"/>
    <cellStyle name="標準_１６７調査票４案件best100（再検討）0914提出用" xfId="3"/>
    <cellStyle name="標準_210325★２０’決算総括者ベース集計表（案）総括者用"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560604</xdr:colOff>
      <xdr:row>0</xdr:row>
      <xdr:rowOff>32227</xdr:rowOff>
    </xdr:from>
    <xdr:ext cx="1031051" cy="275717"/>
    <xdr:sp macro="" textlink="">
      <xdr:nvSpPr>
        <xdr:cNvPr id="2" name="テキスト ボックス 1"/>
        <xdr:cNvSpPr txBox="1"/>
      </xdr:nvSpPr>
      <xdr:spPr>
        <a:xfrm>
          <a:off x="13095504" y="3222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rgb="FFFFC000"/>
    <pageSetUpPr fitToPage="1"/>
  </sheetPr>
  <dimension ref="A1:N83"/>
  <sheetViews>
    <sheetView tabSelected="1" view="pageBreakPreview" zoomScale="85" zoomScaleNormal="100" zoomScaleSheetLayoutView="85" workbookViewId="0">
      <selection activeCell="T8" sqref="T8"/>
    </sheetView>
  </sheetViews>
  <sheetFormatPr defaultRowHeight="13.5"/>
  <cols>
    <col min="1" max="1" width="30.375" style="1" customWidth="1"/>
    <col min="2" max="2" width="18.5" style="1" customWidth="1"/>
    <col min="3" max="3" width="13.625" style="1" customWidth="1"/>
    <col min="4" max="4" width="16" style="1" customWidth="1"/>
    <col min="5" max="5" width="13.25" style="1" customWidth="1"/>
    <col min="6" max="8" width="14" style="1" customWidth="1"/>
    <col min="9" max="9" width="7.5" style="1" customWidth="1"/>
    <col min="10" max="12" width="11.625" style="1" customWidth="1"/>
    <col min="13" max="13" width="8" style="1" customWidth="1"/>
    <col min="14" max="14" width="9.5" style="18" hidden="1" customWidth="1"/>
    <col min="15" max="16384" width="9" style="1"/>
  </cols>
  <sheetData>
    <row r="1" spans="1:14" ht="39.4" customHeight="1">
      <c r="A1" s="34" t="s">
        <v>0</v>
      </c>
      <c r="B1" s="35"/>
      <c r="C1" s="35"/>
      <c r="D1" s="35"/>
      <c r="E1" s="35"/>
      <c r="F1" s="35"/>
      <c r="G1" s="35"/>
      <c r="H1" s="35"/>
      <c r="I1" s="35"/>
      <c r="J1" s="35"/>
      <c r="K1" s="35"/>
      <c r="L1" s="35"/>
      <c r="M1" s="35"/>
      <c r="N1" s="18" t="s">
        <v>21</v>
      </c>
    </row>
    <row r="2" spans="1:14">
      <c r="N2" s="18" t="s">
        <v>22</v>
      </c>
    </row>
    <row r="3" spans="1:14" ht="68.099999999999994" customHeight="1">
      <c r="A3" s="33" t="s">
        <v>1</v>
      </c>
      <c r="B3" s="33" t="s">
        <v>2</v>
      </c>
      <c r="C3" s="33" t="s">
        <v>3</v>
      </c>
      <c r="D3" s="33" t="s">
        <v>4</v>
      </c>
      <c r="E3" s="37" t="s">
        <v>5</v>
      </c>
      <c r="F3" s="33" t="s">
        <v>6</v>
      </c>
      <c r="G3" s="33" t="s">
        <v>7</v>
      </c>
      <c r="H3" s="33" t="s">
        <v>8</v>
      </c>
      <c r="I3" s="32" t="s">
        <v>9</v>
      </c>
      <c r="J3" s="32" t="s">
        <v>10</v>
      </c>
      <c r="K3" s="32"/>
      <c r="L3" s="32"/>
      <c r="M3" s="33" t="s">
        <v>11</v>
      </c>
      <c r="N3" s="18" t="s">
        <v>22</v>
      </c>
    </row>
    <row r="4" spans="1:14" ht="38.25" customHeight="1">
      <c r="A4" s="36"/>
      <c r="B4" s="36"/>
      <c r="C4" s="36"/>
      <c r="D4" s="36"/>
      <c r="E4" s="38"/>
      <c r="F4" s="36"/>
      <c r="G4" s="36"/>
      <c r="H4" s="36"/>
      <c r="I4" s="39"/>
      <c r="J4" s="2" t="s">
        <v>12</v>
      </c>
      <c r="K4" s="2" t="s">
        <v>13</v>
      </c>
      <c r="L4" s="2" t="s">
        <v>14</v>
      </c>
      <c r="M4" s="33"/>
      <c r="N4" s="24" t="s">
        <v>22</v>
      </c>
    </row>
    <row r="5" spans="1:14" ht="75" customHeight="1">
      <c r="A5" s="3" t="s">
        <v>25</v>
      </c>
      <c r="B5" s="4" t="s">
        <v>24</v>
      </c>
      <c r="C5" s="19">
        <v>44501</v>
      </c>
      <c r="D5" s="3" t="s">
        <v>26</v>
      </c>
      <c r="E5" s="5">
        <v>3011101010999</v>
      </c>
      <c r="F5" s="6" t="s">
        <v>38</v>
      </c>
      <c r="G5" s="20">
        <v>5419459</v>
      </c>
      <c r="H5" s="21">
        <v>4840000</v>
      </c>
      <c r="I5" s="7">
        <v>0.8931</v>
      </c>
      <c r="J5" s="8"/>
      <c r="K5" s="8"/>
      <c r="L5" s="9"/>
      <c r="M5" s="10"/>
      <c r="N5" s="24" t="str">
        <f>IF(H5&gt;0,"表示","非表示")</f>
        <v>表示</v>
      </c>
    </row>
    <row r="6" spans="1:14" ht="75" customHeight="1">
      <c r="A6" s="3" t="s">
        <v>27</v>
      </c>
      <c r="B6" s="4" t="s">
        <v>24</v>
      </c>
      <c r="C6" s="19">
        <v>44502</v>
      </c>
      <c r="D6" s="11" t="s">
        <v>28</v>
      </c>
      <c r="E6" s="12">
        <v>1011101010679</v>
      </c>
      <c r="F6" s="6" t="s">
        <v>38</v>
      </c>
      <c r="G6" s="22">
        <v>13915608</v>
      </c>
      <c r="H6" s="21">
        <v>13750000</v>
      </c>
      <c r="I6" s="7">
        <v>0.98809999999999998</v>
      </c>
      <c r="J6" s="8"/>
      <c r="K6" s="8"/>
      <c r="L6" s="8"/>
      <c r="M6" s="9"/>
      <c r="N6" s="24" t="str">
        <f t="shared" ref="N6:N20" si="0">IF(H6&gt;0,"表示","非表示")</f>
        <v>表示</v>
      </c>
    </row>
    <row r="7" spans="1:14" ht="75" customHeight="1">
      <c r="A7" s="3" t="s">
        <v>39</v>
      </c>
      <c r="B7" s="4" t="s">
        <v>24</v>
      </c>
      <c r="C7" s="19">
        <v>44502</v>
      </c>
      <c r="D7" s="3" t="s">
        <v>51</v>
      </c>
      <c r="E7" s="12">
        <v>7200001003487</v>
      </c>
      <c r="F7" s="6" t="s">
        <v>38</v>
      </c>
      <c r="G7" s="22">
        <v>39421534</v>
      </c>
      <c r="H7" s="21">
        <v>34320000</v>
      </c>
      <c r="I7" s="7">
        <v>0.87060000000000004</v>
      </c>
      <c r="J7" s="8"/>
      <c r="K7" s="8"/>
      <c r="L7" s="8"/>
      <c r="M7" s="9"/>
      <c r="N7" s="24" t="str">
        <f t="shared" si="0"/>
        <v>表示</v>
      </c>
    </row>
    <row r="8" spans="1:14" ht="75" customHeight="1">
      <c r="A8" s="8" t="s">
        <v>55</v>
      </c>
      <c r="B8" s="4" t="s">
        <v>24</v>
      </c>
      <c r="C8" s="27">
        <v>44504</v>
      </c>
      <c r="D8" s="8" t="s">
        <v>58</v>
      </c>
      <c r="E8" s="30" t="s">
        <v>56</v>
      </c>
      <c r="F8" s="25" t="s">
        <v>57</v>
      </c>
      <c r="G8" s="28">
        <v>32758000</v>
      </c>
      <c r="H8" s="28">
        <v>31020000</v>
      </c>
      <c r="I8" s="29">
        <f>H8/G8</f>
        <v>0.94694425789120218</v>
      </c>
      <c r="J8" s="31"/>
      <c r="K8" s="31"/>
      <c r="L8" s="31"/>
      <c r="M8" s="26"/>
      <c r="N8" s="24" t="str">
        <f t="shared" si="0"/>
        <v>表示</v>
      </c>
    </row>
    <row r="9" spans="1:14" ht="75" customHeight="1">
      <c r="A9" s="11" t="s">
        <v>29</v>
      </c>
      <c r="B9" s="4" t="s">
        <v>24</v>
      </c>
      <c r="C9" s="19">
        <v>44509</v>
      </c>
      <c r="D9" s="11" t="s">
        <v>30</v>
      </c>
      <c r="E9" s="12">
        <v>8010401028152</v>
      </c>
      <c r="F9" s="6" t="s">
        <v>38</v>
      </c>
      <c r="G9" s="22">
        <v>268734371</v>
      </c>
      <c r="H9" s="21">
        <v>228800000</v>
      </c>
      <c r="I9" s="7">
        <v>0.85140000000000005</v>
      </c>
      <c r="J9" s="13"/>
      <c r="K9" s="13"/>
      <c r="L9" s="13"/>
      <c r="M9" s="14"/>
      <c r="N9" s="24" t="str">
        <f t="shared" si="0"/>
        <v>表示</v>
      </c>
    </row>
    <row r="10" spans="1:14" ht="75" customHeight="1">
      <c r="A10" s="11" t="s">
        <v>40</v>
      </c>
      <c r="B10" s="4" t="s">
        <v>24</v>
      </c>
      <c r="C10" s="19">
        <v>44509</v>
      </c>
      <c r="D10" s="11" t="s">
        <v>31</v>
      </c>
      <c r="E10" s="12">
        <v>9011001012710</v>
      </c>
      <c r="F10" s="6" t="s">
        <v>38</v>
      </c>
      <c r="G10" s="22">
        <v>84665862</v>
      </c>
      <c r="H10" s="21">
        <v>66000000</v>
      </c>
      <c r="I10" s="7">
        <v>0.77949999999999997</v>
      </c>
      <c r="J10" s="13"/>
      <c r="K10" s="13"/>
      <c r="L10" s="13"/>
      <c r="M10" s="14"/>
      <c r="N10" s="24" t="str">
        <f t="shared" si="0"/>
        <v>表示</v>
      </c>
    </row>
    <row r="11" spans="1:14" ht="75" customHeight="1">
      <c r="A11" s="11" t="s">
        <v>41</v>
      </c>
      <c r="B11" s="4" t="s">
        <v>24</v>
      </c>
      <c r="C11" s="19">
        <v>44509</v>
      </c>
      <c r="D11" s="11" t="s">
        <v>32</v>
      </c>
      <c r="E11" s="12">
        <v>9030001007933</v>
      </c>
      <c r="F11" s="6" t="s">
        <v>38</v>
      </c>
      <c r="G11" s="22">
        <v>10949525</v>
      </c>
      <c r="H11" s="21">
        <v>10890000</v>
      </c>
      <c r="I11" s="7">
        <v>0.99460000000000004</v>
      </c>
      <c r="J11" s="13"/>
      <c r="K11" s="13"/>
      <c r="L11" s="13"/>
      <c r="M11" s="14"/>
      <c r="N11" s="24" t="str">
        <f t="shared" si="0"/>
        <v>表示</v>
      </c>
    </row>
    <row r="12" spans="1:14" ht="75" customHeight="1">
      <c r="A12" s="11" t="s">
        <v>42</v>
      </c>
      <c r="B12" s="4" t="s">
        <v>24</v>
      </c>
      <c r="C12" s="19">
        <v>44509</v>
      </c>
      <c r="D12" s="11" t="s">
        <v>33</v>
      </c>
      <c r="E12" s="12">
        <v>7020001031011</v>
      </c>
      <c r="F12" s="6" t="s">
        <v>38</v>
      </c>
      <c r="G12" s="22">
        <v>5874728</v>
      </c>
      <c r="H12" s="21">
        <v>5500000</v>
      </c>
      <c r="I12" s="7">
        <v>0.93620000000000003</v>
      </c>
      <c r="J12" s="13"/>
      <c r="K12" s="13"/>
      <c r="L12" s="13"/>
      <c r="M12" s="14"/>
      <c r="N12" s="24" t="str">
        <f t="shared" si="0"/>
        <v>表示</v>
      </c>
    </row>
    <row r="13" spans="1:14" ht="75" customHeight="1">
      <c r="A13" s="3" t="s">
        <v>37</v>
      </c>
      <c r="B13" s="4" t="s">
        <v>24</v>
      </c>
      <c r="C13" s="19">
        <v>44515</v>
      </c>
      <c r="D13" s="3" t="s">
        <v>50</v>
      </c>
      <c r="E13" s="23">
        <v>9220001004250</v>
      </c>
      <c r="F13" s="6" t="s">
        <v>38</v>
      </c>
      <c r="G13" s="20">
        <v>80303256</v>
      </c>
      <c r="H13" s="21">
        <v>64680000</v>
      </c>
      <c r="I13" s="7">
        <v>0.8054</v>
      </c>
      <c r="J13" s="8"/>
      <c r="K13" s="8"/>
      <c r="L13" s="8"/>
      <c r="M13" s="9"/>
      <c r="N13" s="24" t="str">
        <f t="shared" si="0"/>
        <v>表示</v>
      </c>
    </row>
    <row r="14" spans="1:14" ht="75" customHeight="1">
      <c r="A14" s="3" t="s">
        <v>43</v>
      </c>
      <c r="B14" s="4" t="s">
        <v>24</v>
      </c>
      <c r="C14" s="19">
        <v>44515</v>
      </c>
      <c r="D14" s="3" t="s">
        <v>34</v>
      </c>
      <c r="E14" s="23">
        <v>8010001088943</v>
      </c>
      <c r="F14" s="6" t="s">
        <v>38</v>
      </c>
      <c r="G14" s="20">
        <v>25239306</v>
      </c>
      <c r="H14" s="21">
        <v>19800000</v>
      </c>
      <c r="I14" s="7">
        <v>0.78449999999999998</v>
      </c>
      <c r="J14" s="13"/>
      <c r="K14" s="13"/>
      <c r="L14" s="13"/>
      <c r="M14" s="14"/>
      <c r="N14" s="24" t="str">
        <f t="shared" si="0"/>
        <v>表示</v>
      </c>
    </row>
    <row r="15" spans="1:14" ht="75" customHeight="1">
      <c r="A15" s="3" t="s">
        <v>44</v>
      </c>
      <c r="B15" s="4" t="s">
        <v>24</v>
      </c>
      <c r="C15" s="19">
        <v>44522</v>
      </c>
      <c r="D15" s="3" t="s">
        <v>35</v>
      </c>
      <c r="E15" s="12">
        <v>9130001008616</v>
      </c>
      <c r="F15" s="6" t="s">
        <v>38</v>
      </c>
      <c r="G15" s="22">
        <v>102774974</v>
      </c>
      <c r="H15" s="21">
        <v>90750000</v>
      </c>
      <c r="I15" s="7">
        <v>0.88300000000000001</v>
      </c>
      <c r="J15" s="8"/>
      <c r="K15" s="8"/>
      <c r="L15" s="8"/>
      <c r="M15" s="9"/>
      <c r="N15" s="24" t="str">
        <f t="shared" si="0"/>
        <v>表示</v>
      </c>
    </row>
    <row r="16" spans="1:14" ht="75" customHeight="1">
      <c r="A16" s="3" t="s">
        <v>45</v>
      </c>
      <c r="B16" s="4" t="s">
        <v>24</v>
      </c>
      <c r="C16" s="19">
        <v>44522</v>
      </c>
      <c r="D16" s="3" t="s">
        <v>52</v>
      </c>
      <c r="E16" s="12">
        <v>4011101011880</v>
      </c>
      <c r="F16" s="6" t="s">
        <v>38</v>
      </c>
      <c r="G16" s="22">
        <v>2002925761</v>
      </c>
      <c r="H16" s="21">
        <v>1914000000</v>
      </c>
      <c r="I16" s="7">
        <v>0.9556</v>
      </c>
      <c r="J16" s="8"/>
      <c r="K16" s="8"/>
      <c r="L16" s="8"/>
      <c r="M16" s="9"/>
      <c r="N16" s="24" t="str">
        <f t="shared" si="0"/>
        <v>表示</v>
      </c>
    </row>
    <row r="17" spans="1:14" ht="75" customHeight="1">
      <c r="A17" s="3" t="s">
        <v>46</v>
      </c>
      <c r="B17" s="4" t="s">
        <v>24</v>
      </c>
      <c r="C17" s="19">
        <v>44522</v>
      </c>
      <c r="D17" s="3" t="s">
        <v>53</v>
      </c>
      <c r="E17" s="12">
        <v>8013401001509</v>
      </c>
      <c r="F17" s="6" t="s">
        <v>38</v>
      </c>
      <c r="G17" s="22">
        <v>35999030</v>
      </c>
      <c r="H17" s="21">
        <v>35200000</v>
      </c>
      <c r="I17" s="7">
        <v>0.9778</v>
      </c>
      <c r="J17" s="8"/>
      <c r="K17" s="8"/>
      <c r="L17" s="8"/>
      <c r="M17" s="9"/>
      <c r="N17" s="24" t="str">
        <f t="shared" si="0"/>
        <v>表示</v>
      </c>
    </row>
    <row r="18" spans="1:14" ht="75" customHeight="1">
      <c r="A18" s="3" t="s">
        <v>49</v>
      </c>
      <c r="B18" s="4" t="s">
        <v>24</v>
      </c>
      <c r="C18" s="19">
        <v>44526</v>
      </c>
      <c r="D18" s="3" t="s">
        <v>54</v>
      </c>
      <c r="E18" s="12">
        <v>6010001065457</v>
      </c>
      <c r="F18" s="6" t="s">
        <v>38</v>
      </c>
      <c r="G18" s="22">
        <v>70438073</v>
      </c>
      <c r="H18" s="21">
        <v>70070000</v>
      </c>
      <c r="I18" s="7">
        <v>0.99480000000000002</v>
      </c>
      <c r="J18" s="8"/>
      <c r="K18" s="8"/>
      <c r="L18" s="8"/>
      <c r="M18" s="9"/>
      <c r="N18" s="24" t="str">
        <f t="shared" si="0"/>
        <v>表示</v>
      </c>
    </row>
    <row r="19" spans="1:14" ht="75" customHeight="1">
      <c r="A19" s="3" t="s">
        <v>48</v>
      </c>
      <c r="B19" s="4" t="s">
        <v>24</v>
      </c>
      <c r="C19" s="19">
        <v>44529</v>
      </c>
      <c r="D19" s="3" t="s">
        <v>36</v>
      </c>
      <c r="E19" s="12">
        <v>6011501006280</v>
      </c>
      <c r="F19" s="6" t="s">
        <v>47</v>
      </c>
      <c r="G19" s="22">
        <v>11210900</v>
      </c>
      <c r="H19" s="21">
        <v>9130000</v>
      </c>
      <c r="I19" s="7">
        <v>0.81440000000000001</v>
      </c>
      <c r="J19" s="8"/>
      <c r="K19" s="8"/>
      <c r="L19" s="8"/>
      <c r="M19" s="9"/>
      <c r="N19" s="24" t="str">
        <f t="shared" si="0"/>
        <v>表示</v>
      </c>
    </row>
    <row r="20" spans="1:14" ht="75" hidden="1" customHeight="1">
      <c r="A20" s="3"/>
      <c r="B20" s="4"/>
      <c r="C20" s="19"/>
      <c r="D20" s="3"/>
      <c r="E20" s="12"/>
      <c r="F20" s="15"/>
      <c r="G20" s="22"/>
      <c r="H20" s="21"/>
      <c r="I20" s="7"/>
      <c r="J20" s="8"/>
      <c r="K20" s="8"/>
      <c r="L20" s="8"/>
      <c r="M20" s="9"/>
      <c r="N20" s="24" t="str">
        <f t="shared" si="0"/>
        <v>非表示</v>
      </c>
    </row>
    <row r="21" spans="1:14" hidden="1">
      <c r="A21" s="16"/>
      <c r="B21" s="17"/>
      <c r="C21" s="17"/>
      <c r="D21" s="17"/>
      <c r="E21" s="17"/>
      <c r="F21" s="17"/>
      <c r="G21" s="17"/>
      <c r="H21" s="17"/>
      <c r="I21" s="17"/>
      <c r="J21" s="17"/>
      <c r="K21" s="17"/>
      <c r="L21" s="17"/>
      <c r="M21" s="17"/>
    </row>
    <row r="22" spans="1:14" hidden="1">
      <c r="A22" s="16"/>
      <c r="B22" s="17"/>
      <c r="C22" s="17"/>
      <c r="D22" s="17"/>
      <c r="E22" s="17"/>
      <c r="F22" s="17"/>
      <c r="G22" s="17"/>
      <c r="H22" s="17"/>
      <c r="I22" s="17"/>
      <c r="J22" s="17"/>
      <c r="K22" s="17"/>
      <c r="L22" s="17"/>
      <c r="M22" s="17"/>
    </row>
    <row r="23" spans="1:14" hidden="1">
      <c r="A23" s="17"/>
      <c r="B23" s="17"/>
      <c r="C23" s="17"/>
      <c r="D23" s="17"/>
      <c r="E23" s="17"/>
      <c r="F23" s="17"/>
      <c r="G23" s="17"/>
      <c r="H23" s="17"/>
      <c r="I23" s="17"/>
      <c r="J23" s="17"/>
      <c r="K23" s="17"/>
      <c r="L23" s="17"/>
      <c r="M23" s="17"/>
    </row>
    <row r="24" spans="1:14" hidden="1">
      <c r="A24" s="17"/>
      <c r="B24" s="17"/>
      <c r="C24" s="17"/>
      <c r="D24" s="17"/>
      <c r="E24" s="17"/>
      <c r="F24" s="17"/>
      <c r="G24" s="17"/>
      <c r="H24" s="17"/>
      <c r="I24" s="17"/>
      <c r="J24" s="17"/>
      <c r="K24" s="17"/>
      <c r="L24" s="17"/>
      <c r="M24" s="17"/>
    </row>
    <row r="25" spans="1:14" hidden="1">
      <c r="A25" s="17"/>
      <c r="B25" s="17"/>
      <c r="C25" s="17"/>
      <c r="D25" s="17"/>
      <c r="E25" s="17"/>
      <c r="F25" s="17"/>
      <c r="G25" s="17"/>
      <c r="H25" s="17"/>
      <c r="I25" s="17"/>
      <c r="J25" s="17"/>
      <c r="K25" s="17"/>
      <c r="L25" s="17"/>
      <c r="M25" s="17"/>
    </row>
    <row r="26" spans="1:14" hidden="1">
      <c r="A26" s="17"/>
      <c r="B26" s="17"/>
      <c r="C26" s="17"/>
      <c r="D26" s="17"/>
      <c r="E26" s="17"/>
      <c r="F26" s="17"/>
      <c r="G26" s="17"/>
      <c r="H26" s="17"/>
      <c r="I26" s="17"/>
      <c r="J26" s="17"/>
      <c r="K26" s="17"/>
      <c r="L26" s="17"/>
      <c r="M26" s="17"/>
    </row>
    <row r="27" spans="1:14" hidden="1"/>
    <row r="28" spans="1:14" hidden="1"/>
    <row r="29" spans="1:14" hidden="1">
      <c r="J29" s="1" t="s">
        <v>15</v>
      </c>
      <c r="K29" s="1" t="s">
        <v>16</v>
      </c>
      <c r="N29" s="18" t="s">
        <v>23</v>
      </c>
    </row>
    <row r="30" spans="1:14" hidden="1">
      <c r="J30" s="1" t="s">
        <v>17</v>
      </c>
      <c r="K30" s="1" t="s">
        <v>18</v>
      </c>
      <c r="N30" s="18" t="s">
        <v>23</v>
      </c>
    </row>
    <row r="31" spans="1:14" hidden="1">
      <c r="J31" s="1" t="s">
        <v>19</v>
      </c>
      <c r="N31" s="18" t="s">
        <v>23</v>
      </c>
    </row>
    <row r="32" spans="1:14" hidden="1">
      <c r="J32" s="1" t="s">
        <v>20</v>
      </c>
      <c r="N32" s="18" t="s">
        <v>23</v>
      </c>
    </row>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sheetData>
  <protectedRanges>
    <protectedRange sqref="A14 A9:A12" name="範囲1_1_12_1_2_3_2"/>
    <protectedRange sqref="A8" name="範囲1_1_12_1_2_3_1"/>
  </protectedRanges>
  <autoFilter ref="N1:N83">
    <filterColumn colId="0">
      <filters>
        <filter val="表示"/>
      </filters>
    </filterColumn>
  </autoFilter>
  <mergeCells count="12">
    <mergeCell ref="J3:L3"/>
    <mergeCell ref="M3:M4"/>
    <mergeCell ref="A1:M1"/>
    <mergeCell ref="A3:A4"/>
    <mergeCell ref="B3:B4"/>
    <mergeCell ref="C3:C4"/>
    <mergeCell ref="D3:D4"/>
    <mergeCell ref="E3:E4"/>
    <mergeCell ref="F3:F4"/>
    <mergeCell ref="G3:G4"/>
    <mergeCell ref="H3:H4"/>
    <mergeCell ref="I3:I4"/>
  </mergeCells>
  <phoneticPr fontId="1"/>
  <dataValidations count="4">
    <dataValidation type="list" allowBlank="1" showInputMessage="1" showErrorMessage="1" sqref="L14 L9:L12">
      <formula1>$L$24:$L$26</formula1>
    </dataValidation>
    <dataValidation type="list" showDropDown="1" showInputMessage="1" showErrorMessage="1" sqref="J29">
      <formula1>$K$28:$K$32</formula1>
    </dataValidation>
    <dataValidation type="list" allowBlank="1" showInputMessage="1" showErrorMessage="1" sqref="J5:J20">
      <formula1>$J$29:$J$32</formula1>
    </dataValidation>
    <dataValidation type="list" allowBlank="1" showInputMessage="1" showErrorMessage="1" sqref="K5:K20">
      <formula1>$K$29:$K$31</formula1>
    </dataValidation>
  </dataValidations>
  <printOptions horizontalCentered="1"/>
  <pageMargins left="0.70866141732283472" right="0.70866141732283472" top="0.74803149606299213" bottom="0.27559055118110237" header="0.31496062992125984" footer="0.31496062992125984"/>
  <pageSetup paperSize="9" scale="65" fitToHeight="3" orientation="landscape" r:id="rId1"/>
  <headerFooter>
    <oddFooter>&amp;L※公益法人の区分において、「公財」は、「公益財団法人」、「公社」は「公益社団法人」、「特財」は、「特例財団法人」、「特社」は「特例社団法人」をいう。
（注）必要があるときは、各欄の配置を著しく変更することなく所要の変更を加えることその他所要の調整を加えることができる。</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付紙様式第１</vt:lpstr>
      <vt:lpstr>付紙様式第１!Print_Area</vt:lpstr>
      <vt:lpstr>付紙様式第１!Print_Titles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会計課総務係　原口（7988）</dc:creator>
  <cp:lastModifiedBy>Windows ユーザー</cp:lastModifiedBy>
  <cp:lastPrinted>2021-12-23T08:37:16Z</cp:lastPrinted>
  <dcterms:created xsi:type="dcterms:W3CDTF">2020-10-14T01:43:48Z</dcterms:created>
  <dcterms:modified xsi:type="dcterms:W3CDTF">2021-12-24T06:19:10Z</dcterms:modified>
</cp:coreProperties>
</file>