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2nendo_new\R3.3\"/>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付紙様式第３!$N$1:$N$79</definedName>
    <definedName name="_xlnm.Print_Area" localSheetId="0">付紙様式第３!$A$1:$M$22</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0" l="1"/>
  <c r="I19" i="10"/>
  <c r="I18" i="10"/>
  <c r="I17" i="10"/>
  <c r="I16" i="10"/>
  <c r="I15" i="10"/>
  <c r="I14" i="10"/>
  <c r="N24" i="10"/>
  <c r="N6" i="10"/>
  <c r="N7" i="10"/>
  <c r="N8" i="10"/>
  <c r="N9" i="10"/>
  <c r="N10" i="10"/>
  <c r="N11" i="10"/>
  <c r="N12" i="10"/>
  <c r="N13" i="10"/>
  <c r="N14" i="10"/>
  <c r="N15" i="10"/>
  <c r="N16" i="10"/>
  <c r="N17" i="10"/>
  <c r="N18" i="10"/>
  <c r="N19" i="10"/>
  <c r="N20" i="10"/>
  <c r="N21" i="10"/>
  <c r="N22" i="10"/>
  <c r="N23"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<sst xmlns="http://schemas.openxmlformats.org/spreadsheetml/2006/main" count="110" uniqueCount="63">
  <si>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</si>
  <si>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</si>
  <si>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</si>
  <si>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</si>
  <si>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</si>
  <si>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</si>
  <si>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</si>
  <si>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</si>
  <si>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</si>
  <si>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</si>
  <si>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</si>
  <si>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</si>
  <si>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</si>
  <si>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</si>
  <si>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</si>
  <si>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</si>
  <si>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</si>
  <si>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</si>
  <si>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</si>
  <si>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</si>
  <si>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</si>
  <si>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</si>
  <si>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</si>
  <si>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</si>
  <si>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南関東防衛局（３）住宅防音事業設計図書審査補助業務（その１）</t>
    <rPh sb="0" eb="6">
      <t>ミナミカントウボウエイキョク</t>
    </rPh>
    <rPh sb="9" eb="25">
      <t>ジュウタクボウオンジギョウセッケイトショシンサホジョギョウム</t>
    </rPh>
    <phoneticPr fontId="1"/>
  </si>
  <si>
    <t>アールシー建築デザイン株式会社
東京都板橋区高島平9-8-2</t>
    <rPh sb="5" eb="7">
      <t>ケンチク</t>
    </rPh>
    <rPh sb="11" eb="15">
      <t>カブシキガイシャ</t>
    </rPh>
    <rPh sb="16" eb="19">
      <t>トウキョウト</t>
    </rPh>
    <rPh sb="19" eb="25">
      <t>イタバシクタカシマダイラ</t>
    </rPh>
    <phoneticPr fontId="1"/>
  </si>
  <si>
    <t>8011401007550</t>
    <phoneticPr fontId="1"/>
  </si>
  <si>
    <t>一般競争入札</t>
    <rPh sb="0" eb="2">
      <t>イッパン</t>
    </rPh>
    <rPh sb="2" eb="4">
      <t>キョウソウ</t>
    </rPh>
    <rPh sb="4" eb="6">
      <t>ニュウサツ</t>
    </rPh>
    <phoneticPr fontId="1"/>
  </si>
  <si>
    <t>南関東防衛局（３）住宅防音事業設計図書審査補助業務（その２）</t>
    <rPh sb="0" eb="6">
      <t>ミナミカントウボウエイキョク</t>
    </rPh>
    <rPh sb="9" eb="25">
      <t>ジュウタクボウオンジギョウセッケイトショシンサホジョギョウム</t>
    </rPh>
    <phoneticPr fontId="1"/>
  </si>
  <si>
    <t>8011401007550</t>
  </si>
  <si>
    <t>南関東防衛局（３）住宅防音事業設計図書審査補助業務（その３）</t>
    <rPh sb="0" eb="6">
      <t>ミナミカントウボウエイキョク</t>
    </rPh>
    <rPh sb="9" eb="25">
      <t>ジュウタクボウオンジギョウセッケイトショシンサホジョギョウム</t>
    </rPh>
    <phoneticPr fontId="1"/>
  </si>
  <si>
    <t>株式会社空間設計パートナーズ
神奈川県横浜市磯子区汐見台2-5-1　A-101</t>
    <rPh sb="0" eb="4">
      <t>カブシキガイシャ</t>
    </rPh>
    <rPh sb="4" eb="8">
      <t>クウカンセッケイ</t>
    </rPh>
    <rPh sb="15" eb="28">
      <t>カナガワケンヨコハマシイソゴクシオミダイ</t>
    </rPh>
    <phoneticPr fontId="1"/>
  </si>
  <si>
    <t>2021001059311</t>
    <phoneticPr fontId="1"/>
  </si>
  <si>
    <t>南関東防衛局（３）住宅防音事業設計図書審査補助業務（その４）</t>
    <rPh sb="0" eb="6">
      <t>ミナミカントウボウエイキョク</t>
    </rPh>
    <rPh sb="9" eb="25">
      <t>ジュウタクボウオンジギョウセッケイトショシンサホジョギョウム</t>
    </rPh>
    <phoneticPr fontId="1"/>
  </si>
  <si>
    <t>2021001059311</t>
  </si>
  <si>
    <t>南関東防衛局（３）住宅防音事業完了確認補助業務（その１）</t>
    <rPh sb="0" eb="6">
      <t>ミナミカントウボウエイキョク</t>
    </rPh>
    <rPh sb="9" eb="11">
      <t>ジュウタク</t>
    </rPh>
    <rPh sb="11" eb="13">
      <t>ボウオン</t>
    </rPh>
    <rPh sb="13" eb="15">
      <t>ジギョウ</t>
    </rPh>
    <rPh sb="15" eb="17">
      <t>カンリョウ</t>
    </rPh>
    <rPh sb="17" eb="19">
      <t>カクニン</t>
    </rPh>
    <rPh sb="19" eb="21">
      <t>ホジョ</t>
    </rPh>
    <rPh sb="21" eb="23">
      <t>ギョウム</t>
    </rPh>
    <phoneticPr fontId="1"/>
  </si>
  <si>
    <t>南関東防衛局（３）住宅防音事業完了確認補助業務（その２）</t>
    <rPh sb="0" eb="6">
      <t>ミナミカントウボウエイキョク</t>
    </rPh>
    <rPh sb="9" eb="11">
      <t>ジュウタク</t>
    </rPh>
    <rPh sb="11" eb="13">
      <t>ボウオン</t>
    </rPh>
    <rPh sb="13" eb="15">
      <t>ジギョウ</t>
    </rPh>
    <rPh sb="15" eb="17">
      <t>カンリョウ</t>
    </rPh>
    <rPh sb="17" eb="19">
      <t>カクニン</t>
    </rPh>
    <rPh sb="19" eb="21">
      <t>ホジョ</t>
    </rPh>
    <rPh sb="21" eb="23">
      <t>ギョウム</t>
    </rPh>
    <phoneticPr fontId="1"/>
  </si>
  <si>
    <t>南関東防衛局（３）住宅防音事業完了確認補助業務（その３）</t>
    <rPh sb="0" eb="6">
      <t>ミナミカントウボウエイキョク</t>
    </rPh>
    <rPh sb="9" eb="11">
      <t>ジュウタク</t>
    </rPh>
    <rPh sb="11" eb="13">
      <t>ボウオン</t>
    </rPh>
    <rPh sb="13" eb="15">
      <t>ジギョウ</t>
    </rPh>
    <rPh sb="15" eb="17">
      <t>カンリョウ</t>
    </rPh>
    <rPh sb="17" eb="19">
      <t>カクニン</t>
    </rPh>
    <rPh sb="19" eb="21">
      <t>ホジョ</t>
    </rPh>
    <rPh sb="21" eb="23">
      <t>ギョウム</t>
    </rPh>
    <phoneticPr fontId="1"/>
  </si>
  <si>
    <t>南関東防衛局（３）住宅防音事業完了確認補助業務（その４）</t>
    <rPh sb="0" eb="6">
      <t>ミナミカントウボウエイキョク</t>
    </rPh>
    <rPh sb="9" eb="11">
      <t>ジュウタク</t>
    </rPh>
    <rPh sb="11" eb="13">
      <t>ボウオン</t>
    </rPh>
    <rPh sb="13" eb="15">
      <t>ジギョウ</t>
    </rPh>
    <rPh sb="15" eb="17">
      <t>カンリョウ</t>
    </rPh>
    <rPh sb="17" eb="19">
      <t>カクニン</t>
    </rPh>
    <rPh sb="19" eb="21">
      <t>ホジョ</t>
    </rPh>
    <rPh sb="21" eb="23">
      <t>ギョウム</t>
    </rPh>
    <phoneticPr fontId="1"/>
  </si>
  <si>
    <t>南関東防衛局（３）住宅防音事業設計図書審査及び完了確認補助業務</t>
    <rPh sb="0" eb="6">
      <t>ミナミカントウボウエイキョク</t>
    </rPh>
    <rPh sb="9" eb="11">
      <t>ジュウタク</t>
    </rPh>
    <rPh sb="11" eb="13">
      <t>ボウオン</t>
    </rPh>
    <rPh sb="13" eb="15">
      <t>ジギョウ</t>
    </rPh>
    <rPh sb="15" eb="17">
      <t>セッケイ</t>
    </rPh>
    <rPh sb="17" eb="19">
      <t>トショ</t>
    </rPh>
    <rPh sb="19" eb="21">
      <t>シンサ</t>
    </rPh>
    <rPh sb="21" eb="22">
      <t>オヨ</t>
    </rPh>
    <rPh sb="23" eb="25">
      <t>カンリョウ</t>
    </rPh>
    <rPh sb="25" eb="27">
      <t>カクニン</t>
    </rPh>
    <rPh sb="27" eb="29">
      <t>ホジョ</t>
    </rPh>
    <rPh sb="29" eb="31">
      <t>ギョウム</t>
    </rPh>
    <phoneticPr fontId="1"/>
  </si>
  <si>
    <t>公益財団法人防衛基盤整備協会
東京都新宿区四谷本塩町15-9</t>
    <rPh sb="0" eb="14">
      <t>コウエキザイダンホウジンボウエイキバンセイビキョウカイ</t>
    </rPh>
    <rPh sb="15" eb="18">
      <t>トウキョウト</t>
    </rPh>
    <rPh sb="18" eb="21">
      <t>シンジュクク</t>
    </rPh>
    <rPh sb="21" eb="26">
      <t>ヨツヤホンシオチョウ</t>
    </rPh>
    <phoneticPr fontId="1"/>
  </si>
  <si>
    <t>2011105005402</t>
    <phoneticPr fontId="1"/>
  </si>
  <si>
    <t>厚木飛行場(２)における住宅防音事業に係る事務手続補助等業務（その８）</t>
    <phoneticPr fontId="1"/>
  </si>
  <si>
    <t>一般財団法人　防衛施設協会　大和市下鶴間1781－13 関水ビル</t>
    <phoneticPr fontId="1"/>
  </si>
  <si>
    <t>一般競争入札</t>
  </si>
  <si>
    <t>航空自衛隊浜松基地宿舎(２)施設測量等業務</t>
    <rPh sb="0" eb="11">
      <t>コウクウジエイタイハママツキチシュクシャ</t>
    </rPh>
    <rPh sb="14" eb="21">
      <t>シセツソクリョウトウギョウム</t>
    </rPh>
    <phoneticPr fontId="1"/>
  </si>
  <si>
    <t>支出負担行為担当官
南関東防衛局長 小波 功
神奈川県横浜市中区北仲通5-57</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</si>
  <si>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株式会社ムロガ
大阪府豊能郡豊能町余野659</t>
    <rPh sb="0" eb="2">
      <t>カブシキ</t>
    </rPh>
    <rPh sb="2" eb="4">
      <t>カイシャ</t>
    </rPh>
    <rPh sb="9" eb="12">
      <t>オオサカフ</t>
    </rPh>
    <rPh sb="12" eb="14">
      <t>トヨノ</t>
    </rPh>
    <rPh sb="14" eb="15">
      <t>グン</t>
    </rPh>
    <rPh sb="15" eb="17">
      <t>トヨノ</t>
    </rPh>
    <rPh sb="17" eb="18">
      <t>マチ</t>
    </rPh>
    <rPh sb="18" eb="19">
      <t>アマ</t>
    </rPh>
    <rPh sb="19" eb="20">
      <t>ノ</t>
    </rPh>
    <phoneticPr fontId="1"/>
  </si>
  <si>
    <t>8120901021190</t>
    <phoneticPr fontId="1"/>
  </si>
  <si>
    <t>陸上自衛隊武山駐屯地宿舎外(２)施設測量等業務</t>
    <rPh sb="0" eb="13">
      <t>リクジョウジエイタイタケヤマチュウトンチシュクシャホカ</t>
    </rPh>
    <rPh sb="16" eb="23">
      <t>シセツソクリョウトウギョウム</t>
    </rPh>
    <phoneticPr fontId="1"/>
  </si>
  <si>
    <t>株式会社湘南ウィステリア
神奈川県藤沢市亀井野3259-1</t>
    <rPh sb="0" eb="2">
      <t>カブシキ</t>
    </rPh>
    <rPh sb="2" eb="4">
      <t>カイシャ</t>
    </rPh>
    <rPh sb="4" eb="6">
      <t>ショウナン</t>
    </rPh>
    <rPh sb="14" eb="18">
      <t>カナガワケン</t>
    </rPh>
    <rPh sb="18" eb="21">
      <t>フジサワシ</t>
    </rPh>
    <rPh sb="21" eb="24">
      <t>カメイノ</t>
    </rPh>
    <phoneticPr fontId="1"/>
  </si>
  <si>
    <t>5021002008636</t>
    <phoneticPr fontId="1"/>
  </si>
  <si>
    <t>旧上瀬谷通信施設(２)土壌調査</t>
    <rPh sb="0" eb="1">
      <t>キュウ</t>
    </rPh>
    <rPh sb="1" eb="4">
      <t>カミセヤ</t>
    </rPh>
    <rPh sb="4" eb="6">
      <t>ツウシン</t>
    </rPh>
    <rPh sb="6" eb="8">
      <t>シセツ</t>
    </rPh>
    <rPh sb="11" eb="13">
      <t>ドジョウ</t>
    </rPh>
    <rPh sb="13" eb="15">
      <t>チョウサ</t>
    </rPh>
    <phoneticPr fontId="1"/>
  </si>
  <si>
    <t>中央開発株式会社東京支社
東京都新宿区西早稲田3-13-5</t>
    <rPh sb="0" eb="2">
      <t>チュウオウ</t>
    </rPh>
    <rPh sb="2" eb="4">
      <t>カイハツ</t>
    </rPh>
    <rPh sb="4" eb="8">
      <t>カブシキガイシャ</t>
    </rPh>
    <rPh sb="8" eb="10">
      <t>トウキョウ</t>
    </rPh>
    <rPh sb="10" eb="12">
      <t>シシャ</t>
    </rPh>
    <rPh sb="14" eb="16">
      <t>トウキョウ</t>
    </rPh>
    <rPh sb="16" eb="17">
      <t>ト</t>
    </rPh>
    <rPh sb="17" eb="20">
      <t>シンジュクク</t>
    </rPh>
    <rPh sb="20" eb="21">
      <t>ニシ</t>
    </rPh>
    <rPh sb="21" eb="24">
      <t>ワセダ</t>
    </rPh>
    <phoneticPr fontId="1"/>
  </si>
  <si>
    <t>5011101012993</t>
    <phoneticPr fontId="1"/>
  </si>
  <si>
    <t>旧深谷通信所(２)施設測量業務</t>
    <rPh sb="0" eb="1">
      <t>キュウ</t>
    </rPh>
    <rPh sb="1" eb="3">
      <t>フカヤ</t>
    </rPh>
    <rPh sb="3" eb="5">
      <t>ツウシン</t>
    </rPh>
    <rPh sb="5" eb="6">
      <t>ショ</t>
    </rPh>
    <rPh sb="9" eb="11">
      <t>シセツ</t>
    </rPh>
    <rPh sb="11" eb="13">
      <t>ソクリョウ</t>
    </rPh>
    <rPh sb="13" eb="15">
      <t>ギョウム</t>
    </rPh>
    <phoneticPr fontId="1"/>
  </si>
  <si>
    <t>株式会社八州
東京都江東区木場5-8-40</t>
    <rPh sb="0" eb="4">
      <t>カブシキカイシャ</t>
    </rPh>
    <rPh sb="4" eb="5">
      <t>ハッ</t>
    </rPh>
    <rPh sb="5" eb="6">
      <t>シュウ</t>
    </rPh>
    <rPh sb="8" eb="10">
      <t>トウキョウ</t>
    </rPh>
    <rPh sb="10" eb="11">
      <t>ト</t>
    </rPh>
    <rPh sb="11" eb="14">
      <t>コウトウク</t>
    </rPh>
    <rPh sb="14" eb="16">
      <t>キバ</t>
    </rPh>
    <phoneticPr fontId="1"/>
  </si>
  <si>
    <t>1010601035005</t>
    <phoneticPr fontId="1"/>
  </si>
  <si>
    <t>旧上瀬谷通信施設(２)施設測量等業務</t>
    <rPh sb="0" eb="1">
      <t>キュウ</t>
    </rPh>
    <rPh sb="1" eb="4">
      <t>カミセヤ</t>
    </rPh>
    <rPh sb="4" eb="6">
      <t>ツウシン</t>
    </rPh>
    <rPh sb="6" eb="8">
      <t>シセツ</t>
    </rPh>
    <rPh sb="11" eb="18">
      <t>シセツソクリョウトウギョウム</t>
    </rPh>
    <phoneticPr fontId="1"/>
  </si>
  <si>
    <t>大和測量設計株式会社
東京都杉並区宮前4-26-29</t>
    <rPh sb="0" eb="2">
      <t>ダイワ</t>
    </rPh>
    <rPh sb="2" eb="4">
      <t>ソクリョウ</t>
    </rPh>
    <rPh sb="4" eb="6">
      <t>セッケイ</t>
    </rPh>
    <rPh sb="6" eb="10">
      <t>カブシキガイシャ</t>
    </rPh>
    <rPh sb="12" eb="14">
      <t>トウキョウ</t>
    </rPh>
    <rPh sb="14" eb="15">
      <t>ト</t>
    </rPh>
    <rPh sb="15" eb="18">
      <t>スギナミク</t>
    </rPh>
    <rPh sb="18" eb="20">
      <t>ミヤマエ</t>
    </rPh>
    <phoneticPr fontId="1"/>
  </si>
  <si>
    <t>8011301004301</t>
    <phoneticPr fontId="1"/>
  </si>
  <si>
    <t>旧上瀬谷通信施設(２)地下埋設物調査</t>
    <rPh sb="0" eb="1">
      <t>キュウ</t>
    </rPh>
    <rPh sb="1" eb="8">
      <t>カミセヤツウシンシセツ</t>
    </rPh>
    <rPh sb="11" eb="18">
      <t>チカマイセツブツチョウサ</t>
    </rPh>
    <phoneticPr fontId="1"/>
  </si>
  <si>
    <t>4011001015552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</si>
</sst>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45">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7" fontId="3" fillId="2" borderId="2" xfId="4" applyNumberFormat="1" applyFont="1" applyFill="1" applyBorder="1" applyAlignment="1">
      <alignment horizontal="center" vertical="center"/>
    </xf>
    <xf numFmtId="38" fontId="7" fillId="0" borderId="1" xfId="1" applyFont="1" applyBorder="1">
      <alignment vertical="center"/>
    </xf>
    <xf numFmtId="10" fontId="7" fillId="0" borderId="1" xfId="5" applyNumberFormat="1" applyFont="1" applyBorder="1">
      <alignment vertical="center"/>
    </xf>
    <xf numFmtId="0" fontId="7" fillId="0" borderId="1" xfId="3" applyFont="1" applyFill="1" applyBorder="1" applyAlignment="1">
      <alignment horizontal="center" vertical="center" wrapText="1"/>
    </xf>
    <xf numFmtId="58"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xf>
    <xf numFmtId="49" fontId="7" fillId="0" borderId="1" xfId="3" applyNumberFormat="1" applyFont="1" applyFill="1" applyBorder="1" applyAlignment="1">
      <alignment horizontal="center" vertical="center" wrapText="1"/>
    </xf>
    <xf numFmtId="176" fontId="7" fillId="0" borderId="1" xfId="1" applyNumberFormat="1" applyFont="1" applyFill="1" applyBorder="1" applyAlignment="1">
      <alignment horizontal="right" vertical="center" wrapText="1"/>
    </xf>
    <xf numFmtId="10" fontId="7" fillId="0" borderId="1" xfId="3" applyNumberFormat="1" applyFont="1" applyFill="1" applyBorder="1" applyAlignment="1">
      <alignment horizontal="right" vertical="center" wrapText="1"/>
    </xf>
    <xf numFmtId="0" fontId="7" fillId="0" borderId="1" xfId="3" applyFont="1" applyFill="1" applyBorder="1" applyAlignment="1">
      <alignment horizontal="center" vertical="center" wrapText="1" shrinkToFit="1"/>
    </xf>
    <xf numFmtId="0" fontId="7" fillId="0" borderId="1" xfId="0" applyFont="1" applyBorder="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58" fontId="7" fillId="0" borderId="1" xfId="0" quotePrefix="1" applyNumberFormat="1" applyFont="1" applyBorder="1" applyAlignment="1">
      <alignment horizontal="center" vertical="center"/>
    </xf>
    <xf numFmtId="1"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58" fontId="7" fillId="0" borderId="4" xfId="0" applyNumberFormat="1" applyFont="1" applyFill="1" applyBorder="1" applyAlignment="1">
      <alignment horizontal="center" vertical="center" shrinkToFit="1"/>
    </xf>
    <xf numFmtId="0" fontId="7" fillId="0" borderId="4" xfId="0" quotePrefix="1"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 xfId="3" quotePrefix="1" applyNumberFormat="1" applyFont="1" applyFill="1" applyBorder="1" applyAlignment="1">
      <alignment horizontal="center" vertical="center" wrapText="1"/>
    </xf>
  </cellXfs>
  <cellStyles count="6">
    <cellStyle name="パーセント" xfId="5"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29"/>
  <sheetViews>
    <sheetView tabSelected="1" view="pageBreakPreview" zoomScaleNormal="85" zoomScaleSheetLayoutView="100" workbookViewId="0">
      <pane xSplit="1" ySplit="4" topLeftCell="B8" activePane="bottomRight" state="frozen"/>
      <selection pane="topRight" activeCell="B1" sqref="B1"/>
      <selection pane="bottomLeft" activeCell="A5" sqref="A5"/>
      <selection pane="bottomRight" activeCell="D21" sqref="D21"/>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3" customWidth="1"/>
    <col min="14" max="14" width="9.5" style="3" bestFit="1" customWidth="1"/>
    <col min="15" max="16384" width="9" style="1"/>
  </cols>
  <sheetData>
    <row r="1" spans="1:14" ht="32.1" customHeight="1">
      <c r="A1" s="36" t="s">
        <v>20</v>
      </c>
      <c r="B1" s="37"/>
      <c r="C1" s="37"/>
      <c r="D1" s="37"/>
      <c r="E1" s="37"/>
      <c r="F1" s="37"/>
      <c r="G1" s="37"/>
      <c r="H1" s="37"/>
      <c r="I1" s="37"/>
      <c r="J1" s="37"/>
      <c r="K1" s="37"/>
      <c r="L1" s="37"/>
      <c r="M1" s="37"/>
      <c r="N1" s="3" t="s">
        <v>21</v>
      </c>
    </row>
    <row r="2" spans="1:14">
      <c r="N2" s="3" t="s">
        <v>22</v>
      </c>
    </row>
    <row r="3" spans="1:14" ht="52.5" customHeight="1">
      <c r="A3" s="33" t="s">
        <v>19</v>
      </c>
      <c r="B3" s="33" t="s">
        <v>0</v>
      </c>
      <c r="C3" s="33" t="s">
        <v>1</v>
      </c>
      <c r="D3" s="33" t="s">
        <v>2</v>
      </c>
      <c r="E3" s="34" t="s">
        <v>3</v>
      </c>
      <c r="F3" s="33" t="s">
        <v>4</v>
      </c>
      <c r="G3" s="33" t="s">
        <v>5</v>
      </c>
      <c r="H3" s="33" t="s">
        <v>6</v>
      </c>
      <c r="I3" s="38" t="s">
        <v>7</v>
      </c>
      <c r="J3" s="38" t="s">
        <v>8</v>
      </c>
      <c r="K3" s="38"/>
      <c r="L3" s="38"/>
      <c r="M3" s="33" t="s">
        <v>9</v>
      </c>
      <c r="N3" s="3" t="s">
        <v>22</v>
      </c>
    </row>
    <row r="4" spans="1:14" ht="37.5" customHeight="1">
      <c r="A4" s="33"/>
      <c r="B4" s="33"/>
      <c r="C4" s="33"/>
      <c r="D4" s="33"/>
      <c r="E4" s="35"/>
      <c r="F4" s="33"/>
      <c r="G4" s="33"/>
      <c r="H4" s="33"/>
      <c r="I4" s="38"/>
      <c r="J4" s="17" t="s">
        <v>10</v>
      </c>
      <c r="K4" s="17" t="s">
        <v>11</v>
      </c>
      <c r="L4" s="17" t="s">
        <v>18</v>
      </c>
      <c r="M4" s="33"/>
      <c r="N4" s="18" t="s">
        <v>22</v>
      </c>
    </row>
    <row r="5" spans="1:14" ht="90" customHeight="1">
      <c r="A5" s="21" t="s">
        <v>24</v>
      </c>
      <c r="B5" s="40" t="s">
        <v>46</v>
      </c>
      <c r="C5" s="22">
        <v>44278</v>
      </c>
      <c r="D5" s="23" t="s">
        <v>25</v>
      </c>
      <c r="E5" s="24" t="s">
        <v>26</v>
      </c>
      <c r="F5" s="21" t="s">
        <v>27</v>
      </c>
      <c r="G5" s="25">
        <v>29799122</v>
      </c>
      <c r="H5" s="25">
        <v>23100000</v>
      </c>
      <c r="I5" s="26">
        <v>0.7752</v>
      </c>
      <c r="J5" s="27"/>
      <c r="K5" s="28"/>
      <c r="L5" s="28"/>
      <c r="M5" s="29"/>
      <c r="N5" s="18" t="str">
        <f>IF(H5&gt;0,"表示","非表示")</f>
        <v>表示</v>
      </c>
    </row>
    <row r="6" spans="1:14" ht="90" customHeight="1">
      <c r="A6" s="21" t="s">
        <v>28</v>
      </c>
      <c r="B6" s="40" t="s">
        <v>46</v>
      </c>
      <c r="C6" s="22">
        <v>44278</v>
      </c>
      <c r="D6" s="23" t="s">
        <v>25</v>
      </c>
      <c r="E6" s="24" t="s">
        <v>29</v>
      </c>
      <c r="F6" s="21" t="s">
        <v>27</v>
      </c>
      <c r="G6" s="25">
        <v>29799122</v>
      </c>
      <c r="H6" s="25">
        <v>24062500</v>
      </c>
      <c r="I6" s="26">
        <v>0.8075</v>
      </c>
      <c r="J6" s="27"/>
      <c r="K6" s="28"/>
      <c r="L6" s="28"/>
      <c r="M6" s="29"/>
      <c r="N6" s="18" t="str">
        <f t="shared" ref="N6:N23" si="0">IF(H6&gt;0,"表示","非表示")</f>
        <v>表示</v>
      </c>
    </row>
    <row r="7" spans="1:14" ht="90" customHeight="1">
      <c r="A7" s="21" t="s">
        <v>30</v>
      </c>
      <c r="B7" s="40" t="s">
        <v>46</v>
      </c>
      <c r="C7" s="22">
        <v>44278</v>
      </c>
      <c r="D7" s="23" t="s">
        <v>31</v>
      </c>
      <c r="E7" s="24" t="s">
        <v>32</v>
      </c>
      <c r="F7" s="21" t="s">
        <v>27</v>
      </c>
      <c r="G7" s="25">
        <v>29799122</v>
      </c>
      <c r="H7" s="25">
        <v>22137500</v>
      </c>
      <c r="I7" s="26">
        <v>0.7429</v>
      </c>
      <c r="J7" s="23"/>
      <c r="K7" s="28"/>
      <c r="L7" s="28"/>
      <c r="M7" s="29"/>
      <c r="N7" s="18" t="str">
        <f t="shared" si="0"/>
        <v>表示</v>
      </c>
    </row>
    <row r="8" spans="1:14" ht="90" customHeight="1">
      <c r="A8" s="21" t="s">
        <v>33</v>
      </c>
      <c r="B8" s="40" t="s">
        <v>46</v>
      </c>
      <c r="C8" s="22">
        <v>44278</v>
      </c>
      <c r="D8" s="23" t="s">
        <v>31</v>
      </c>
      <c r="E8" s="24" t="s">
        <v>34</v>
      </c>
      <c r="F8" s="21" t="s">
        <v>27</v>
      </c>
      <c r="G8" s="25">
        <v>29799122</v>
      </c>
      <c r="H8" s="25">
        <v>20020000</v>
      </c>
      <c r="I8" s="26">
        <v>0.67179999999999995</v>
      </c>
      <c r="J8" s="27"/>
      <c r="K8" s="28"/>
      <c r="L8" s="28"/>
      <c r="M8" s="29"/>
      <c r="N8" s="18" t="str">
        <f t="shared" si="0"/>
        <v>表示</v>
      </c>
    </row>
    <row r="9" spans="1:14" ht="90" customHeight="1">
      <c r="A9" s="21" t="s">
        <v>35</v>
      </c>
      <c r="B9" s="40" t="s">
        <v>46</v>
      </c>
      <c r="C9" s="22">
        <v>44278</v>
      </c>
      <c r="D9" s="23" t="s">
        <v>25</v>
      </c>
      <c r="E9" s="24" t="s">
        <v>29</v>
      </c>
      <c r="F9" s="21" t="s">
        <v>27</v>
      </c>
      <c r="G9" s="25">
        <v>16758588</v>
      </c>
      <c r="H9" s="25">
        <v>11165000</v>
      </c>
      <c r="I9" s="26">
        <v>0.66620000000000001</v>
      </c>
      <c r="J9" s="27"/>
      <c r="K9" s="28"/>
      <c r="L9" s="28"/>
      <c r="M9" s="29"/>
      <c r="N9" s="18" t="str">
        <f t="shared" si="0"/>
        <v>表示</v>
      </c>
    </row>
    <row r="10" spans="1:14" ht="90" customHeight="1">
      <c r="A10" s="21" t="s">
        <v>36</v>
      </c>
      <c r="B10" s="40" t="s">
        <v>46</v>
      </c>
      <c r="C10" s="22">
        <v>44278</v>
      </c>
      <c r="D10" s="23" t="s">
        <v>25</v>
      </c>
      <c r="E10" s="24" t="s">
        <v>29</v>
      </c>
      <c r="F10" s="21" t="s">
        <v>27</v>
      </c>
      <c r="G10" s="25">
        <v>16758588</v>
      </c>
      <c r="H10" s="25">
        <v>11165000</v>
      </c>
      <c r="I10" s="26">
        <v>0.66620000000000001</v>
      </c>
      <c r="J10" s="27"/>
      <c r="K10" s="28"/>
      <c r="L10" s="28"/>
      <c r="M10" s="29"/>
      <c r="N10" s="18" t="str">
        <f t="shared" si="0"/>
        <v>表示</v>
      </c>
    </row>
    <row r="11" spans="1:14" ht="90" customHeight="1">
      <c r="A11" s="21" t="s">
        <v>37</v>
      </c>
      <c r="B11" s="40" t="s">
        <v>46</v>
      </c>
      <c r="C11" s="22">
        <v>44278</v>
      </c>
      <c r="D11" s="23" t="s">
        <v>25</v>
      </c>
      <c r="E11" s="24" t="s">
        <v>29</v>
      </c>
      <c r="F11" s="21" t="s">
        <v>27</v>
      </c>
      <c r="G11" s="25">
        <v>16758588</v>
      </c>
      <c r="H11" s="25">
        <v>11550000</v>
      </c>
      <c r="I11" s="26">
        <v>0.68920000000000003</v>
      </c>
      <c r="J11" s="27"/>
      <c r="K11" s="28"/>
      <c r="L11" s="28"/>
      <c r="M11" s="29"/>
      <c r="N11" s="18" t="str">
        <f t="shared" si="0"/>
        <v>表示</v>
      </c>
    </row>
    <row r="12" spans="1:14" ht="90" customHeight="1">
      <c r="A12" s="21" t="s">
        <v>38</v>
      </c>
      <c r="B12" s="40" t="s">
        <v>46</v>
      </c>
      <c r="C12" s="22">
        <v>44278</v>
      </c>
      <c r="D12" s="23" t="s">
        <v>25</v>
      </c>
      <c r="E12" s="24" t="s">
        <v>29</v>
      </c>
      <c r="F12" s="21" t="s">
        <v>27</v>
      </c>
      <c r="G12" s="25">
        <v>16758588</v>
      </c>
      <c r="H12" s="25">
        <v>12320000</v>
      </c>
      <c r="I12" s="26">
        <v>0.73509999999999998</v>
      </c>
      <c r="J12" s="27"/>
      <c r="K12" s="28"/>
      <c r="L12" s="28"/>
      <c r="M12" s="29"/>
      <c r="N12" s="18" t="str">
        <f t="shared" si="0"/>
        <v>表示</v>
      </c>
    </row>
    <row r="13" spans="1:14" ht="90" customHeight="1">
      <c r="A13" s="21" t="s">
        <v>39</v>
      </c>
      <c r="B13" s="40" t="s">
        <v>46</v>
      </c>
      <c r="C13" s="22">
        <v>44280</v>
      </c>
      <c r="D13" s="23" t="s">
        <v>40</v>
      </c>
      <c r="E13" s="24" t="s">
        <v>41</v>
      </c>
      <c r="F13" s="21" t="s">
        <v>27</v>
      </c>
      <c r="G13" s="25">
        <v>21309560</v>
      </c>
      <c r="H13" s="25">
        <v>18700000</v>
      </c>
      <c r="I13" s="26">
        <v>0.87749999999999995</v>
      </c>
      <c r="J13" s="27" t="s">
        <v>12</v>
      </c>
      <c r="K13" s="28" t="s">
        <v>13</v>
      </c>
      <c r="L13" s="28">
        <v>2</v>
      </c>
      <c r="M13" s="29"/>
      <c r="N13" s="18" t="str">
        <f t="shared" si="0"/>
        <v>表示</v>
      </c>
    </row>
    <row r="14" spans="1:14" ht="90" customHeight="1">
      <c r="A14" s="30" t="s">
        <v>42</v>
      </c>
      <c r="B14" s="40" t="s">
        <v>46</v>
      </c>
      <c r="C14" s="31">
        <v>44280</v>
      </c>
      <c r="D14" s="30" t="s">
        <v>43</v>
      </c>
      <c r="E14" s="32">
        <v>2010405000781</v>
      </c>
      <c r="F14" s="28" t="s">
        <v>44</v>
      </c>
      <c r="G14" s="19">
        <v>8447149</v>
      </c>
      <c r="H14" s="19">
        <v>5505448</v>
      </c>
      <c r="I14" s="20">
        <f>H14/G14</f>
        <v>0.65175220657289223</v>
      </c>
      <c r="J14" s="27"/>
      <c r="K14" s="28"/>
      <c r="L14" s="28"/>
      <c r="M14" s="29"/>
      <c r="N14" s="18" t="str">
        <f t="shared" si="0"/>
        <v>表示</v>
      </c>
    </row>
    <row r="15" spans="1:14" ht="90" customHeight="1">
      <c r="A15" s="39" t="s">
        <v>45</v>
      </c>
      <c r="B15" s="40" t="s">
        <v>46</v>
      </c>
      <c r="C15" s="41">
        <v>44270</v>
      </c>
      <c r="D15" s="39" t="s">
        <v>47</v>
      </c>
      <c r="E15" s="42" t="s">
        <v>48</v>
      </c>
      <c r="F15" s="43" t="s">
        <v>27</v>
      </c>
      <c r="G15" s="25">
        <v>1661000</v>
      </c>
      <c r="H15" s="25">
        <v>1485000</v>
      </c>
      <c r="I15" s="26">
        <f>H15/G15</f>
        <v>0.89403973509933776</v>
      </c>
      <c r="J15" s="27"/>
      <c r="K15" s="28"/>
      <c r="L15" s="28"/>
      <c r="M15" s="29"/>
      <c r="N15" s="18" t="str">
        <f t="shared" si="0"/>
        <v>表示</v>
      </c>
    </row>
    <row r="16" spans="1:14" ht="90" customHeight="1">
      <c r="A16" s="23" t="s">
        <v>49</v>
      </c>
      <c r="B16" s="40" t="s">
        <v>46</v>
      </c>
      <c r="C16" s="41">
        <v>44270</v>
      </c>
      <c r="D16" s="23" t="s">
        <v>50</v>
      </c>
      <c r="E16" s="44" t="s">
        <v>51</v>
      </c>
      <c r="F16" s="43" t="s">
        <v>27</v>
      </c>
      <c r="G16" s="25">
        <v>4603500</v>
      </c>
      <c r="H16" s="25">
        <v>2631200</v>
      </c>
      <c r="I16" s="26">
        <f t="shared" ref="I16:I20" si="1">H16/G16</f>
        <v>0.57156511350059735</v>
      </c>
      <c r="J16" s="27"/>
      <c r="K16" s="28"/>
      <c r="L16" s="28"/>
      <c r="M16" s="29"/>
      <c r="N16" s="18" t="str">
        <f t="shared" si="0"/>
        <v>表示</v>
      </c>
    </row>
    <row r="17" spans="1:14" ht="90" customHeight="1">
      <c r="A17" s="23" t="s">
        <v>52</v>
      </c>
      <c r="B17" s="40" t="s">
        <v>46</v>
      </c>
      <c r="C17" s="22">
        <v>44272</v>
      </c>
      <c r="D17" s="23" t="s">
        <v>53</v>
      </c>
      <c r="E17" s="44" t="s">
        <v>54</v>
      </c>
      <c r="F17" s="43" t="s">
        <v>27</v>
      </c>
      <c r="G17" s="25">
        <v>6479000</v>
      </c>
      <c r="H17" s="25">
        <v>4730000</v>
      </c>
      <c r="I17" s="26">
        <f t="shared" si="1"/>
        <v>0.7300509337860781</v>
      </c>
      <c r="J17" s="27"/>
      <c r="K17" s="28"/>
      <c r="L17" s="28"/>
      <c r="M17" s="29"/>
      <c r="N17" s="18" t="str">
        <f t="shared" si="0"/>
        <v>表示</v>
      </c>
    </row>
    <row r="18" spans="1:14" ht="90" customHeight="1">
      <c r="A18" s="23" t="s">
        <v>55</v>
      </c>
      <c r="B18" s="40" t="s">
        <v>46</v>
      </c>
      <c r="C18" s="22">
        <v>44278</v>
      </c>
      <c r="D18" s="23" t="s">
        <v>56</v>
      </c>
      <c r="E18" s="44" t="s">
        <v>57</v>
      </c>
      <c r="F18" s="43" t="s">
        <v>27</v>
      </c>
      <c r="G18" s="25">
        <v>6420700</v>
      </c>
      <c r="H18" s="25">
        <v>5203000</v>
      </c>
      <c r="I18" s="26">
        <f t="shared" si="1"/>
        <v>0.81034778139455199</v>
      </c>
      <c r="J18" s="27"/>
      <c r="K18" s="28"/>
      <c r="L18" s="28"/>
      <c r="M18" s="29"/>
      <c r="N18" s="18" t="str">
        <f t="shared" si="0"/>
        <v>表示</v>
      </c>
    </row>
    <row r="19" spans="1:14" ht="90" customHeight="1">
      <c r="A19" s="23" t="s">
        <v>58</v>
      </c>
      <c r="B19" s="40" t="s">
        <v>46</v>
      </c>
      <c r="C19" s="22">
        <v>44285</v>
      </c>
      <c r="D19" s="23" t="s">
        <v>59</v>
      </c>
      <c r="E19" s="44" t="s">
        <v>60</v>
      </c>
      <c r="F19" s="43" t="s">
        <v>27</v>
      </c>
      <c r="G19" s="25">
        <v>15989600</v>
      </c>
      <c r="H19" s="25">
        <v>10846000</v>
      </c>
      <c r="I19" s="26">
        <f t="shared" si="1"/>
        <v>0.67831590533846997</v>
      </c>
      <c r="J19" s="27"/>
      <c r="K19" s="28"/>
      <c r="L19" s="28"/>
      <c r="M19" s="29"/>
      <c r="N19" s="18" t="str">
        <f t="shared" si="0"/>
        <v>表示</v>
      </c>
    </row>
    <row r="20" spans="1:14" ht="90" customHeight="1">
      <c r="A20" s="23" t="s">
        <v>61</v>
      </c>
      <c r="B20" s="40" t="s">
        <v>46</v>
      </c>
      <c r="C20" s="22">
        <v>44285</v>
      </c>
      <c r="D20" s="23" t="s">
        <v>53</v>
      </c>
      <c r="E20" s="44" t="s">
        <v>62</v>
      </c>
      <c r="F20" s="43" t="s">
        <v>27</v>
      </c>
      <c r="G20" s="25">
        <v>24629000</v>
      </c>
      <c r="H20" s="25">
        <v>6930000</v>
      </c>
      <c r="I20" s="26">
        <f t="shared" si="1"/>
        <v>0.28137561411344353</v>
      </c>
      <c r="J20" s="27"/>
      <c r="K20" s="28"/>
      <c r="L20" s="28"/>
      <c r="M20" s="29"/>
      <c r="N20" s="18" t="str">
        <f t="shared" si="0"/>
        <v>表示</v>
      </c>
    </row>
    <row r="21" spans="1:14" ht="90" customHeight="1">
      <c r="A21" s="15"/>
      <c r="B21" s="14"/>
      <c r="C21" s="13"/>
      <c r="D21" s="23"/>
      <c r="E21" s="24"/>
      <c r="F21" s="21"/>
      <c r="G21" s="25"/>
      <c r="H21" s="25"/>
      <c r="I21" s="26"/>
      <c r="J21" s="27"/>
      <c r="K21" s="28"/>
      <c r="L21" s="28"/>
      <c r="M21" s="29"/>
      <c r="N21" s="18" t="str">
        <f t="shared" si="0"/>
        <v>非表示</v>
      </c>
    </row>
    <row r="22" spans="1:14" ht="90" customHeight="1">
      <c r="A22" s="15"/>
      <c r="B22" s="14"/>
      <c r="C22" s="13"/>
      <c r="D22" s="23"/>
      <c r="E22" s="24"/>
      <c r="F22" s="21"/>
      <c r="G22" s="25"/>
      <c r="H22" s="25"/>
      <c r="I22" s="26"/>
      <c r="J22" s="27"/>
      <c r="K22" s="28"/>
      <c r="L22" s="30"/>
      <c r="M22" s="29"/>
      <c r="N22" s="18" t="str">
        <f t="shared" si="0"/>
        <v>非表示</v>
      </c>
    </row>
    <row r="23" spans="1:14" ht="90" customHeight="1">
      <c r="A23" s="15"/>
      <c r="B23" s="14"/>
      <c r="C23" s="13"/>
      <c r="D23" s="12"/>
      <c r="E23" s="11"/>
      <c r="F23" s="10"/>
      <c r="G23" s="16"/>
      <c r="H23" s="16"/>
      <c r="I23" s="9"/>
      <c r="J23" s="8"/>
      <c r="K23" s="2"/>
      <c r="L23" s="2"/>
      <c r="M23" s="7"/>
      <c r="N23" s="18" t="str">
        <f t="shared" si="0"/>
        <v>非表示</v>
      </c>
    </row>
    <row r="24" spans="1:14" ht="90" customHeight="1">
      <c r="A24" s="15"/>
      <c r="B24" s="14"/>
      <c r="C24" s="13"/>
      <c r="D24" s="12"/>
      <c r="E24" s="11"/>
      <c r="F24" s="10"/>
      <c r="G24" s="16"/>
      <c r="H24" s="16"/>
      <c r="I24" s="9"/>
      <c r="J24" s="8"/>
      <c r="K24" s="2"/>
      <c r="L24" s="2"/>
      <c r="M24" s="7"/>
      <c r="N24" s="18" t="str">
        <f>IF(H24&gt;0,"表示","非表示")</f>
        <v>非表示</v>
      </c>
    </row>
    <row r="25" spans="1:14">
      <c r="A25" s="6"/>
      <c r="B25" s="5"/>
      <c r="C25" s="4"/>
      <c r="D25" s="4"/>
      <c r="E25" s="4"/>
      <c r="F25" s="4"/>
      <c r="G25" s="5"/>
      <c r="H25" s="4"/>
      <c r="I25" s="4"/>
      <c r="J25" s="4"/>
    </row>
    <row r="26" spans="1:14">
      <c r="J26" s="1" t="s">
        <v>12</v>
      </c>
      <c r="K26" s="1" t="s">
        <v>13</v>
      </c>
      <c r="N26" s="3" t="s">
        <v>23</v>
      </c>
    </row>
    <row r="27" spans="1:14">
      <c r="J27" s="1" t="s">
        <v>14</v>
      </c>
      <c r="K27" s="1" t="s">
        <v>15</v>
      </c>
      <c r="N27" s="3" t="s">
        <v>23</v>
      </c>
    </row>
    <row r="28" spans="1:14">
      <c r="J28" s="1" t="s">
        <v>16</v>
      </c>
      <c r="N28" s="3" t="s">
        <v>23</v>
      </c>
    </row>
    <row r="29" spans="1:14">
      <c r="J29" s="1" t="s">
        <v>17</v>
      </c>
      <c r="N29" s="3" t="s">
        <v>23</v>
      </c>
    </row>
  </sheetData>
  <protectedRanges>
    <protectedRange sqref="A15" name="範囲1_1_12_1_2_3"/>
    <protectedRange sqref="C15:C16" name="範囲3_11_1_2_3"/>
  </protectedRanges>
  <autoFilter ref="N1:N79"/>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4">
    <dataValidation type="list" showDropDown="1" showInputMessage="1" showErrorMessage="1" sqref="J26">
      <formula1>$K$24:$K$28</formula1>
    </dataValidation>
    <dataValidation imeMode="hiragana" allowBlank="1" showInputMessage="1" showErrorMessage="1" sqref="F14"/>
    <dataValidation type="list" allowBlank="1" showInputMessage="1" showErrorMessage="1" sqref="J5:J24">
      <formula1>$J$26:$J$29</formula1>
    </dataValidation>
    <dataValidation type="list" allowBlank="1" showInputMessage="1" showErrorMessage="1" sqref="K5:K24">
      <formula1>$K$26:$K$27</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2021-06-01T05:17:21Z</cp:lastPrinted>
  <dcterms:created xsi:type="dcterms:W3CDTF">2020-10-14T01:43:48Z</dcterms:created>
  <dcterms:modified xsi:type="dcterms:W3CDTF">2021-06-01T05:19:27Z</dcterms:modified>
</cp:coreProperties>
</file>