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Z:\06総務部\05会計課\05会計係\32【大分類】会計\02【中分類】庁費関係\令和8年度\02.【小分類：：5廃】令和８年度契約原義\03.定期報告\03.契約に係る情報の公表（毎月）\06.7月契約9月公表\02.各課より回答\"/>
    </mc:Choice>
  </mc:AlternateContent>
  <xr:revisionPtr revIDLastSave="0" documentId="13_ncr:1_{2983A68D-E411-4317-A756-6C3475497997}" xr6:coauthVersionLast="47" xr6:coauthVersionMax="47" xr10:uidLastSave="{00000000-0000-0000-0000-000000000000}"/>
  <bookViews>
    <workbookView xWindow="-23148" yWindow="-120" windowWidth="23256" windowHeight="12456" xr2:uid="{00000000-000D-0000-FFFF-FFFF00000000}"/>
  </bookViews>
  <sheets>
    <sheet name="付紙様式第１" sheetId="1" r:id="rId1"/>
  </sheets>
  <definedNames>
    <definedName name="_xlnm._FilterDatabase" localSheetId="0" hidden="1">付紙様式第１!$A$4:$M$4</definedName>
    <definedName name="_xlnm.Print_Area" localSheetId="0">付紙様式第１!$A$1:$M$45</definedName>
    <definedName name="_xlnm.Print_Titles" localSheetId="0">付紙様式第１!$1:$4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2" i="1" l="1"/>
  <c r="I23" i="1"/>
  <c r="I7" i="1" l="1"/>
  <c r="I8" i="1"/>
  <c r="I9" i="1"/>
  <c r="I10" i="1"/>
  <c r="I11" i="1"/>
  <c r="I12" i="1"/>
  <c r="I13" i="1"/>
  <c r="I14" i="1"/>
  <c r="I15" i="1"/>
  <c r="I16" i="1"/>
  <c r="I17" i="1"/>
  <c r="I18" i="1"/>
  <c r="I19" i="1"/>
  <c r="I20" i="1"/>
  <c r="I21" i="1"/>
  <c r="I6" i="1"/>
  <c r="I25" i="1"/>
  <c r="I24" i="1" l="1"/>
  <c r="I5" i="1" l="1"/>
  <c r="I26" i="1" l="1"/>
  <c r="I27" i="1" l="1"/>
  <c r="I28" i="1"/>
  <c r="I29" i="1"/>
  <c r="I30" i="1"/>
  <c r="I31" i="1"/>
  <c r="I32" i="1"/>
  <c r="I33" i="1"/>
  <c r="I34" i="1"/>
  <c r="I35" i="1"/>
  <c r="I36" i="1"/>
  <c r="I37" i="1"/>
  <c r="I38" i="1"/>
  <c r="I39" i="1"/>
  <c r="I40" i="1" l="1"/>
  <c r="I41" i="1"/>
  <c r="I42" i="1"/>
  <c r="I43" i="1"/>
</calcChain>
</file>

<file path=xl/sharedStrings.xml><?xml version="1.0" encoding="utf-8"?>
<sst xmlns="http://schemas.openxmlformats.org/spreadsheetml/2006/main" count="107" uniqueCount="65">
  <si>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</si>
  <si>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</si>
  <si>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</si>
  <si>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</si>
  <si>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</si>
  <si>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</si>
  <si>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</si>
  <si>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</si>
  <si>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</si>
  <si>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</si>
  <si>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公益法人の場合</t>
    <rPh sb="0" eb="2">
      <t>コウエキ</t>
    </rPh>
    <rPh sb="2" eb="4">
      <t>ホウジン</t>
    </rPh>
    <rPh sb="5" eb="7">
      <t>バアイ</t>
    </rPh>
    <phoneticPr fontId="1"/>
  </si>
  <si>
    <t>応札・応募者数</t>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</si>
  <si>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</si>
  <si>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</si>
  <si>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rPh sb="75" eb="77">
      <t>ホウシン</t>
    </rPh>
    <phoneticPr fontId="1"/>
  </si>
  <si>
    <t>法人番号</t>
    <rPh sb="0" eb="2">
      <t>ホウジン</t>
    </rPh>
    <rPh sb="2" eb="4">
      <t>バンゴウ</t>
    </rPh>
    <phoneticPr fontId="1"/>
  </si>
  <si>
    <t>支出負担行為担当官_x000D_
近畿中部防衛局長_x000D_
丸山　幹夫_x000D_
_x000D_
大阪市中央区大手前４－１－６７</t>
  </si>
  <si>
    <t>祝園（８）土質調査_x000D_
_x000D_
京都府相楽郡精華町_x000D_
_x000D_
令和8年7月9日～令和8年11月30日_x000D_
_x000D_
土質調査</t>
  </si>
  <si>
    <t>（株）キンキ地質センター_x000D_
_x000D_
京都府京都市伏見区横大路下三栖里ノ内３３ー３</t>
  </si>
  <si>
    <t>一般競争入札方式</t>
  </si>
  <si>
    <t>（株）共栄テック_x000D_
_x000D_
大阪府吹田市江坂町３ー１７ー９山本ビル２０２</t>
  </si>
  <si>
    <t>舞鶴（８）既設建物等解体工事_x000D_
_x000D_
京都府舞鶴市_x000D_
_x000D_
令和8年7月8日～令和8年10月31日_x000D_
_x000D_
建築一式</t>
  </si>
  <si>
    <t>（株）ツバサ建業_x000D_
_x000D_
大阪府大阪市西淀川区出来島３ー１ー１８</t>
  </si>
  <si>
    <t>一般競争入札方式_x000D_
（総合評価方式）</t>
  </si>
  <si>
    <t>宇治外（８）燃料施設新設等設備設計_x000D_
_x000D_
京都府宇治市、相楽郡精華町_x000D_
_x000D_
令和8年7月2日～令和9年12月20日_x000D_
ただし、祝園分屯地は令和９年３月15日まで_x000D_
_x000D_
設計業務</t>
  </si>
  <si>
    <t>（株）総合設備コンサルタント大阪事務所_x000D_
_x000D_
大阪市西区阿波座二丁目2番18号</t>
  </si>
  <si>
    <t>一般競争入札方式
（総合評価方式）</t>
    <phoneticPr fontId="1"/>
  </si>
  <si>
    <t>岐阜（８）宿舎改修建築設計_x000D_
_x000D_
岐阜県各務原市_x000D_
_x000D_
令和8年7月11日～令和9年3月15日_x000D_
_x000D_
設計業務</t>
  </si>
  <si>
    <t>コンストラクションインベストメントマネジャーズ（株）_x000D_
_x000D_
大阪府大阪市北区梅田２ー４ー９ブリーゼタワー２５階</t>
  </si>
  <si>
    <t>（公財）防衛基盤整備協会_x000D_
_x000D_
東京都新宿区四谷本塩町１５ー９</t>
  </si>
  <si>
    <t>（有）みやび建築工房_x000D_
_x000D_
宮城県仙台市若林区荒町149番地1-202号</t>
  </si>
  <si>
    <t>小牧外（８）訓練施設新設等設備設計_x000D_
_x000D_
愛知県小牧市、春日井市、豊川市、三重県津市_x000D_
_x000D_
令和8年7月25日～令和10年3月15日_x000D_
ただし、豊川駐屯地は令和９年３月15日まで、小牧基地（講堂改修、受電所改修）、高蔵寺分屯基地及び笠取山分屯基地は令和９年６月30日まで_x000D_
_x000D_
設計業務</t>
  </si>
  <si>
    <t>（株）婦木建築設備事務所_x000D_
_x000D_
兵庫県神戸市中央区浜辺通５ー１ー１４神戸商工貿易センタービル</t>
  </si>
  <si>
    <t>小松（８）空調改修等設備設計_x000D_
_x000D_
石川県小松市_x000D_
_x000D_
令和8年7月24日～令和9年6月30日_x000D_
_x000D_
設計業務</t>
  </si>
  <si>
    <t>（株）ムラシマ事務所_x000D_
_x000D_
石川県金沢市泉野出町２ー７ー１３</t>
  </si>
  <si>
    <t>小松（８）駐機場整備等土木設計_x000D_
_x000D_
石川県小松市_x000D_
_x000D_
令和8年7月17日～令和10年3月15日_x000D_
ただし、警衛所地区及び局舎地区は令和９年６月30日まで_x000D_
_x000D_
設計業務</t>
  </si>
  <si>
    <t>（株）吹上技研コンサルタント_x000D_
_x000D_
京都府京都市下京区四条通室町東入函谷鉾町１０１</t>
  </si>
  <si>
    <t>小牧外（８）訓練施設新設等土木設計_x000D_
_x000D_
愛知県小牧市、春日井市、豊川市_x000D_
_x000D_
令和8年7月15日～令和10年3月15日_x000D_
ただし、豊川駐屯地は令和９年３月15日まで、高蔵寺分屯基地は令和９年６月30日まで_x000D_
_x000D_
設計業務</t>
  </si>
  <si>
    <t>奈良外（８）空調改修等設備設計_x000D_
_x000D_
奈良県奈良市、大阪府和泉市、京都府福知山市、兵庫県伊丹市_x000D_
_x000D_
令和8年7月18日～令和9年6月30日_x000D_
ただし、信太山駐屯地、福知山駐屯地及び伊丹駐屯地は令和９年３月15日まで_x000D_
_x000D_
設計業務</t>
  </si>
  <si>
    <t>（株）施設工学研究所_x000D_
_x000D_
大阪府大阪市北区万歳町４ー１２</t>
  </si>
  <si>
    <t>（株）アイ・エス・エス_x000D_
_x000D_
東京都港区南麻布５ー２ー３２</t>
  </si>
  <si>
    <t>宇治（８）燃料施設新設土木その他設計_x000D_
_x000D_
京都府宇治市_x000D_
_x000D_
令和8年7月29日～令和9年12月20日_x000D_
_x000D_
設計業務</t>
  </si>
  <si>
    <t>（株）復建エンジニヤリング大阪支社_x000D_
_x000D_
大阪府大阪市淀川区西中島三丁目２０番９号</t>
  </si>
  <si>
    <t>輪島（８）局舎新設土木設計_x000D_
_x000D_
石川県輪島市_x000D_
_x000D_
令和8年7月25日～令和10年3月15日_x000D_
_x000D_
設計業務</t>
  </si>
  <si>
    <t>（有）みやび建築工房_x000D_
_x000D_
宮城県仙台市若林区荒町１４９ー１ー２０２</t>
  </si>
  <si>
    <t>守山外（８）宿舎空調整備工事_x000D_
_x000D_
愛知県名古屋市、豊川市、春日井市、三重県津市、伊勢市、岐阜県各務原市_x000D_
_x000D_
令和8年7月30日～令和9年7月31日_x000D_
_x000D_
管</t>
  </si>
  <si>
    <t>（株）秀和_x000D_
_x000D_
岐阜県多治見市池田町５ー１００</t>
  </si>
  <si>
    <t>（株）ウエスコ関西支社_x000D_
_x000D_
大阪府大阪市南堀江１丁目１８番４号</t>
  </si>
  <si>
    <t>日本工営（株）大阪支店_x000D_
_x000D_
大阪府大阪市北区西天満１－２－５</t>
  </si>
  <si>
    <t>輪島（８）局舎新設等設備設計
石川県輪島市
令和8年7月18日～令和10年6月30日
ただし、輪島分屯基地（Ｋ地区）の局舎Ｄ改修における空調改修、Ｒ地区における局舎Ｈ改修及び局舎Ｆ改修については、令和９年６月30日まで、輪島分屯基地の局舎改修及び構外通信線路、Ｅ地区の局舎Ｂ新設、局舎Ｃ新設及び油脂庫新設、Ｋ地区の局舎Ａ新設、渡り廊下Ａ新設、渡り廊下Ｂ新設、局舎Ｄ改修及び局舎Ｅ改修については、令和10年３月15日まで
設計業務</t>
    <phoneticPr fontId="1"/>
  </si>
  <si>
    <t>輪島外（８）局舎新設等建築設計
石川県輪島市、小松市
令和8年7月24日～令和10年3月15日
ただし、小松基地及び小松基地（局舎地区）は令和９年６月30日まで
設計業務</t>
    <phoneticPr fontId="1"/>
  </si>
  <si>
    <t xml:space="preserve">
小牧外（８）訓練施設新設等建築設計
愛知県小牧市、豊川市、春日井市
令和8年7月17日～令和10年3月15日
ただし、豊川駐屯地は令和９年３月15日まで、高蔵寺分屯基地は令和９年６月30日まで
設計業務</t>
    <phoneticPr fontId="1"/>
  </si>
  <si>
    <t xml:space="preserve">
奈良外（８）発電機室新設等建築設計
奈良県奈良市、大阪府和泉市、兵庫県伊丹市、京都府福知山市
令和8年7月17日～令和9年6月30日
ただし、信太山駐屯地、伊丹駐屯地及び福知山駐屯地は令和９年３月15日まで
設計業務</t>
    <phoneticPr fontId="1"/>
  </si>
  <si>
    <t xml:space="preserve">
小松外（８）測量等調査
石川県小松市、輪島市
令和8年7月14日～令和9年6月30日
ただし、輪島分屯基地（宿舎）は令和８年９月30日まで
測量調査
</t>
    <phoneticPr fontId="1"/>
  </si>
  <si>
    <t xml:space="preserve">祝園（８）火薬庫新設土木その他設計
京都府相楽郡精華町
令和8年7月14日～令和9年3月15日
設計業務
</t>
    <rPh sb="30" eb="32">
      <t>レイワ</t>
    </rPh>
    <rPh sb="33" eb="34">
      <t>ネン</t>
    </rPh>
    <rPh sb="35" eb="36">
      <t>ガツ</t>
    </rPh>
    <rPh sb="38" eb="39">
      <t>ニチ</t>
    </rPh>
    <rPh sb="40" eb="42">
      <t>レイワ</t>
    </rPh>
    <rPh sb="43" eb="44">
      <t>ネン</t>
    </rPh>
    <rPh sb="45" eb="46">
      <t>ガツ</t>
    </rPh>
    <rPh sb="48" eb="49">
      <t>ニチ</t>
    </rPh>
    <rPh sb="51" eb="53">
      <t>セッケイ</t>
    </rPh>
    <rPh sb="53" eb="55">
      <t>ギョウム</t>
    </rPh>
    <phoneticPr fontId="1"/>
  </si>
  <si>
    <t xml:space="preserve">パシフィックコンサルタンツ（株）大阪本社
大阪市北区堂島浜一丁目２番１号
</t>
    <rPh sb="13" eb="16">
      <t>カブ</t>
    </rPh>
    <phoneticPr fontId="1"/>
  </si>
  <si>
    <t>中央コンサルタンツ（株）大阪支店
大阪市中央区今橋四丁目１番１号</t>
    <rPh sb="9" eb="12">
      <t>カブ</t>
    </rPh>
    <phoneticPr fontId="1"/>
  </si>
  <si>
    <t>奈良外（８）受電室新設等土木設計
奈良県奈良市、兵庫県伊丹市、大阪府和泉市、京都府福知山市
令和8年7月4日～令和9年6月30日
ただし、伊丹駐屯地、信太山駐屯地、福知山駐屯地は令和９年３月15日まで
設計業務</t>
    <rPh sb="48" eb="50">
      <t>レイワ</t>
    </rPh>
    <rPh sb="51" eb="52">
      <t>ネン</t>
    </rPh>
    <rPh sb="53" eb="54">
      <t>ガツ</t>
    </rPh>
    <rPh sb="55" eb="56">
      <t>ニチ</t>
    </rPh>
    <rPh sb="57" eb="59">
      <t>レイワ</t>
    </rPh>
    <rPh sb="60" eb="61">
      <t>ネン</t>
    </rPh>
    <rPh sb="62" eb="63">
      <t>ガツ</t>
    </rPh>
    <rPh sb="65" eb="66">
      <t>ニチ</t>
    </rPh>
    <rPh sb="104" eb="106">
      <t>セッケイ</t>
    </rPh>
    <rPh sb="106" eb="108">
      <t>ギョウム</t>
    </rPh>
    <phoneticPr fontId="1"/>
  </si>
  <si>
    <t>近畿中部防衛局管内（８）防衛施設技術審査支援業務
大阪府大阪市
令和8年7月17日～令和9年3月15日
技術資料等の確認・分析・整理等</t>
    <rPh sb="55" eb="57">
      <t>ギジュツ</t>
    </rPh>
    <rPh sb="57" eb="59">
      <t>シリョウ</t>
    </rPh>
    <rPh sb="59" eb="60">
      <t>ナド</t>
    </rPh>
    <rPh sb="61" eb="63">
      <t>カクニン</t>
    </rPh>
    <rPh sb="64" eb="66">
      <t>ブンセキ</t>
    </rPh>
    <rPh sb="67" eb="69">
      <t>セイリ</t>
    </rPh>
    <rPh sb="69" eb="70">
      <t>ナド</t>
    </rPh>
    <phoneticPr fontId="1"/>
  </si>
  <si>
    <t>千両（８）法面整備等土木設計
愛知県豊川市
令和8年7月23日～令和9年3月15日
設計業務</t>
    <rPh sb="45" eb="47">
      <t>セッケイ</t>
    </rPh>
    <rPh sb="47" eb="49">
      <t>ギョウム</t>
    </rPh>
    <phoneticPr fontId="1"/>
  </si>
  <si>
    <t>小松（８）格納庫舗装老朽度調査等業務
石川県小松市
令和8年7月30日～令和9年6月30日
土木調査</t>
    <rPh sb="49" eb="51">
      <t>ドボク</t>
    </rPh>
    <rPh sb="51" eb="53">
      <t>チョウサ</t>
    </rPh>
    <phoneticPr fontId="1"/>
  </si>
  <si>
    <t>支出負担行為担当官　　代理
近畿中部防衛局次長
諏訪　匡志
大阪市中央区大手前４－１－６７</t>
    <rPh sb="11" eb="13">
      <t>ダイリ</t>
    </rPh>
    <rPh sb="21" eb="23">
      <t>ジチョウ</t>
    </rPh>
    <rPh sb="24" eb="26">
      <t>スワ</t>
    </rPh>
    <rPh sb="27" eb="28">
      <t>マサ</t>
    </rPh>
    <phoneticPr fontId="1"/>
  </si>
  <si>
    <t>公財</t>
    <rPh sb="0" eb="2">
      <t>コウザイ</t>
    </rPh>
    <phoneticPr fontId="1"/>
  </si>
  <si>
    <t>国</t>
    <phoneticPr fontId="1"/>
  </si>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</sst>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quot;円&quot;"/>
    <numFmt numFmtId="178" formatCode="0.0&quot;%&quot;"/>
    <numFmt numFmtId="179" formatCode="0_);[Red]\(0\)"/>
    <numFmt numFmtId="180" formatCode="[$]ggge&quot;年&quot;m&quot;月&quot;d&quot;日&quot;;@" x16r2:formatCode16="[$-ja-JP-x-gannen]ggge&quot;年&quot;m&quot;月&quot;d&quot;日&quot;;@"/>
  </numFmts>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11"/>
      <color theme="1"/>
      <name val="ＭＳ Ｐゴシック"/>
      <family val="2"/>
      <charset val="128"/>
      <scheme val="minor"/>
    </font>
    <font>
      <sz val="9"/>
      <name val="ＭＳ 明朝"/>
      <family val="1"/>
      <charset val="128"/>
    </font>
    <font>
      <sz val="11"/>
      <name val="ＭＳ Ｐゴシック"/>
      <family val="3"/>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5">
    <xf numFmtId="0" fontId="0" fillId="0" borderId="0">
      <alignment vertical="center"/>
    </xf>
    <xf numFmtId="38" fontId="4" fillId="0" borderId="0" applyFont="0" applyFill="0" applyBorder="0" applyAlignment="0" applyProtection="0">
      <alignment vertical="center"/>
    </xf>
    <xf numFmtId="0" fontId="6" fillId="0" borderId="0">
      <alignment vertical="center"/>
    </xf>
    <xf numFmtId="0" fontId="4" fillId="0" borderId="0">
      <alignment vertical="center"/>
    </xf>
    <xf numFmtId="38" fontId="4" fillId="0" borderId="0" applyFont="0" applyFill="0" applyBorder="0" applyAlignment="0" applyProtection="0">
      <alignment vertical="center"/>
    </xf>
  </cellStyleXfs>
  <cellXfs count="57">
    <xf numFmtId="0" fontId="0" fillId="0" borderId="0" xfId="0">
      <alignment vertical="center"/>
    </xf>
    <xf numFmtId="0" fontId="2" fillId="0" borderId="0" xfId="0" applyFont="1">
      <alignment vertical="center"/>
    </xf>
    <xf numFmtId="0" fontId="3" fillId="0" borderId="3" xfId="0" applyFont="1" applyFill="1" applyBorder="1" applyAlignment="1">
      <alignment vertical="center" wrapText="1"/>
    </xf>
    <xf numFmtId="0" fontId="2" fillId="0" borderId="5" xfId="0" applyFont="1" applyBorder="1">
      <alignment vertical="center"/>
    </xf>
    <xf numFmtId="0" fontId="2" fillId="0" borderId="12" xfId="0" applyFont="1" applyBorder="1">
      <alignment vertical="center"/>
    </xf>
    <xf numFmtId="0" fontId="2" fillId="0" borderId="1" xfId="0" applyFont="1" applyBorder="1">
      <alignment vertical="center"/>
    </xf>
    <xf numFmtId="0" fontId="2" fillId="0" borderId="13" xfId="0" applyFont="1" applyBorder="1">
      <alignment vertical="center"/>
    </xf>
    <xf numFmtId="0" fontId="2" fillId="0" borderId="0" xfId="0" applyFont="1" applyBorder="1">
      <alignment vertical="center"/>
    </xf>
    <xf numFmtId="0" fontId="5" fillId="0" borderId="2" xfId="0" applyFont="1" applyFill="1" applyBorder="1" applyAlignment="1">
      <alignment vertical="center" wrapText="1"/>
    </xf>
    <xf numFmtId="0" fontId="5" fillId="0" borderId="1" xfId="0" applyFont="1" applyFill="1" applyBorder="1" applyAlignment="1">
      <alignment vertical="center" wrapText="1"/>
    </xf>
    <xf numFmtId="176" fontId="5" fillId="0" borderId="1" xfId="0" applyNumberFormat="1" applyFont="1" applyFill="1" applyBorder="1" applyAlignment="1">
      <alignment horizontal="center" vertical="center"/>
    </xf>
    <xf numFmtId="177" fontId="5" fillId="0" borderId="1" xfId="1" applyNumberFormat="1" applyFont="1" applyFill="1" applyBorder="1" applyAlignment="1">
      <alignment horizontal="right" vertical="center"/>
    </xf>
    <xf numFmtId="0" fontId="5" fillId="0" borderId="1" xfId="0" quotePrefix="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vertical="center" wrapText="1"/>
    </xf>
    <xf numFmtId="176" fontId="5" fillId="0" borderId="5" xfId="0" applyNumberFormat="1" applyFont="1" applyFill="1" applyBorder="1" applyAlignment="1">
      <alignment horizontal="center" vertical="center"/>
    </xf>
    <xf numFmtId="0" fontId="5" fillId="0" borderId="5" xfId="0" applyFont="1" applyFill="1" applyBorder="1" applyAlignment="1">
      <alignment vertical="center" wrapText="1"/>
    </xf>
    <xf numFmtId="0" fontId="5" fillId="0" borderId="5" xfId="0" quotePrefix="1" applyFont="1" applyFill="1" applyBorder="1" applyAlignment="1">
      <alignment horizontal="center" vertical="center" wrapText="1"/>
    </xf>
    <xf numFmtId="177" fontId="5" fillId="0" borderId="5" xfId="1" applyNumberFormat="1" applyFont="1" applyFill="1" applyBorder="1" applyAlignment="1">
      <alignment horizontal="right" vertical="center"/>
    </xf>
    <xf numFmtId="178" fontId="5" fillId="0" borderId="5" xfId="2" quotePrefix="1" applyNumberFormat="1" applyFont="1" applyFill="1" applyBorder="1" applyAlignment="1">
      <alignment horizontal="right" vertical="center" wrapText="1"/>
    </xf>
    <xf numFmtId="0" fontId="5" fillId="0" borderId="5" xfId="0" applyFont="1" applyFill="1" applyBorder="1" applyAlignment="1">
      <alignment horizontal="center" vertical="center" wrapText="1"/>
    </xf>
    <xf numFmtId="0" fontId="3" fillId="0" borderId="0" xfId="0" applyFont="1" applyFill="1" applyBorder="1">
      <alignment vertical="center"/>
    </xf>
    <xf numFmtId="178" fontId="5" fillId="2" borderId="1" xfId="2" quotePrefix="1" applyNumberFormat="1" applyFont="1" applyFill="1" applyBorder="1" applyAlignment="1">
      <alignment horizontal="right" vertical="center" wrapText="1"/>
    </xf>
    <xf numFmtId="0" fontId="2" fillId="0" borderId="0" xfId="0" applyFont="1" applyFill="1">
      <alignment vertical="center"/>
    </xf>
    <xf numFmtId="0" fontId="2" fillId="0" borderId="17" xfId="0" applyFont="1" applyBorder="1">
      <alignment vertical="center"/>
    </xf>
    <xf numFmtId="0" fontId="2" fillId="0" borderId="18" xfId="0" applyFont="1" applyBorder="1">
      <alignment vertical="center"/>
    </xf>
    <xf numFmtId="0" fontId="5" fillId="0" borderId="2" xfId="3" applyFont="1" applyBorder="1" applyAlignment="1">
      <alignment vertical="center" wrapText="1"/>
    </xf>
    <xf numFmtId="0" fontId="5" fillId="2" borderId="1" xfId="3" applyFont="1" applyFill="1" applyBorder="1" applyAlignment="1">
      <alignment vertical="center" wrapText="1"/>
    </xf>
    <xf numFmtId="176" fontId="5" fillId="0" borderId="1" xfId="3" applyNumberFormat="1" applyFont="1" applyBorder="1" applyAlignment="1">
      <alignment horizontal="center" vertical="center"/>
    </xf>
    <xf numFmtId="0" fontId="5" fillId="0" borderId="1" xfId="3" applyFont="1" applyBorder="1" applyAlignment="1">
      <alignment vertical="center" wrapText="1"/>
    </xf>
    <xf numFmtId="179" fontId="5" fillId="0" borderId="1" xfId="3" quotePrefix="1" applyNumberFormat="1" applyFont="1" applyBorder="1" applyAlignment="1">
      <alignment horizontal="center" vertical="center" wrapText="1"/>
    </xf>
    <xf numFmtId="0" fontId="5" fillId="0" borderId="1" xfId="3" applyFont="1" applyBorder="1" applyAlignment="1">
      <alignment horizontal="center" vertical="center" wrapText="1"/>
    </xf>
    <xf numFmtId="177" fontId="5" fillId="0" borderId="1" xfId="4" applyNumberFormat="1" applyFont="1" applyFill="1" applyBorder="1" applyAlignment="1">
      <alignment horizontal="right" vertical="center"/>
    </xf>
    <xf numFmtId="177" fontId="7" fillId="0" borderId="1" xfId="4" applyNumberFormat="1" applyFont="1" applyFill="1" applyBorder="1" applyAlignment="1">
      <alignment horizontal="right" vertical="center"/>
    </xf>
    <xf numFmtId="0" fontId="3" fillId="0" borderId="1" xfId="3" applyFont="1" applyBorder="1" applyAlignment="1">
      <alignment vertical="center" wrapText="1"/>
    </xf>
    <xf numFmtId="0" fontId="5" fillId="2" borderId="19" xfId="3" applyFont="1" applyFill="1" applyBorder="1" applyAlignment="1">
      <alignment vertical="center" wrapText="1"/>
    </xf>
    <xf numFmtId="0" fontId="5" fillId="0" borderId="20" xfId="3" applyFont="1" applyBorder="1" applyAlignment="1">
      <alignment vertical="center" wrapText="1"/>
    </xf>
    <xf numFmtId="0" fontId="5" fillId="0" borderId="4" xfId="3" applyFont="1" applyBorder="1" applyAlignment="1">
      <alignment vertical="center" wrapText="1"/>
    </xf>
    <xf numFmtId="0" fontId="3" fillId="0" borderId="2" xfId="3" applyFont="1" applyBorder="1" applyAlignment="1">
      <alignment vertical="center" wrapText="1"/>
    </xf>
    <xf numFmtId="0" fontId="5" fillId="0" borderId="21" xfId="3" applyFont="1" applyBorder="1" applyAlignment="1">
      <alignment vertical="center" wrapText="1"/>
    </xf>
    <xf numFmtId="0" fontId="3" fillId="0" borderId="19" xfId="3" applyFont="1" applyBorder="1" applyAlignment="1">
      <alignment vertical="center" wrapText="1"/>
    </xf>
    <xf numFmtId="179" fontId="3" fillId="0" borderId="1" xfId="3" applyNumberFormat="1" applyFont="1" applyBorder="1" applyAlignment="1">
      <alignment horizontal="center" vertical="center"/>
    </xf>
    <xf numFmtId="180" fontId="3" fillId="0" borderId="1" xfId="3" applyNumberFormat="1" applyFont="1" applyBorder="1" applyAlignment="1">
      <alignment horizontal="center" vertical="center"/>
    </xf>
    <xf numFmtId="0" fontId="2" fillId="0" borderId="0" xfId="0" applyFont="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wrapText="1"/>
    </xf>
  </cellXfs>
  <cellStyles count="5">
    <cellStyle name="桁区切り" xfId="1" builtinId="6"/>
    <cellStyle name="桁区切り 3" xfId="4" xr:uid="{410E201A-1155-4F2F-93BB-D90B5E389844}"/>
    <cellStyle name="標準" xfId="0" builtinId="0"/>
    <cellStyle name="標準 3" xfId="3" xr:uid="{77C86FE1-D2AD-41CB-ADA8-A3BA05EE36EF}"/>
    <cellStyle name="標準_１６７調査票４案件best100（再検討）0914提出用"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560604</xdr:colOff>
      <xdr:row>0</xdr:row>
      <xdr:rowOff>32227</xdr:rowOff>
    </xdr:from>
    <xdr:ext cx="103105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790454" y="32227"/>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tabSelected="1" view="pageBreakPreview" zoomScale="85" zoomScaleNormal="100" zoomScaleSheetLayoutView="85" workbookViewId="0">
      <pane ySplit="4" topLeftCell="A23" activePane="bottomLeft" state="frozen"/>
      <selection pane="bottomLeft" activeCell="G6" sqref="G6"/>
    </sheetView>
  </sheetViews>
  <sheetFormatPr defaultColWidth="9" defaultRowHeight="13.5" x14ac:dyDescent="0.15"/>
  <cols>
    <col min="1" max="1" width="21.875" style="23" customWidth="1"/>
    <col min="2" max="2" width="17.5" style="1" customWidth="1"/>
    <col min="3" max="3" width="16.875" style="1" customWidth="1"/>
    <col min="4" max="4" width="18.875" style="1" customWidth="1"/>
    <col min="5" max="5" width="17.125" style="1" customWidth="1"/>
    <col min="6" max="6" width="16.875" style="1" customWidth="1"/>
    <col min="7" max="8" width="13.625" style="1" bestFit="1" customWidth="1"/>
    <col min="9" max="9" width="7.625" style="1" customWidth="1"/>
    <col min="10" max="12" width="12.25" style="1" customWidth="1"/>
    <col min="13" max="13" width="8.875" style="1" customWidth="1"/>
    <col min="14" max="14" width="3.5" style="1" customWidth="1"/>
    <col min="15" max="16384" width="9" style="1"/>
  </cols>
  <sheetData>
    <row r="1" spans="1:13" ht="39.4" customHeight="1" x14ac:dyDescent="0.15">
      <c r="A1" s="43" t="s">
        <v>14</v>
      </c>
      <c r="B1" s="43"/>
      <c r="C1" s="43"/>
      <c r="D1" s="43"/>
      <c r="E1" s="43"/>
      <c r="F1" s="43"/>
      <c r="G1" s="43"/>
      <c r="H1" s="43"/>
      <c r="I1" s="43"/>
      <c r="J1" s="43"/>
      <c r="K1" s="43"/>
      <c r="L1" s="43"/>
      <c r="M1" s="43"/>
    </row>
    <row r="2" spans="1:13" ht="14.25" thickBot="1" x14ac:dyDescent="0.2"/>
    <row r="3" spans="1:13" ht="45" customHeight="1" x14ac:dyDescent="0.15">
      <c r="A3" s="44" t="s">
        <v>9</v>
      </c>
      <c r="B3" s="46" t="s">
        <v>0</v>
      </c>
      <c r="C3" s="46" t="s">
        <v>1</v>
      </c>
      <c r="D3" s="46" t="s">
        <v>2</v>
      </c>
      <c r="E3" s="48" t="s">
        <v>15</v>
      </c>
      <c r="F3" s="48" t="s">
        <v>64</v>
      </c>
      <c r="G3" s="48" t="s">
        <v>3</v>
      </c>
      <c r="H3" s="48" t="s">
        <v>4</v>
      </c>
      <c r="I3" s="50" t="s">
        <v>5</v>
      </c>
      <c r="J3" s="54" t="s">
        <v>10</v>
      </c>
      <c r="K3" s="55"/>
      <c r="L3" s="56"/>
      <c r="M3" s="52" t="s">
        <v>6</v>
      </c>
    </row>
    <row r="4" spans="1:13" ht="30" customHeight="1" thickBot="1" x14ac:dyDescent="0.2">
      <c r="A4" s="45"/>
      <c r="B4" s="47"/>
      <c r="C4" s="47"/>
      <c r="D4" s="47"/>
      <c r="E4" s="49"/>
      <c r="F4" s="49"/>
      <c r="G4" s="49"/>
      <c r="H4" s="49"/>
      <c r="I4" s="51"/>
      <c r="J4" s="2" t="s">
        <v>8</v>
      </c>
      <c r="K4" s="2" t="s">
        <v>7</v>
      </c>
      <c r="L4" s="2" t="s">
        <v>11</v>
      </c>
      <c r="M4" s="53"/>
    </row>
    <row r="5" spans="1:13" ht="114.75" customHeight="1" x14ac:dyDescent="0.15">
      <c r="A5" s="26" t="s">
        <v>17</v>
      </c>
      <c r="B5" s="27" t="s">
        <v>16</v>
      </c>
      <c r="C5" s="28">
        <v>46211</v>
      </c>
      <c r="D5" s="29" t="s">
        <v>18</v>
      </c>
      <c r="E5" s="30">
        <v>8130001014292</v>
      </c>
      <c r="F5" s="31" t="s">
        <v>19</v>
      </c>
      <c r="G5" s="32">
        <v>34647351</v>
      </c>
      <c r="H5" s="32">
        <v>23650000</v>
      </c>
      <c r="I5" s="22">
        <f>ROUNDDOWN(H5/G5*100,1)</f>
        <v>68.2</v>
      </c>
      <c r="J5" s="24"/>
      <c r="K5" s="24"/>
      <c r="L5" s="24"/>
      <c r="M5" s="25"/>
    </row>
    <row r="6" spans="1:13" ht="146.25" customHeight="1" x14ac:dyDescent="0.15">
      <c r="A6" s="26" t="s">
        <v>53</v>
      </c>
      <c r="B6" s="27" t="s">
        <v>16</v>
      </c>
      <c r="C6" s="28">
        <v>46216</v>
      </c>
      <c r="D6" s="29" t="s">
        <v>20</v>
      </c>
      <c r="E6" s="30">
        <v>3120901006163</v>
      </c>
      <c r="F6" s="31" t="s">
        <v>19</v>
      </c>
      <c r="G6" s="32">
        <v>22972468</v>
      </c>
      <c r="H6" s="32">
        <v>15129400</v>
      </c>
      <c r="I6" s="22">
        <f>ROUNDDOWN(H6/G6*100,1)</f>
        <v>65.8</v>
      </c>
      <c r="J6" s="3"/>
      <c r="K6" s="3"/>
      <c r="L6" s="3"/>
      <c r="M6" s="4"/>
    </row>
    <row r="7" spans="1:13" ht="123.75" customHeight="1" x14ac:dyDescent="0.15">
      <c r="A7" s="36" t="s">
        <v>21</v>
      </c>
      <c r="B7" s="27" t="s">
        <v>16</v>
      </c>
      <c r="C7" s="28">
        <v>46210</v>
      </c>
      <c r="D7" s="29" t="s">
        <v>22</v>
      </c>
      <c r="E7" s="30">
        <v>5120002024063</v>
      </c>
      <c r="F7" s="31" t="s">
        <v>23</v>
      </c>
      <c r="G7" s="32">
        <v>103067806</v>
      </c>
      <c r="H7" s="32">
        <v>95260000</v>
      </c>
      <c r="I7" s="22">
        <f t="shared" ref="I7:I21" si="0">ROUNDDOWN(H7/G7*100,1)</f>
        <v>92.4</v>
      </c>
      <c r="J7" s="3"/>
      <c r="K7" s="3"/>
      <c r="L7" s="3"/>
      <c r="M7" s="4"/>
    </row>
    <row r="8" spans="1:13" ht="159.75" customHeight="1" x14ac:dyDescent="0.15">
      <c r="A8" s="26" t="s">
        <v>24</v>
      </c>
      <c r="B8" s="35" t="s">
        <v>16</v>
      </c>
      <c r="C8" s="28">
        <v>46204</v>
      </c>
      <c r="D8" s="29" t="s">
        <v>25</v>
      </c>
      <c r="E8" s="30">
        <v>9011001012710</v>
      </c>
      <c r="F8" s="31" t="s">
        <v>26</v>
      </c>
      <c r="G8" s="32">
        <v>64963806</v>
      </c>
      <c r="H8" s="32">
        <v>50600000</v>
      </c>
      <c r="I8" s="22">
        <f t="shared" si="0"/>
        <v>77.8</v>
      </c>
      <c r="J8" s="3"/>
      <c r="K8" s="3"/>
      <c r="L8" s="3"/>
      <c r="M8" s="4"/>
    </row>
    <row r="9" spans="1:13" ht="129.75" customHeight="1" x14ac:dyDescent="0.15">
      <c r="A9" s="37" t="s">
        <v>54</v>
      </c>
      <c r="B9" s="27" t="s">
        <v>16</v>
      </c>
      <c r="C9" s="28">
        <v>46216</v>
      </c>
      <c r="D9" s="29" t="s">
        <v>55</v>
      </c>
      <c r="E9" s="30">
        <v>8013401001509</v>
      </c>
      <c r="F9" s="31" t="s">
        <v>23</v>
      </c>
      <c r="G9" s="32">
        <v>104210874</v>
      </c>
      <c r="H9" s="32">
        <v>103400000</v>
      </c>
      <c r="I9" s="22">
        <f t="shared" si="0"/>
        <v>99.2</v>
      </c>
      <c r="J9" s="3"/>
      <c r="K9" s="3"/>
      <c r="L9" s="3"/>
      <c r="M9" s="4"/>
    </row>
    <row r="10" spans="1:13" ht="174.75" customHeight="1" x14ac:dyDescent="0.15">
      <c r="A10" s="26" t="s">
        <v>57</v>
      </c>
      <c r="B10" s="27" t="s">
        <v>16</v>
      </c>
      <c r="C10" s="28">
        <v>46206</v>
      </c>
      <c r="D10" s="29" t="s">
        <v>56</v>
      </c>
      <c r="E10" s="30">
        <v>9180001026134</v>
      </c>
      <c r="F10" s="31" t="s">
        <v>23</v>
      </c>
      <c r="G10" s="32">
        <v>19574701</v>
      </c>
      <c r="H10" s="32">
        <v>15785000</v>
      </c>
      <c r="I10" s="22">
        <f t="shared" si="0"/>
        <v>80.599999999999994</v>
      </c>
      <c r="J10" s="3"/>
      <c r="K10" s="3"/>
      <c r="L10" s="3"/>
      <c r="M10" s="4"/>
    </row>
    <row r="11" spans="1:13" ht="129.75" customHeight="1" x14ac:dyDescent="0.15">
      <c r="A11" s="26" t="s">
        <v>27</v>
      </c>
      <c r="B11" s="27" t="s">
        <v>16</v>
      </c>
      <c r="C11" s="28">
        <v>46213</v>
      </c>
      <c r="D11" s="29" t="s">
        <v>28</v>
      </c>
      <c r="E11" s="30">
        <v>5120001111309</v>
      </c>
      <c r="F11" s="31" t="s">
        <v>23</v>
      </c>
      <c r="G11" s="32">
        <v>9002882</v>
      </c>
      <c r="H11" s="32">
        <v>7414000</v>
      </c>
      <c r="I11" s="22">
        <f t="shared" si="0"/>
        <v>82.3</v>
      </c>
      <c r="J11" s="3"/>
      <c r="K11" s="3"/>
      <c r="L11" s="3"/>
      <c r="M11" s="4"/>
    </row>
    <row r="12" spans="1:13" ht="129" customHeight="1" x14ac:dyDescent="0.15">
      <c r="A12" s="26" t="s">
        <v>58</v>
      </c>
      <c r="B12" s="27" t="s">
        <v>16</v>
      </c>
      <c r="C12" s="28">
        <v>46219</v>
      </c>
      <c r="D12" s="29" t="s">
        <v>29</v>
      </c>
      <c r="E12" s="30">
        <v>2011105005402</v>
      </c>
      <c r="F12" s="31" t="s">
        <v>23</v>
      </c>
      <c r="G12" s="32">
        <v>21506827</v>
      </c>
      <c r="H12" s="32">
        <v>21230000</v>
      </c>
      <c r="I12" s="22">
        <f t="shared" si="0"/>
        <v>98.7</v>
      </c>
      <c r="J12" s="3" t="s">
        <v>62</v>
      </c>
      <c r="K12" s="3" t="s">
        <v>63</v>
      </c>
      <c r="L12" s="3">
        <v>1</v>
      </c>
      <c r="M12" s="4"/>
    </row>
    <row r="13" spans="1:13" ht="183.75" customHeight="1" x14ac:dyDescent="0.15">
      <c r="A13" s="26" t="s">
        <v>51</v>
      </c>
      <c r="B13" s="27" t="s">
        <v>16</v>
      </c>
      <c r="C13" s="28">
        <v>46219</v>
      </c>
      <c r="D13" s="29" t="s">
        <v>30</v>
      </c>
      <c r="E13" s="30">
        <v>9370802001919</v>
      </c>
      <c r="F13" s="31" t="s">
        <v>23</v>
      </c>
      <c r="G13" s="32">
        <v>114135569</v>
      </c>
      <c r="H13" s="32">
        <v>103950000</v>
      </c>
      <c r="I13" s="22">
        <f t="shared" si="0"/>
        <v>91</v>
      </c>
      <c r="J13" s="3"/>
      <c r="K13" s="3"/>
      <c r="L13" s="3"/>
      <c r="M13" s="4"/>
    </row>
    <row r="14" spans="1:13" ht="202.5" customHeight="1" x14ac:dyDescent="0.15">
      <c r="A14" s="26" t="s">
        <v>31</v>
      </c>
      <c r="B14" s="27" t="s">
        <v>16</v>
      </c>
      <c r="C14" s="28">
        <v>46227</v>
      </c>
      <c r="D14" s="29" t="s">
        <v>32</v>
      </c>
      <c r="E14" s="30">
        <v>7140001023070</v>
      </c>
      <c r="F14" s="31" t="s">
        <v>23</v>
      </c>
      <c r="G14" s="33">
        <v>90123248</v>
      </c>
      <c r="H14" s="33">
        <v>71280000</v>
      </c>
      <c r="I14" s="22">
        <f t="shared" si="0"/>
        <v>79</v>
      </c>
      <c r="J14" s="3"/>
      <c r="K14" s="3"/>
      <c r="L14" s="3"/>
      <c r="M14" s="4"/>
    </row>
    <row r="15" spans="1:13" ht="129.75" customHeight="1" x14ac:dyDescent="0.15">
      <c r="A15" s="26" t="s">
        <v>33</v>
      </c>
      <c r="B15" s="27" t="s">
        <v>16</v>
      </c>
      <c r="C15" s="28">
        <v>46226</v>
      </c>
      <c r="D15" s="29" t="s">
        <v>34</v>
      </c>
      <c r="E15" s="30">
        <v>3220001006995</v>
      </c>
      <c r="F15" s="31" t="s">
        <v>23</v>
      </c>
      <c r="G15" s="32">
        <v>40716146</v>
      </c>
      <c r="H15" s="32">
        <v>37950000</v>
      </c>
      <c r="I15" s="22">
        <f t="shared" si="0"/>
        <v>93.2</v>
      </c>
      <c r="J15" s="3"/>
      <c r="K15" s="3"/>
      <c r="L15" s="3"/>
      <c r="M15" s="4"/>
    </row>
    <row r="16" spans="1:13" ht="164.25" customHeight="1" x14ac:dyDescent="0.15">
      <c r="A16" s="26" t="s">
        <v>35</v>
      </c>
      <c r="B16" s="27" t="s">
        <v>16</v>
      </c>
      <c r="C16" s="28">
        <v>46219</v>
      </c>
      <c r="D16" s="29" t="s">
        <v>36</v>
      </c>
      <c r="E16" s="30">
        <v>9130001008616</v>
      </c>
      <c r="F16" s="31" t="s">
        <v>23</v>
      </c>
      <c r="G16" s="32">
        <v>54056136</v>
      </c>
      <c r="H16" s="32">
        <v>46200000</v>
      </c>
      <c r="I16" s="22">
        <f t="shared" si="0"/>
        <v>85.4</v>
      </c>
      <c r="J16" s="3"/>
      <c r="K16" s="3"/>
      <c r="L16" s="3"/>
      <c r="M16" s="4"/>
    </row>
    <row r="17" spans="1:13" ht="173.25" customHeight="1" x14ac:dyDescent="0.15">
      <c r="A17" s="26" t="s">
        <v>37</v>
      </c>
      <c r="B17" s="27" t="s">
        <v>16</v>
      </c>
      <c r="C17" s="28">
        <v>46217</v>
      </c>
      <c r="D17" s="29" t="s">
        <v>36</v>
      </c>
      <c r="E17" s="30">
        <v>9130001008616</v>
      </c>
      <c r="F17" s="31" t="s">
        <v>23</v>
      </c>
      <c r="G17" s="32">
        <v>32439311</v>
      </c>
      <c r="H17" s="32">
        <v>30470000</v>
      </c>
      <c r="I17" s="22">
        <f t="shared" si="0"/>
        <v>93.9</v>
      </c>
      <c r="J17" s="3"/>
      <c r="K17" s="3"/>
      <c r="L17" s="3"/>
      <c r="M17" s="4"/>
    </row>
    <row r="18" spans="1:13" ht="180.75" customHeight="1" x14ac:dyDescent="0.15">
      <c r="A18" s="26" t="s">
        <v>38</v>
      </c>
      <c r="B18" s="27" t="s">
        <v>16</v>
      </c>
      <c r="C18" s="28">
        <v>46220</v>
      </c>
      <c r="D18" s="29" t="s">
        <v>39</v>
      </c>
      <c r="E18" s="30">
        <v>8120001064891</v>
      </c>
      <c r="F18" s="31" t="s">
        <v>23</v>
      </c>
      <c r="G18" s="32">
        <v>54435577</v>
      </c>
      <c r="H18" s="32">
        <v>54010000</v>
      </c>
      <c r="I18" s="22">
        <f t="shared" si="0"/>
        <v>99.2</v>
      </c>
      <c r="J18" s="3"/>
      <c r="K18" s="3"/>
      <c r="L18" s="3"/>
      <c r="M18" s="4"/>
    </row>
    <row r="19" spans="1:13" ht="181.5" customHeight="1" x14ac:dyDescent="0.15">
      <c r="A19" s="36" t="s">
        <v>52</v>
      </c>
      <c r="B19" s="27" t="s">
        <v>16</v>
      </c>
      <c r="C19" s="28">
        <v>46219</v>
      </c>
      <c r="D19" s="29" t="s">
        <v>40</v>
      </c>
      <c r="E19" s="30">
        <v>8013201011088</v>
      </c>
      <c r="F19" s="31" t="s">
        <v>23</v>
      </c>
      <c r="G19" s="32">
        <v>45217881</v>
      </c>
      <c r="H19" s="32">
        <v>35200000</v>
      </c>
      <c r="I19" s="22">
        <f t="shared" si="0"/>
        <v>77.8</v>
      </c>
      <c r="J19" s="3"/>
      <c r="K19" s="3"/>
      <c r="L19" s="3"/>
      <c r="M19" s="4"/>
    </row>
    <row r="20" spans="1:13" ht="129.75" customHeight="1" x14ac:dyDescent="0.15">
      <c r="A20" s="26" t="s">
        <v>41</v>
      </c>
      <c r="B20" s="35" t="s">
        <v>16</v>
      </c>
      <c r="C20" s="28">
        <v>46231</v>
      </c>
      <c r="D20" s="29" t="s">
        <v>42</v>
      </c>
      <c r="E20" s="30">
        <v>3010001056450</v>
      </c>
      <c r="F20" s="31" t="s">
        <v>23</v>
      </c>
      <c r="G20" s="32">
        <v>122791454</v>
      </c>
      <c r="H20" s="32">
        <v>122606000</v>
      </c>
      <c r="I20" s="22">
        <f t="shared" si="0"/>
        <v>99.8</v>
      </c>
      <c r="J20" s="3"/>
      <c r="K20" s="3"/>
      <c r="L20" s="3"/>
      <c r="M20" s="4"/>
    </row>
    <row r="21" spans="1:13" ht="129.75" customHeight="1" x14ac:dyDescent="0.15">
      <c r="A21" s="37" t="s">
        <v>43</v>
      </c>
      <c r="B21" s="27" t="s">
        <v>16</v>
      </c>
      <c r="C21" s="28">
        <v>46227</v>
      </c>
      <c r="D21" s="29" t="s">
        <v>36</v>
      </c>
      <c r="E21" s="30">
        <v>9130001008616</v>
      </c>
      <c r="F21" s="31" t="s">
        <v>23</v>
      </c>
      <c r="G21" s="32">
        <v>31026638</v>
      </c>
      <c r="H21" s="32">
        <v>26950000</v>
      </c>
      <c r="I21" s="22">
        <f t="shared" si="0"/>
        <v>86.8</v>
      </c>
      <c r="J21" s="3"/>
      <c r="K21" s="3"/>
      <c r="L21" s="3"/>
      <c r="M21" s="4"/>
    </row>
    <row r="22" spans="1:13" ht="285.75" customHeight="1" x14ac:dyDescent="0.15">
      <c r="A22" s="26" t="s">
        <v>49</v>
      </c>
      <c r="B22" s="27" t="s">
        <v>16</v>
      </c>
      <c r="C22" s="28">
        <v>46220</v>
      </c>
      <c r="D22" s="29" t="s">
        <v>34</v>
      </c>
      <c r="E22" s="30">
        <v>3220001006995</v>
      </c>
      <c r="F22" s="31" t="s">
        <v>23</v>
      </c>
      <c r="G22" s="32">
        <v>140250854</v>
      </c>
      <c r="H22" s="32">
        <v>138600000</v>
      </c>
      <c r="I22" s="22">
        <f>ROUNDDOWN(H22/G22*100,1)</f>
        <v>98.8</v>
      </c>
      <c r="J22" s="3"/>
      <c r="K22" s="3"/>
      <c r="L22" s="3"/>
      <c r="M22" s="4"/>
    </row>
    <row r="23" spans="1:13" ht="153.75" customHeight="1" x14ac:dyDescent="0.15">
      <c r="A23" s="36" t="s">
        <v>50</v>
      </c>
      <c r="B23" s="27" t="s">
        <v>16</v>
      </c>
      <c r="C23" s="28">
        <v>46226</v>
      </c>
      <c r="D23" s="29" t="s">
        <v>44</v>
      </c>
      <c r="E23" s="30">
        <v>9370802001919</v>
      </c>
      <c r="F23" s="31" t="s">
        <v>23</v>
      </c>
      <c r="G23" s="32">
        <v>115194697</v>
      </c>
      <c r="H23" s="32">
        <v>101750000</v>
      </c>
      <c r="I23" s="22">
        <f>ROUNDDOWN(H23/G23*100,1)</f>
        <v>88.3</v>
      </c>
      <c r="J23" s="3"/>
      <c r="K23" s="3"/>
      <c r="L23" s="3"/>
      <c r="M23" s="4"/>
    </row>
    <row r="24" spans="1:13" ht="137.25" customHeight="1" x14ac:dyDescent="0.15">
      <c r="A24" s="38" t="s">
        <v>45</v>
      </c>
      <c r="B24" s="40" t="s">
        <v>16</v>
      </c>
      <c r="C24" s="42">
        <v>46232</v>
      </c>
      <c r="D24" s="34" t="s">
        <v>46</v>
      </c>
      <c r="E24" s="30">
        <v>4200001020675</v>
      </c>
      <c r="F24" s="34" t="s">
        <v>19</v>
      </c>
      <c r="G24" s="32">
        <v>37145702</v>
      </c>
      <c r="H24" s="32">
        <v>35530000</v>
      </c>
      <c r="I24" s="22">
        <f>ROUNDDOWN(H24/G24*100,1)</f>
        <v>95.6</v>
      </c>
      <c r="J24" s="5"/>
      <c r="K24" s="5"/>
      <c r="L24" s="5"/>
      <c r="M24" s="6"/>
    </row>
    <row r="25" spans="1:13" ht="129.75" customHeight="1" x14ac:dyDescent="0.15">
      <c r="A25" s="39" t="s">
        <v>59</v>
      </c>
      <c r="B25" s="27" t="s">
        <v>61</v>
      </c>
      <c r="C25" s="28">
        <v>46225</v>
      </c>
      <c r="D25" s="29" t="s">
        <v>47</v>
      </c>
      <c r="E25" s="30">
        <v>4260001000622</v>
      </c>
      <c r="F25" s="31" t="s">
        <v>23</v>
      </c>
      <c r="G25" s="32">
        <v>29993298</v>
      </c>
      <c r="H25" s="32">
        <v>25587100</v>
      </c>
      <c r="I25" s="22">
        <f>ROUNDDOWN(H25/G25*100,1)</f>
        <v>85.3</v>
      </c>
      <c r="J25" s="5"/>
      <c r="K25" s="5"/>
      <c r="L25" s="5"/>
      <c r="M25" s="6"/>
    </row>
    <row r="26" spans="1:13" ht="129.75" customHeight="1" x14ac:dyDescent="0.15">
      <c r="A26" s="38" t="s">
        <v>60</v>
      </c>
      <c r="B26" s="35" t="s">
        <v>16</v>
      </c>
      <c r="C26" s="42">
        <v>46232</v>
      </c>
      <c r="D26" s="34" t="s">
        <v>48</v>
      </c>
      <c r="E26" s="41">
        <v>2010001016851</v>
      </c>
      <c r="F26" s="34" t="s">
        <v>23</v>
      </c>
      <c r="G26" s="32">
        <v>18768690</v>
      </c>
      <c r="H26" s="32">
        <v>15114000</v>
      </c>
      <c r="I26" s="22">
        <f t="shared" ref="I26" si="1">ROUNDDOWN(H26/G26*100,1)</f>
        <v>80.5</v>
      </c>
      <c r="J26" s="5"/>
      <c r="K26" s="5"/>
      <c r="L26" s="5"/>
      <c r="M26" s="6"/>
    </row>
    <row r="27" spans="1:13" ht="159.94999999999999" hidden="1" customHeight="1" x14ac:dyDescent="0.15">
      <c r="A27" s="14"/>
      <c r="B27" s="16"/>
      <c r="C27" s="15"/>
      <c r="D27" s="16"/>
      <c r="E27" s="17"/>
      <c r="F27" s="20"/>
      <c r="G27" s="18"/>
      <c r="H27" s="18"/>
      <c r="I27" s="19" t="str">
        <f t="shared" ref="I27:I39" si="2">IF(ISBLANK(A27),"",ROUNDDOWN(H27/G27*100,4))</f>
        <v/>
      </c>
      <c r="J27" s="3"/>
      <c r="K27" s="3"/>
      <c r="L27" s="3"/>
      <c r="M27" s="4"/>
    </row>
    <row r="28" spans="1:13" ht="159.94999999999999" hidden="1" customHeight="1" x14ac:dyDescent="0.15">
      <c r="A28" s="14"/>
      <c r="B28" s="9"/>
      <c r="C28" s="15"/>
      <c r="D28" s="16"/>
      <c r="E28" s="17"/>
      <c r="F28" s="13"/>
      <c r="G28" s="18"/>
      <c r="H28" s="18"/>
      <c r="I28" s="19" t="str">
        <f t="shared" si="2"/>
        <v/>
      </c>
      <c r="J28" s="3"/>
      <c r="K28" s="3"/>
      <c r="L28" s="3"/>
      <c r="M28" s="4"/>
    </row>
    <row r="29" spans="1:13" ht="159.94999999999999" hidden="1" customHeight="1" x14ac:dyDescent="0.15">
      <c r="A29" s="8"/>
      <c r="B29" s="9"/>
      <c r="C29" s="10"/>
      <c r="D29" s="9"/>
      <c r="E29" s="12"/>
      <c r="F29" s="13"/>
      <c r="G29" s="11"/>
      <c r="H29" s="11"/>
      <c r="I29" s="19" t="str">
        <f t="shared" si="2"/>
        <v/>
      </c>
      <c r="J29" s="5"/>
      <c r="K29" s="5"/>
      <c r="L29" s="5"/>
      <c r="M29" s="6"/>
    </row>
    <row r="30" spans="1:13" ht="159.94999999999999" hidden="1" customHeight="1" x14ac:dyDescent="0.15">
      <c r="A30" s="8"/>
      <c r="B30" s="9"/>
      <c r="C30" s="10"/>
      <c r="D30" s="9"/>
      <c r="E30" s="12"/>
      <c r="F30" s="13"/>
      <c r="G30" s="11"/>
      <c r="H30" s="11"/>
      <c r="I30" s="19" t="str">
        <f t="shared" si="2"/>
        <v/>
      </c>
      <c r="J30" s="5"/>
      <c r="K30" s="5"/>
      <c r="L30" s="5"/>
      <c r="M30" s="6"/>
    </row>
    <row r="31" spans="1:13" ht="159.94999999999999" hidden="1" customHeight="1" x14ac:dyDescent="0.15">
      <c r="A31" s="8"/>
      <c r="B31" s="9"/>
      <c r="C31" s="10"/>
      <c r="D31" s="9"/>
      <c r="E31" s="12"/>
      <c r="F31" s="13"/>
      <c r="G31" s="11"/>
      <c r="H31" s="11"/>
      <c r="I31" s="19" t="str">
        <f t="shared" si="2"/>
        <v/>
      </c>
      <c r="J31" s="5"/>
      <c r="K31" s="5"/>
      <c r="L31" s="5"/>
      <c r="M31" s="6"/>
    </row>
    <row r="32" spans="1:13" ht="159.94999999999999" hidden="1" customHeight="1" x14ac:dyDescent="0.15">
      <c r="A32" s="8"/>
      <c r="B32" s="9"/>
      <c r="C32" s="10"/>
      <c r="D32" s="9"/>
      <c r="E32" s="12"/>
      <c r="F32" s="13"/>
      <c r="G32" s="11"/>
      <c r="H32" s="11"/>
      <c r="I32" s="19" t="str">
        <f t="shared" si="2"/>
        <v/>
      </c>
      <c r="J32" s="5"/>
      <c r="K32" s="5"/>
      <c r="L32" s="5"/>
      <c r="M32" s="6"/>
    </row>
    <row r="33" spans="1:13" ht="159.94999999999999" hidden="1" customHeight="1" x14ac:dyDescent="0.15">
      <c r="A33" s="8"/>
      <c r="B33" s="9"/>
      <c r="C33" s="10"/>
      <c r="D33" s="9"/>
      <c r="E33" s="12"/>
      <c r="F33" s="13"/>
      <c r="G33" s="11"/>
      <c r="H33" s="11"/>
      <c r="I33" s="19" t="str">
        <f t="shared" si="2"/>
        <v/>
      </c>
      <c r="J33" s="5"/>
      <c r="K33" s="5"/>
      <c r="L33" s="5"/>
      <c r="M33" s="6"/>
    </row>
    <row r="34" spans="1:13" ht="159.94999999999999" hidden="1" customHeight="1" x14ac:dyDescent="0.15">
      <c r="A34" s="8"/>
      <c r="B34" s="9"/>
      <c r="C34" s="10"/>
      <c r="D34" s="9"/>
      <c r="E34" s="12"/>
      <c r="F34" s="13"/>
      <c r="G34" s="11"/>
      <c r="H34" s="11"/>
      <c r="I34" s="19" t="str">
        <f t="shared" si="2"/>
        <v/>
      </c>
      <c r="J34" s="5"/>
      <c r="K34" s="5"/>
      <c r="L34" s="5"/>
      <c r="M34" s="6"/>
    </row>
    <row r="35" spans="1:13" ht="159.94999999999999" hidden="1" customHeight="1" x14ac:dyDescent="0.15">
      <c r="A35" s="8"/>
      <c r="B35" s="9"/>
      <c r="C35" s="10"/>
      <c r="D35" s="9"/>
      <c r="E35" s="12"/>
      <c r="F35" s="13"/>
      <c r="G35" s="11"/>
      <c r="H35" s="11"/>
      <c r="I35" s="19" t="str">
        <f t="shared" si="2"/>
        <v/>
      </c>
      <c r="J35" s="5"/>
      <c r="K35" s="5"/>
      <c r="L35" s="5"/>
      <c r="M35" s="6"/>
    </row>
    <row r="36" spans="1:13" ht="159.94999999999999" hidden="1" customHeight="1" x14ac:dyDescent="0.15">
      <c r="A36" s="8"/>
      <c r="B36" s="9"/>
      <c r="C36" s="10"/>
      <c r="D36" s="9"/>
      <c r="E36" s="12"/>
      <c r="F36" s="13"/>
      <c r="G36" s="11"/>
      <c r="H36" s="11"/>
      <c r="I36" s="19" t="str">
        <f t="shared" si="2"/>
        <v/>
      </c>
      <c r="J36" s="5"/>
      <c r="K36" s="5"/>
      <c r="L36" s="5"/>
      <c r="M36" s="6"/>
    </row>
    <row r="37" spans="1:13" ht="159.94999999999999" hidden="1" customHeight="1" x14ac:dyDescent="0.15">
      <c r="A37" s="8"/>
      <c r="B37" s="9"/>
      <c r="C37" s="10"/>
      <c r="D37" s="9"/>
      <c r="E37" s="12"/>
      <c r="F37" s="13"/>
      <c r="G37" s="11"/>
      <c r="H37" s="11"/>
      <c r="I37" s="19" t="str">
        <f t="shared" si="2"/>
        <v/>
      </c>
      <c r="J37" s="5"/>
      <c r="K37" s="5"/>
      <c r="L37" s="5"/>
      <c r="M37" s="6"/>
    </row>
    <row r="38" spans="1:13" ht="159.94999999999999" hidden="1" customHeight="1" x14ac:dyDescent="0.15">
      <c r="A38" s="8"/>
      <c r="B38" s="9"/>
      <c r="C38" s="10"/>
      <c r="D38" s="9"/>
      <c r="E38" s="12"/>
      <c r="F38" s="13"/>
      <c r="G38" s="11"/>
      <c r="H38" s="11"/>
      <c r="I38" s="19" t="str">
        <f t="shared" si="2"/>
        <v/>
      </c>
      <c r="J38" s="5"/>
      <c r="K38" s="5"/>
      <c r="L38" s="5"/>
      <c r="M38" s="6"/>
    </row>
    <row r="39" spans="1:13" ht="159.94999999999999" hidden="1" customHeight="1" x14ac:dyDescent="0.15">
      <c r="A39" s="8"/>
      <c r="B39" s="9"/>
      <c r="C39" s="10"/>
      <c r="D39" s="9"/>
      <c r="E39" s="12"/>
      <c r="F39" s="13"/>
      <c r="G39" s="11"/>
      <c r="H39" s="11"/>
      <c r="I39" s="19" t="str">
        <f t="shared" si="2"/>
        <v/>
      </c>
      <c r="J39" s="5"/>
      <c r="K39" s="5"/>
      <c r="L39" s="5"/>
      <c r="M39" s="6"/>
    </row>
    <row r="40" spans="1:13" ht="159.94999999999999" hidden="1" customHeight="1" x14ac:dyDescent="0.15">
      <c r="A40" s="8"/>
      <c r="B40" s="9"/>
      <c r="C40" s="10"/>
      <c r="D40" s="9"/>
      <c r="E40" s="12"/>
      <c r="F40" s="13"/>
      <c r="G40" s="11"/>
      <c r="H40" s="11"/>
      <c r="I40" s="19" t="str">
        <f t="shared" ref="I40:I43" si="3">IF(ISBLANK(A40),"",ROUNDDOWN(H40/G40*100,4))</f>
        <v/>
      </c>
      <c r="J40" s="5"/>
      <c r="K40" s="5"/>
      <c r="L40" s="5"/>
      <c r="M40" s="6"/>
    </row>
    <row r="41" spans="1:13" ht="159.94999999999999" hidden="1" customHeight="1" x14ac:dyDescent="0.15">
      <c r="A41" s="8"/>
      <c r="B41" s="9"/>
      <c r="C41" s="10"/>
      <c r="D41" s="9"/>
      <c r="E41" s="12"/>
      <c r="F41" s="13"/>
      <c r="G41" s="11"/>
      <c r="H41" s="11"/>
      <c r="I41" s="19" t="str">
        <f t="shared" si="3"/>
        <v/>
      </c>
      <c r="J41" s="5"/>
      <c r="K41" s="5"/>
      <c r="L41" s="5"/>
      <c r="M41" s="6"/>
    </row>
    <row r="42" spans="1:13" ht="159.94999999999999" hidden="1" customHeight="1" x14ac:dyDescent="0.15">
      <c r="A42" s="8"/>
      <c r="B42" s="9"/>
      <c r="C42" s="10"/>
      <c r="D42" s="9"/>
      <c r="E42" s="12"/>
      <c r="F42" s="13"/>
      <c r="G42" s="11"/>
      <c r="H42" s="11"/>
      <c r="I42" s="19" t="str">
        <f t="shared" si="3"/>
        <v/>
      </c>
      <c r="J42" s="5"/>
      <c r="K42" s="5"/>
      <c r="L42" s="5"/>
      <c r="M42" s="6"/>
    </row>
    <row r="43" spans="1:13" ht="159.94999999999999" hidden="1" customHeight="1" x14ac:dyDescent="0.15">
      <c r="A43" s="8"/>
      <c r="B43" s="9"/>
      <c r="C43" s="10"/>
      <c r="D43" s="9"/>
      <c r="E43" s="12"/>
      <c r="F43" s="13"/>
      <c r="G43" s="11"/>
      <c r="H43" s="11"/>
      <c r="I43" s="19" t="str">
        <f t="shared" si="3"/>
        <v/>
      </c>
      <c r="J43" s="5"/>
      <c r="K43" s="5"/>
      <c r="L43" s="5"/>
      <c r="M43" s="6"/>
    </row>
    <row r="44" spans="1:13" x14ac:dyDescent="0.15">
      <c r="A44" s="21" t="s">
        <v>12</v>
      </c>
      <c r="B44" s="7"/>
      <c r="C44" s="7"/>
      <c r="D44" s="7"/>
      <c r="E44" s="7"/>
      <c r="F44" s="7"/>
      <c r="G44" s="7"/>
      <c r="H44" s="7"/>
      <c r="I44" s="7"/>
      <c r="J44" s="7"/>
      <c r="K44" s="7"/>
      <c r="L44" s="7"/>
      <c r="M44" s="7"/>
    </row>
    <row r="45" spans="1:13" x14ac:dyDescent="0.15">
      <c r="A45" s="21" t="s">
        <v>13</v>
      </c>
      <c r="B45" s="7"/>
      <c r="C45" s="7"/>
      <c r="D45" s="7"/>
      <c r="E45" s="7"/>
      <c r="F45" s="7"/>
      <c r="G45" s="7"/>
      <c r="H45" s="7"/>
      <c r="I45" s="7"/>
      <c r="J45" s="7"/>
      <c r="K45" s="7"/>
      <c r="L45" s="7"/>
      <c r="M45" s="7"/>
    </row>
  </sheetData>
  <autoFilter ref="A4:M4" xr:uid="{00000000-0009-0000-0000-000000000000}"/>
  <mergeCells count="12">
    <mergeCell ref="A1:M1"/>
    <mergeCell ref="A3:A4"/>
    <mergeCell ref="B3:B4"/>
    <mergeCell ref="C3:C4"/>
    <mergeCell ref="F3:F4"/>
    <mergeCell ref="G3:G4"/>
    <mergeCell ref="H3:H4"/>
    <mergeCell ref="I3:I4"/>
    <mergeCell ref="M3:M4"/>
    <mergeCell ref="D3:D4"/>
    <mergeCell ref="J3:L3"/>
    <mergeCell ref="E3:E4"/>
  </mergeCells>
  <phoneticPr fontId="1"/>
  <dataValidations count="2">
    <dataValidation type="list" allowBlank="1" showInputMessage="1" showErrorMessage="1" sqref="J5:J11 J13:J43" xr:uid="{00000000-0002-0000-0000-000000000000}">
      <formula1>$J$48:$J$48</formula1>
    </dataValidation>
    <dataValidation type="list" allowBlank="1" showInputMessage="1" showErrorMessage="1" sqref="K5:K11 K13:K43" xr:uid="{00000000-0002-0000-0000-000001000000}">
      <formula1>#REF!</formula1>
    </dataValidation>
  </dataValidations>
  <printOptions horizontalCentered="1"/>
  <pageMargins left="0.70866141732283472" right="0.70866141732283472" top="0.74803149606299213" bottom="0.74803149606299213" header="0.31496062992125984" footer="0.31496062992125984"/>
  <pageSetup paperSize="9" scale="70" orientation="landscape" r:id="rId1"/>
  <headerFooter>
    <oddFooter>&amp;C&amp;P</oddFooter>
  </headerFooter>
  <rowBreaks count="1" manualBreakCount="1">
    <brk id="18" max="12"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付紙様式第１</vt:lpstr>
      <vt:lpstr>付紙様式第１!Print_Area</vt:lpstr>
      <vt:lpstr>付紙様式第１!Print_Titles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2026-08-26T05:16:52Z</cp:lastPrinted>
  <dcterms:created xsi:type="dcterms:W3CDTF">2010-08-24T08:00:05Z</dcterms:created>
  <dcterms:modified xsi:type="dcterms:W3CDTF">2026-08-26T05:16:53Z</dcterms:modified>
</cp:coreProperties>
</file>