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Z:\06総務部\05会計課\05会計係\32【大分類】会計\02【中分類】庁費関係\令和8年度\02.【小分類：：5廃】令和８年度契約原義\03.定期報告\03.契約に係る情報の公表（毎月）\05.6月契約8月公表\02.各課より回答\"/>
    </mc:Choice>
  </mc:AlternateContent>
  <xr:revisionPtr revIDLastSave="0" documentId="13_ncr:1_{BF0FEF22-852C-4B22-89F1-532FA2F74783}" xr6:coauthVersionLast="47" xr6:coauthVersionMax="47" xr10:uidLastSave="{00000000-0000-0000-0000-000000000000}"/>
  <bookViews>
    <workbookView xWindow="-23148" yWindow="-120" windowWidth="23256" windowHeight="12456" xr2:uid="{00000000-000D-0000-FFFF-FFFF00000000}"/>
  </bookViews>
  <sheets>
    <sheet name="付紙様式第１" sheetId="1" r:id="rId1"/>
  </sheets>
  <definedNames>
    <definedName name="_xlnm._FilterDatabase" localSheetId="0" hidden="1">付紙様式第１!$A$4:$M$4</definedName>
    <definedName name="_xlnm.Print_Area" localSheetId="0">付紙様式第１!$A$1:$M$31</definedName>
    <definedName name="_xlnm.Print_Titles" localSheetId="0">付紙様式第１!$1:$4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 i="1" l="1"/>
  <c r="I6" i="1" l="1"/>
  <c r="I11" i="1" l="1"/>
  <c r="I10" i="1"/>
  <c r="I9" i="1" l="1"/>
  <c r="I5" i="1" l="1"/>
  <c r="I12" i="1" l="1"/>
  <c r="I8" i="1" l="1"/>
  <c r="I13" i="1" l="1"/>
  <c r="I14" i="1"/>
  <c r="I15" i="1"/>
  <c r="I16" i="1"/>
  <c r="I17" i="1"/>
  <c r="I18" i="1"/>
  <c r="I19" i="1"/>
  <c r="I20" i="1"/>
  <c r="I21" i="1"/>
  <c r="I22" i="1"/>
  <c r="I23" i="1"/>
  <c r="I24" i="1"/>
  <c r="I25" i="1"/>
  <c r="I26" i="1" l="1"/>
  <c r="I27" i="1"/>
  <c r="I28" i="1"/>
  <c r="I29" i="1"/>
</calcChain>
</file>

<file path=xl/sharedStrings.xml><?xml version="1.0" encoding="utf-8"?>
<sst xmlns="http://schemas.openxmlformats.org/spreadsheetml/2006/main" count="49" uniqueCount="36">
  <si>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</si>
  <si>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</si>
  <si>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</si>
  <si>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</si>
  <si>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</si>
  <si>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</si>
  <si>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</si>
  <si>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</si>
  <si>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</si>
  <si>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</si>
  <si>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</si>
  <si>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rPh sb="0" eb="2">
      <t>コウエキ</t>
    </rPh>
    <rPh sb="2" eb="4">
      <t>ホウジン</t>
    </rPh>
    <rPh sb="5" eb="7">
      <t>バアイ</t>
    </rPh>
    <phoneticPr fontId="1"/>
  </si>
  <si>
    <t>応札・応募者数</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</si>
  <si>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</si>
  <si>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</si>
  <si>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1"/>
  </si>
  <si>
    <t>法人番号</t>
    <rPh sb="0" eb="2">
      <t>ホウジン</t>
    </rPh>
    <rPh sb="2" eb="4">
      <t>バンゴウ</t>
    </rPh>
    <phoneticPr fontId="1"/>
  </si>
  <si>
    <t>岐阜外（８）進入灯設置等工事_x000D_
_x000D_
岐阜県各務原市、愛知県小牧市_x000D_
_x000D_
令和8年6月20日～令和10年3月15日_x000D_
ただし、小牧基地（宿舎地区）は、令和８年８月31日まで_x000D_
_x000D_
電気</t>
  </si>
  <si>
    <t>支出負担行為担当官_x000D_
近畿中部防衛局長_x000D_
丸山　幹夫_x000D_
_x000D_
大阪市中央区大手前４－１－６７</t>
  </si>
  <si>
    <t>（株）エクシオテック_x000D_
_x000D_
東京都大田区平和島４ー１ー２３</t>
  </si>
  <si>
    <t>一般競争入札方式_x000D_
（総合評価方式）</t>
  </si>
  <si>
    <t>岐阜外（８）宿舎改修設備設計_x000D_
_x000D_
岐阜県各務原市、滋賀県高島市、兵庫県小野市、京都府京都市_x000D_
_x000D_
令和8年6月25日～令和9年3月15日_x000D_
_x000D_
設計業務</t>
  </si>
  <si>
    <t>（株）施設工学研究所_x000D_
_x000D_
大阪府大阪市北区万歳町４ー１２</t>
  </si>
  <si>
    <t>近畿中部防衛局管内（８）建設副産物受入施設調査_x000D_
_x000D_
大阪府、京都府、兵庫県、滋賀県、和歌山県、石川県、奈良県、愛知県、岐阜県、三重県、富山県、福井県_x000D_
_x000D_
令和8年6月25日～令和8年10月31日_x000D_
_x000D_
副産物の受入施設及び受入単価の調査</t>
  </si>
  <si>
    <t>（株）ニュージェック_x000D_
_x000D_
大阪府大阪市北区本庄東２ー３ー２０</t>
  </si>
  <si>
    <t>一般競争入札方式</t>
  </si>
  <si>
    <t>近畿中部防衛局管内（８）資材価格調査
大阪府、京都府、兵庫県、奈良県、滋賀県、和歌山県、富山県、石川県、愛知県、岐阜県、三重県
令和8年6月26日～令和8年10月31日
建設工事用資材価格調査</t>
    <phoneticPr fontId="7"/>
  </si>
  <si>
    <t>（一財）建設物価調査会近畿支部_x000D_
_x000D_
大阪府大阪市北区梅田１丁目８番１７号</t>
  </si>
  <si>
    <t>福知山外（８）土質調査_x000D_
_x000D_
京都府福知山市、兵庫県伊丹市、大阪府和泉市、奈良県奈良市_x000D_
_x000D_
令和8年6月26日～令和9年6月30日_x000D_
ただし、福知山駐屯地、信太山駐屯地及び伊丹駐屯地は令和８年10月31日まで_x000D_
_x000D_
土質調査</t>
  </si>
  <si>
    <t>八千代エンジニヤリング（株）大阪支店_x000D_
_x000D_
大阪府大阪市中央区城見１丁目４番７０号</t>
  </si>
  <si>
    <t>（株）婦木建築設備事務所_x000D_
_x000D_
兵庫県神戸市中央区浜辺通５ー１ー１４神戸商工貿易センタービル</t>
  </si>
  <si>
    <t>饗庭野外（８）宿舎改修土木設計_x000D_
_x000D_
滋賀県高島市、兵庫県小野市、京都府京都市_x000D_
_x000D_
令和8年6月30日～令和9年3月15日_x000D_
_x000D_
設計業務</t>
  </si>
  <si>
    <t>（株）キクチコンサルタント_x000D_
_x000D_
京都府京都市北区平野八丁柳町６６ー８</t>
  </si>
  <si>
    <t>青野原外（８）宿舎改修等建築設計_x000D_
_x000D_
兵庫県小野市、京都府京都市、滋賀県高島市_x000D_
_x000D_
令和8年7月1日～令和9年3月15日_x000D_
_x000D_
設計業務</t>
  </si>
  <si>
    <t>（株）宮建築設計_x000D_
_x000D_
徳島県徳島市福島１ー５ー６</t>
  </si>
  <si>
    <t>近畿中部防衛局管内（８）設備積算支援業務
大阪府大阪市
令和8年6月27日～令和12年3月15日
積算支援業務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</si>
</sst>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quot;円&quot;"/>
    <numFmt numFmtId="178" formatCode="0.0&quot;%&quot;"/>
    <numFmt numFmtId="179" formatCode="0_);[Red]\(0\)"/>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1"/>
      <color theme="1"/>
      <name val="ＭＳ Ｐゴシック"/>
      <family val="2"/>
      <charset val="128"/>
      <scheme val="minor"/>
    </font>
    <font>
      <sz val="9"/>
      <name val="ＭＳ 明朝"/>
      <family val="1"/>
      <charset val="128"/>
    </font>
    <font>
      <sz val="11"/>
      <name val="ＭＳ Ｐゴシック"/>
      <family val="3"/>
      <charset val="128"/>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6" fillId="0" borderId="0">
      <alignment vertical="center"/>
    </xf>
    <xf numFmtId="0" fontId="4" fillId="0" borderId="0">
      <alignment vertical="center"/>
    </xf>
    <xf numFmtId="38" fontId="4" fillId="0" borderId="0" applyFont="0" applyFill="0" applyBorder="0" applyAlignment="0" applyProtection="0">
      <alignment vertical="center"/>
    </xf>
  </cellStyleXfs>
  <cellXfs count="47">
    <xf numFmtId="0" fontId="0" fillId="0" borderId="0" xfId="0">
      <alignment vertical="center"/>
    </xf>
    <xf numFmtId="0" fontId="2" fillId="0" borderId="0" xfId="0" applyFont="1">
      <alignment vertical="center"/>
    </xf>
    <xf numFmtId="0" fontId="3" fillId="0" borderId="3" xfId="0" applyFont="1" applyFill="1" applyBorder="1" applyAlignment="1">
      <alignment vertical="center" wrapText="1"/>
    </xf>
    <xf numFmtId="0" fontId="2" fillId="0" borderId="5" xfId="0" applyFont="1" applyBorder="1">
      <alignment vertical="center"/>
    </xf>
    <xf numFmtId="0" fontId="2" fillId="0" borderId="12" xfId="0" applyFont="1" applyBorder="1">
      <alignment vertical="center"/>
    </xf>
    <xf numFmtId="0" fontId="2" fillId="0" borderId="1" xfId="0" applyFont="1" applyBorder="1">
      <alignment vertical="center"/>
    </xf>
    <xf numFmtId="0" fontId="2" fillId="0" borderId="13" xfId="0" applyFont="1" applyBorder="1">
      <alignment vertical="center"/>
    </xf>
    <xf numFmtId="0" fontId="2" fillId="0" borderId="0" xfId="0" applyFont="1" applyBorder="1">
      <alignment vertical="center"/>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176" fontId="5" fillId="0" borderId="1" xfId="0" applyNumberFormat="1" applyFont="1" applyFill="1" applyBorder="1" applyAlignment="1">
      <alignment horizontal="center" vertical="center"/>
    </xf>
    <xf numFmtId="177" fontId="5" fillId="0" borderId="1" xfId="1" applyNumberFormat="1" applyFont="1" applyFill="1" applyBorder="1" applyAlignment="1">
      <alignment horizontal="right" vertical="center"/>
    </xf>
    <xf numFmtId="0" fontId="5" fillId="0" borderId="1" xfId="0" quotePrefix="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vertical="center" wrapText="1"/>
    </xf>
    <xf numFmtId="176" fontId="5" fillId="0" borderId="5" xfId="0" applyNumberFormat="1" applyFont="1" applyFill="1" applyBorder="1" applyAlignment="1">
      <alignment horizontal="center" vertical="center"/>
    </xf>
    <xf numFmtId="0" fontId="5" fillId="0" borderId="5" xfId="0" applyFont="1" applyFill="1" applyBorder="1" applyAlignment="1">
      <alignment vertical="center" wrapText="1"/>
    </xf>
    <xf numFmtId="0" fontId="5" fillId="0" borderId="5" xfId="0" quotePrefix="1" applyFont="1" applyFill="1" applyBorder="1" applyAlignment="1">
      <alignment horizontal="center" vertical="center" wrapText="1"/>
    </xf>
    <xf numFmtId="177" fontId="5" fillId="0" borderId="5" xfId="1" applyNumberFormat="1" applyFont="1" applyFill="1" applyBorder="1" applyAlignment="1">
      <alignment horizontal="right" vertical="center"/>
    </xf>
    <xf numFmtId="178" fontId="5" fillId="0" borderId="5" xfId="2" quotePrefix="1" applyNumberFormat="1" applyFont="1" applyFill="1" applyBorder="1" applyAlignment="1">
      <alignment horizontal="right" vertical="center" wrapText="1"/>
    </xf>
    <xf numFmtId="0" fontId="5" fillId="0" borderId="5" xfId="0" applyFont="1" applyFill="1" applyBorder="1" applyAlignment="1">
      <alignment horizontal="center" vertical="center" wrapText="1"/>
    </xf>
    <xf numFmtId="0" fontId="3" fillId="0" borderId="0" xfId="0" applyFont="1" applyFill="1" applyBorder="1">
      <alignment vertical="center"/>
    </xf>
    <xf numFmtId="178" fontId="5" fillId="2" borderId="1" xfId="2" quotePrefix="1" applyNumberFormat="1" applyFont="1" applyFill="1" applyBorder="1" applyAlignment="1">
      <alignment horizontal="right" vertical="center" wrapText="1"/>
    </xf>
    <xf numFmtId="0" fontId="2" fillId="0" borderId="0" xfId="0" applyFont="1" applyFill="1">
      <alignment vertical="center"/>
    </xf>
    <xf numFmtId="0" fontId="2" fillId="0" borderId="17" xfId="0" applyFont="1" applyBorder="1">
      <alignment vertical="center"/>
    </xf>
    <xf numFmtId="0" fontId="2" fillId="0" borderId="18" xfId="0" applyFont="1" applyBorder="1">
      <alignment vertical="center"/>
    </xf>
    <xf numFmtId="0" fontId="5" fillId="0" borderId="2" xfId="3" applyFont="1" applyBorder="1" applyAlignment="1">
      <alignment vertical="center" wrapText="1"/>
    </xf>
    <xf numFmtId="0" fontId="5" fillId="2" borderId="1" xfId="3" applyFont="1" applyFill="1" applyBorder="1" applyAlignment="1">
      <alignment vertical="center" wrapText="1"/>
    </xf>
    <xf numFmtId="176" fontId="5" fillId="0" borderId="1" xfId="3" applyNumberFormat="1" applyFont="1" applyBorder="1" applyAlignment="1">
      <alignment horizontal="center" vertical="center"/>
    </xf>
    <xf numFmtId="0" fontId="5" fillId="0" borderId="1" xfId="3" applyFont="1" applyBorder="1" applyAlignment="1">
      <alignment vertical="center" wrapText="1"/>
    </xf>
    <xf numFmtId="179" fontId="5" fillId="0" borderId="1" xfId="3" quotePrefix="1" applyNumberFormat="1" applyFont="1" applyBorder="1" applyAlignment="1">
      <alignment horizontal="center" vertical="center" wrapText="1"/>
    </xf>
    <xf numFmtId="0" fontId="5" fillId="0" borderId="1" xfId="3" applyFont="1" applyBorder="1" applyAlignment="1">
      <alignment horizontal="center" vertical="center" wrapText="1"/>
    </xf>
    <xf numFmtId="177" fontId="5" fillId="0" borderId="1" xfId="4" applyNumberFormat="1" applyFont="1" applyFill="1" applyBorder="1" applyAlignment="1">
      <alignment horizontal="right" vertical="center"/>
    </xf>
    <xf numFmtId="0" fontId="2" fillId="0" borderId="0" xfId="0" applyFont="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5">
    <cellStyle name="桁区切り" xfId="1" builtinId="6"/>
    <cellStyle name="桁区切り 3" xfId="4" xr:uid="{410E201A-1155-4F2F-93BB-D90B5E389844}"/>
    <cellStyle name="標準" xfId="0" builtinId="0"/>
    <cellStyle name="標準 3" xfId="3" xr:uid="{77C86FE1-D2AD-41CB-ADA8-A3BA05EE36EF}"/>
    <cellStyle name="標準_１６７調査票４案件best100（再検討）0914提出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560604</xdr:colOff>
      <xdr:row>0</xdr:row>
      <xdr:rowOff>32227</xdr:rowOff>
    </xdr:from>
    <xdr:ext cx="103105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90454" y="3222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付紙様式第１</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abSelected="1" view="pageBreakPreview" zoomScale="85" zoomScaleNormal="100" zoomScaleSheetLayoutView="85" workbookViewId="0">
      <pane ySplit="4" topLeftCell="A5" activePane="bottomLeft" state="frozen"/>
      <selection pane="bottomLeft" activeCell="C7" sqref="C7"/>
    </sheetView>
  </sheetViews>
  <sheetFormatPr defaultColWidth="9" defaultRowHeight="13.5" x14ac:dyDescent="0.15"/>
  <cols>
    <col min="1" max="1" width="21.875" style="23" customWidth="1"/>
    <col min="2" max="2" width="17.5" style="1" customWidth="1"/>
    <col min="3" max="3" width="16.875" style="1" customWidth="1"/>
    <col min="4" max="4" width="18.875" style="1" customWidth="1"/>
    <col min="5" max="5" width="14.125" style="1" bestFit="1" customWidth="1"/>
    <col min="6" max="6" width="17.75" style="1" customWidth="1"/>
    <col min="7" max="8" width="13.625" style="1" bestFit="1" customWidth="1"/>
    <col min="9" max="9" width="7.625" style="1" customWidth="1"/>
    <col min="10" max="12" width="12.25" style="1" customWidth="1"/>
    <col min="13" max="13" width="8.875" style="1" customWidth="1"/>
    <col min="14" max="14" width="3.5" style="1" customWidth="1"/>
    <col min="15" max="16384" width="9" style="1"/>
  </cols>
  <sheetData>
    <row r="1" spans="1:13" ht="39.4" customHeight="1" x14ac:dyDescent="0.15">
      <c r="A1" s="33" t="s">
        <v>15</v>
      </c>
      <c r="B1" s="33"/>
      <c r="C1" s="33"/>
      <c r="D1" s="33"/>
      <c r="E1" s="33"/>
      <c r="F1" s="33"/>
      <c r="G1" s="33"/>
      <c r="H1" s="33"/>
      <c r="I1" s="33"/>
      <c r="J1" s="33"/>
      <c r="K1" s="33"/>
      <c r="L1" s="33"/>
      <c r="M1" s="33"/>
    </row>
    <row r="2" spans="1:13" ht="14.25" thickBot="1" x14ac:dyDescent="0.2"/>
    <row r="3" spans="1:13" ht="45" customHeight="1" x14ac:dyDescent="0.15">
      <c r="A3" s="34" t="s">
        <v>10</v>
      </c>
      <c r="B3" s="36" t="s">
        <v>0</v>
      </c>
      <c r="C3" s="36" t="s">
        <v>1</v>
      </c>
      <c r="D3" s="36" t="s">
        <v>2</v>
      </c>
      <c r="E3" s="38" t="s">
        <v>16</v>
      </c>
      <c r="F3" s="38" t="s">
        <v>3</v>
      </c>
      <c r="G3" s="38" t="s">
        <v>4</v>
      </c>
      <c r="H3" s="38" t="s">
        <v>5</v>
      </c>
      <c r="I3" s="40" t="s">
        <v>6</v>
      </c>
      <c r="J3" s="44" t="s">
        <v>11</v>
      </c>
      <c r="K3" s="45"/>
      <c r="L3" s="46"/>
      <c r="M3" s="42" t="s">
        <v>7</v>
      </c>
    </row>
    <row r="4" spans="1:13" ht="30" customHeight="1" thickBot="1" x14ac:dyDescent="0.2">
      <c r="A4" s="35"/>
      <c r="B4" s="37"/>
      <c r="C4" s="37"/>
      <c r="D4" s="37"/>
      <c r="E4" s="39"/>
      <c r="F4" s="39"/>
      <c r="G4" s="39"/>
      <c r="H4" s="39"/>
      <c r="I4" s="41"/>
      <c r="J4" s="2" t="s">
        <v>9</v>
      </c>
      <c r="K4" s="2" t="s">
        <v>8</v>
      </c>
      <c r="L4" s="2" t="s">
        <v>12</v>
      </c>
      <c r="M4" s="43"/>
    </row>
    <row r="5" spans="1:13" ht="171" customHeight="1" x14ac:dyDescent="0.15">
      <c r="A5" s="26" t="s">
        <v>17</v>
      </c>
      <c r="B5" s="27" t="s">
        <v>18</v>
      </c>
      <c r="C5" s="28">
        <v>46192</v>
      </c>
      <c r="D5" s="29" t="s">
        <v>19</v>
      </c>
      <c r="E5" s="30">
        <v>5010801019828</v>
      </c>
      <c r="F5" s="31" t="s">
        <v>20</v>
      </c>
      <c r="G5" s="32">
        <v>588076850</v>
      </c>
      <c r="H5" s="32">
        <v>586300000</v>
      </c>
      <c r="I5" s="22">
        <f>ROUNDDOWN(H5/G5*100,1)</f>
        <v>99.6</v>
      </c>
      <c r="J5" s="24"/>
      <c r="K5" s="24"/>
      <c r="L5" s="24"/>
      <c r="M5" s="25"/>
    </row>
    <row r="6" spans="1:13" ht="171" customHeight="1" x14ac:dyDescent="0.15">
      <c r="A6" s="26" t="s">
        <v>23</v>
      </c>
      <c r="B6" s="27" t="s">
        <v>18</v>
      </c>
      <c r="C6" s="28">
        <v>46197</v>
      </c>
      <c r="D6" s="29" t="s">
        <v>24</v>
      </c>
      <c r="E6" s="30">
        <v>2120001086883</v>
      </c>
      <c r="F6" s="31" t="s">
        <v>25</v>
      </c>
      <c r="G6" s="32">
        <v>17890166</v>
      </c>
      <c r="H6" s="32">
        <v>15785000</v>
      </c>
      <c r="I6" s="22">
        <f>ROUNDDOWN(H6/G6*100,1)</f>
        <v>88.2</v>
      </c>
      <c r="J6" s="5"/>
      <c r="K6" s="5"/>
      <c r="L6" s="5"/>
      <c r="M6" s="6"/>
    </row>
    <row r="7" spans="1:13" ht="144" customHeight="1" x14ac:dyDescent="0.15">
      <c r="A7" s="26" t="s">
        <v>26</v>
      </c>
      <c r="B7" s="27" t="s">
        <v>18</v>
      </c>
      <c r="C7" s="28">
        <v>46198</v>
      </c>
      <c r="D7" s="29" t="s">
        <v>27</v>
      </c>
      <c r="E7" s="30">
        <v>6010005018675</v>
      </c>
      <c r="F7" s="31" t="s">
        <v>25</v>
      </c>
      <c r="G7" s="32">
        <v>36718220</v>
      </c>
      <c r="H7" s="32">
        <v>36630000</v>
      </c>
      <c r="I7" s="22">
        <f>ROUNDDOWN(H7/G7*100,1)</f>
        <v>99.7</v>
      </c>
      <c r="J7" s="5"/>
      <c r="K7" s="5"/>
      <c r="L7" s="5"/>
      <c r="M7" s="6"/>
    </row>
    <row r="8" spans="1:13" ht="138.75" customHeight="1" x14ac:dyDescent="0.15">
      <c r="A8" s="26" t="s">
        <v>35</v>
      </c>
      <c r="B8" s="27" t="s">
        <v>18</v>
      </c>
      <c r="C8" s="28">
        <v>46199</v>
      </c>
      <c r="D8" s="29" t="s">
        <v>30</v>
      </c>
      <c r="E8" s="30">
        <v>7140001023070</v>
      </c>
      <c r="F8" s="31" t="s">
        <v>20</v>
      </c>
      <c r="G8" s="32">
        <v>84683949</v>
      </c>
      <c r="H8" s="32">
        <v>84480000</v>
      </c>
      <c r="I8" s="22">
        <f t="shared" ref="I8:I11" si="0">ROUNDDOWN(H8/G8*100,1)</f>
        <v>99.7</v>
      </c>
      <c r="J8" s="5"/>
      <c r="K8" s="5"/>
      <c r="L8" s="5"/>
      <c r="M8" s="6"/>
    </row>
    <row r="9" spans="1:13" ht="156" customHeight="1" x14ac:dyDescent="0.15">
      <c r="A9" s="26" t="s">
        <v>28</v>
      </c>
      <c r="B9" s="27" t="s">
        <v>18</v>
      </c>
      <c r="C9" s="28">
        <v>46198</v>
      </c>
      <c r="D9" s="29" t="s">
        <v>29</v>
      </c>
      <c r="E9" s="30">
        <v>2011101037696</v>
      </c>
      <c r="F9" s="31" t="s">
        <v>25</v>
      </c>
      <c r="G9" s="32">
        <v>13004502</v>
      </c>
      <c r="H9" s="32">
        <v>10134846</v>
      </c>
      <c r="I9" s="22">
        <f t="shared" si="0"/>
        <v>77.900000000000006</v>
      </c>
      <c r="J9" s="5"/>
      <c r="K9" s="5"/>
      <c r="L9" s="5"/>
      <c r="M9" s="6"/>
    </row>
    <row r="10" spans="1:13" ht="129" customHeight="1" x14ac:dyDescent="0.15">
      <c r="A10" s="26" t="s">
        <v>21</v>
      </c>
      <c r="B10" s="27" t="s">
        <v>18</v>
      </c>
      <c r="C10" s="28">
        <v>46197</v>
      </c>
      <c r="D10" s="29" t="s">
        <v>22</v>
      </c>
      <c r="E10" s="30">
        <v>8120001064891</v>
      </c>
      <c r="F10" s="31" t="s">
        <v>20</v>
      </c>
      <c r="G10" s="32">
        <v>76335084</v>
      </c>
      <c r="H10" s="32">
        <v>75900000</v>
      </c>
      <c r="I10" s="22">
        <f t="shared" si="0"/>
        <v>99.4</v>
      </c>
      <c r="J10" s="5"/>
      <c r="K10" s="5"/>
      <c r="L10" s="5"/>
      <c r="M10" s="6"/>
    </row>
    <row r="11" spans="1:13" ht="129" customHeight="1" x14ac:dyDescent="0.15">
      <c r="A11" s="26" t="s">
        <v>31</v>
      </c>
      <c r="B11" s="27" t="s">
        <v>18</v>
      </c>
      <c r="C11" s="28">
        <v>46202</v>
      </c>
      <c r="D11" s="29" t="s">
        <v>32</v>
      </c>
      <c r="E11" s="30">
        <v>6130001004576</v>
      </c>
      <c r="F11" s="31" t="s">
        <v>20</v>
      </c>
      <c r="G11" s="32">
        <v>10604799</v>
      </c>
      <c r="H11" s="32">
        <v>8558000</v>
      </c>
      <c r="I11" s="22">
        <f t="shared" si="0"/>
        <v>80.599999999999994</v>
      </c>
      <c r="J11" s="5"/>
      <c r="K11" s="5"/>
      <c r="L11" s="5"/>
      <c r="M11" s="6"/>
    </row>
    <row r="12" spans="1:13" ht="129" customHeight="1" x14ac:dyDescent="0.15">
      <c r="A12" s="26" t="s">
        <v>33</v>
      </c>
      <c r="B12" s="27" t="s">
        <v>18</v>
      </c>
      <c r="C12" s="28">
        <v>46203</v>
      </c>
      <c r="D12" s="29" t="s">
        <v>34</v>
      </c>
      <c r="E12" s="30">
        <v>4480001002497</v>
      </c>
      <c r="F12" s="31" t="s">
        <v>20</v>
      </c>
      <c r="G12" s="32">
        <v>32974723</v>
      </c>
      <c r="H12" s="32">
        <v>30250000</v>
      </c>
      <c r="I12" s="22">
        <f>ROUNDDOWN(H12/G12*100,1)</f>
        <v>91.7</v>
      </c>
      <c r="J12" s="5"/>
      <c r="K12" s="5"/>
      <c r="L12" s="5"/>
      <c r="M12" s="6"/>
    </row>
    <row r="13" spans="1:13" ht="159.94999999999999" hidden="1" customHeight="1" x14ac:dyDescent="0.15">
      <c r="A13" s="14"/>
      <c r="B13" s="16"/>
      <c r="C13" s="15"/>
      <c r="D13" s="16"/>
      <c r="E13" s="17"/>
      <c r="F13" s="20"/>
      <c r="G13" s="18"/>
      <c r="H13" s="18"/>
      <c r="I13" s="19" t="str">
        <f t="shared" ref="I13:I25" si="1">IF(ISBLANK(A13),"",ROUNDDOWN(H13/G13*100,4))</f>
        <v/>
      </c>
      <c r="J13" s="3"/>
      <c r="K13" s="3"/>
      <c r="L13" s="3"/>
      <c r="M13" s="4"/>
    </row>
    <row r="14" spans="1:13" ht="159.94999999999999" hidden="1" customHeight="1" x14ac:dyDescent="0.15">
      <c r="A14" s="14"/>
      <c r="B14" s="9"/>
      <c r="C14" s="15"/>
      <c r="D14" s="16"/>
      <c r="E14" s="17"/>
      <c r="F14" s="13"/>
      <c r="G14" s="18"/>
      <c r="H14" s="18"/>
      <c r="I14" s="19" t="str">
        <f t="shared" si="1"/>
        <v/>
      </c>
      <c r="J14" s="3"/>
      <c r="K14" s="3"/>
      <c r="L14" s="3"/>
      <c r="M14" s="4"/>
    </row>
    <row r="15" spans="1:13" ht="159.94999999999999" hidden="1" customHeight="1" x14ac:dyDescent="0.15">
      <c r="A15" s="8"/>
      <c r="B15" s="9"/>
      <c r="C15" s="10"/>
      <c r="D15" s="9"/>
      <c r="E15" s="12"/>
      <c r="F15" s="13"/>
      <c r="G15" s="11"/>
      <c r="H15" s="11"/>
      <c r="I15" s="19" t="str">
        <f t="shared" si="1"/>
        <v/>
      </c>
      <c r="J15" s="5"/>
      <c r="K15" s="5"/>
      <c r="L15" s="5"/>
      <c r="M15" s="6"/>
    </row>
    <row r="16" spans="1:13" ht="159.94999999999999" hidden="1" customHeight="1" x14ac:dyDescent="0.15">
      <c r="A16" s="8"/>
      <c r="B16" s="9"/>
      <c r="C16" s="10"/>
      <c r="D16" s="9"/>
      <c r="E16" s="12"/>
      <c r="F16" s="13"/>
      <c r="G16" s="11"/>
      <c r="H16" s="11"/>
      <c r="I16" s="19" t="str">
        <f t="shared" si="1"/>
        <v/>
      </c>
      <c r="J16" s="5"/>
      <c r="K16" s="5"/>
      <c r="L16" s="5"/>
      <c r="M16" s="6"/>
    </row>
    <row r="17" spans="1:13" ht="159.94999999999999" hidden="1" customHeight="1" x14ac:dyDescent="0.15">
      <c r="A17" s="8"/>
      <c r="B17" s="9"/>
      <c r="C17" s="10"/>
      <c r="D17" s="9"/>
      <c r="E17" s="12"/>
      <c r="F17" s="13"/>
      <c r="G17" s="11"/>
      <c r="H17" s="11"/>
      <c r="I17" s="19" t="str">
        <f t="shared" si="1"/>
        <v/>
      </c>
      <c r="J17" s="5"/>
      <c r="K17" s="5"/>
      <c r="L17" s="5"/>
      <c r="M17" s="6"/>
    </row>
    <row r="18" spans="1:13" ht="159.94999999999999" hidden="1" customHeight="1" x14ac:dyDescent="0.15">
      <c r="A18" s="8"/>
      <c r="B18" s="9"/>
      <c r="C18" s="10"/>
      <c r="D18" s="9"/>
      <c r="E18" s="12"/>
      <c r="F18" s="13"/>
      <c r="G18" s="11"/>
      <c r="H18" s="11"/>
      <c r="I18" s="19" t="str">
        <f t="shared" si="1"/>
        <v/>
      </c>
      <c r="J18" s="5"/>
      <c r="K18" s="5"/>
      <c r="L18" s="5"/>
      <c r="M18" s="6"/>
    </row>
    <row r="19" spans="1:13" ht="159.94999999999999" hidden="1" customHeight="1" x14ac:dyDescent="0.15">
      <c r="A19" s="8"/>
      <c r="B19" s="9"/>
      <c r="C19" s="10"/>
      <c r="D19" s="9"/>
      <c r="E19" s="12"/>
      <c r="F19" s="13"/>
      <c r="G19" s="11"/>
      <c r="H19" s="11"/>
      <c r="I19" s="19" t="str">
        <f t="shared" si="1"/>
        <v/>
      </c>
      <c r="J19" s="5"/>
      <c r="K19" s="5"/>
      <c r="L19" s="5"/>
      <c r="M19" s="6"/>
    </row>
    <row r="20" spans="1:13" ht="159.94999999999999" hidden="1" customHeight="1" x14ac:dyDescent="0.15">
      <c r="A20" s="8"/>
      <c r="B20" s="9"/>
      <c r="C20" s="10"/>
      <c r="D20" s="9"/>
      <c r="E20" s="12"/>
      <c r="F20" s="13"/>
      <c r="G20" s="11"/>
      <c r="H20" s="11"/>
      <c r="I20" s="19" t="str">
        <f t="shared" si="1"/>
        <v/>
      </c>
      <c r="J20" s="5"/>
      <c r="K20" s="5"/>
      <c r="L20" s="5"/>
      <c r="M20" s="6"/>
    </row>
    <row r="21" spans="1:13" ht="159.94999999999999" hidden="1" customHeight="1" x14ac:dyDescent="0.15">
      <c r="A21" s="8"/>
      <c r="B21" s="9"/>
      <c r="C21" s="10"/>
      <c r="D21" s="9"/>
      <c r="E21" s="12"/>
      <c r="F21" s="13"/>
      <c r="G21" s="11"/>
      <c r="H21" s="11"/>
      <c r="I21" s="19" t="str">
        <f t="shared" si="1"/>
        <v/>
      </c>
      <c r="J21" s="5"/>
      <c r="K21" s="5"/>
      <c r="L21" s="5"/>
      <c r="M21" s="6"/>
    </row>
    <row r="22" spans="1:13" ht="159.94999999999999" hidden="1" customHeight="1" x14ac:dyDescent="0.15">
      <c r="A22" s="8"/>
      <c r="B22" s="9"/>
      <c r="C22" s="10"/>
      <c r="D22" s="9"/>
      <c r="E22" s="12"/>
      <c r="F22" s="13"/>
      <c r="G22" s="11"/>
      <c r="H22" s="11"/>
      <c r="I22" s="19" t="str">
        <f t="shared" si="1"/>
        <v/>
      </c>
      <c r="J22" s="5"/>
      <c r="K22" s="5"/>
      <c r="L22" s="5"/>
      <c r="M22" s="6"/>
    </row>
    <row r="23" spans="1:13" ht="159.94999999999999" hidden="1" customHeight="1" x14ac:dyDescent="0.15">
      <c r="A23" s="8"/>
      <c r="B23" s="9"/>
      <c r="C23" s="10"/>
      <c r="D23" s="9"/>
      <c r="E23" s="12"/>
      <c r="F23" s="13"/>
      <c r="G23" s="11"/>
      <c r="H23" s="11"/>
      <c r="I23" s="19" t="str">
        <f t="shared" si="1"/>
        <v/>
      </c>
      <c r="J23" s="5"/>
      <c r="K23" s="5"/>
      <c r="L23" s="5"/>
      <c r="M23" s="6"/>
    </row>
    <row r="24" spans="1:13" ht="159.94999999999999" hidden="1" customHeight="1" x14ac:dyDescent="0.15">
      <c r="A24" s="8"/>
      <c r="B24" s="9"/>
      <c r="C24" s="10"/>
      <c r="D24" s="9"/>
      <c r="E24" s="12"/>
      <c r="F24" s="13"/>
      <c r="G24" s="11"/>
      <c r="H24" s="11"/>
      <c r="I24" s="19" t="str">
        <f t="shared" si="1"/>
        <v/>
      </c>
      <c r="J24" s="5"/>
      <c r="K24" s="5"/>
      <c r="L24" s="5"/>
      <c r="M24" s="6"/>
    </row>
    <row r="25" spans="1:13" ht="159.94999999999999" hidden="1" customHeight="1" x14ac:dyDescent="0.15">
      <c r="A25" s="8"/>
      <c r="B25" s="9"/>
      <c r="C25" s="10"/>
      <c r="D25" s="9"/>
      <c r="E25" s="12"/>
      <c r="F25" s="13"/>
      <c r="G25" s="11"/>
      <c r="H25" s="11"/>
      <c r="I25" s="19" t="str">
        <f t="shared" si="1"/>
        <v/>
      </c>
      <c r="J25" s="5"/>
      <c r="K25" s="5"/>
      <c r="L25" s="5"/>
      <c r="M25" s="6"/>
    </row>
    <row r="26" spans="1:13" ht="159.94999999999999" hidden="1" customHeight="1" x14ac:dyDescent="0.15">
      <c r="A26" s="8"/>
      <c r="B26" s="9"/>
      <c r="C26" s="10"/>
      <c r="D26" s="9"/>
      <c r="E26" s="12"/>
      <c r="F26" s="13"/>
      <c r="G26" s="11"/>
      <c r="H26" s="11"/>
      <c r="I26" s="19" t="str">
        <f t="shared" ref="I26:I29" si="2">IF(ISBLANK(A26),"",ROUNDDOWN(H26/G26*100,4))</f>
        <v/>
      </c>
      <c r="J26" s="5"/>
      <c r="K26" s="5"/>
      <c r="L26" s="5"/>
      <c r="M26" s="6"/>
    </row>
    <row r="27" spans="1:13" ht="159.94999999999999" hidden="1" customHeight="1" x14ac:dyDescent="0.15">
      <c r="A27" s="8"/>
      <c r="B27" s="9"/>
      <c r="C27" s="10"/>
      <c r="D27" s="9"/>
      <c r="E27" s="12"/>
      <c r="F27" s="13"/>
      <c r="G27" s="11"/>
      <c r="H27" s="11"/>
      <c r="I27" s="19" t="str">
        <f t="shared" si="2"/>
        <v/>
      </c>
      <c r="J27" s="5"/>
      <c r="K27" s="5"/>
      <c r="L27" s="5"/>
      <c r="M27" s="6"/>
    </row>
    <row r="28" spans="1:13" ht="159.94999999999999" hidden="1" customHeight="1" x14ac:dyDescent="0.15">
      <c r="A28" s="8"/>
      <c r="B28" s="9"/>
      <c r="C28" s="10"/>
      <c r="D28" s="9"/>
      <c r="E28" s="12"/>
      <c r="F28" s="13"/>
      <c r="G28" s="11"/>
      <c r="H28" s="11"/>
      <c r="I28" s="19" t="str">
        <f t="shared" si="2"/>
        <v/>
      </c>
      <c r="J28" s="5"/>
      <c r="K28" s="5"/>
      <c r="L28" s="5"/>
      <c r="M28" s="6"/>
    </row>
    <row r="29" spans="1:13" ht="159.94999999999999" hidden="1" customHeight="1" x14ac:dyDescent="0.15">
      <c r="A29" s="8"/>
      <c r="B29" s="9"/>
      <c r="C29" s="10"/>
      <c r="D29" s="9"/>
      <c r="E29" s="12"/>
      <c r="F29" s="13"/>
      <c r="G29" s="11"/>
      <c r="H29" s="11"/>
      <c r="I29" s="19" t="str">
        <f t="shared" si="2"/>
        <v/>
      </c>
      <c r="J29" s="5"/>
      <c r="K29" s="5"/>
      <c r="L29" s="5"/>
      <c r="M29" s="6"/>
    </row>
    <row r="30" spans="1:13" x14ac:dyDescent="0.15">
      <c r="A30" s="21" t="s">
        <v>13</v>
      </c>
      <c r="B30" s="7"/>
      <c r="C30" s="7"/>
      <c r="D30" s="7"/>
      <c r="E30" s="7"/>
      <c r="F30" s="7"/>
      <c r="G30" s="7"/>
      <c r="H30" s="7"/>
      <c r="I30" s="7"/>
      <c r="J30" s="7"/>
      <c r="K30" s="7"/>
      <c r="L30" s="7"/>
      <c r="M30" s="7"/>
    </row>
    <row r="31" spans="1:13" x14ac:dyDescent="0.15">
      <c r="A31" s="21" t="s">
        <v>14</v>
      </c>
      <c r="B31" s="7"/>
      <c r="C31" s="7"/>
      <c r="D31" s="7"/>
      <c r="E31" s="7"/>
      <c r="F31" s="7"/>
      <c r="G31" s="7"/>
      <c r="H31" s="7"/>
      <c r="I31" s="7"/>
      <c r="J31" s="7"/>
      <c r="K31" s="7"/>
      <c r="L31" s="7"/>
      <c r="M31" s="7"/>
    </row>
  </sheetData>
  <autoFilter ref="A4:M4" xr:uid="{00000000-0009-0000-0000-000000000000}"/>
  <mergeCells count="12">
    <mergeCell ref="A1:M1"/>
    <mergeCell ref="A3:A4"/>
    <mergeCell ref="B3:B4"/>
    <mergeCell ref="C3:C4"/>
    <mergeCell ref="F3:F4"/>
    <mergeCell ref="G3:G4"/>
    <mergeCell ref="H3:H4"/>
    <mergeCell ref="I3:I4"/>
    <mergeCell ref="M3:M4"/>
    <mergeCell ref="D3:D4"/>
    <mergeCell ref="J3:L3"/>
    <mergeCell ref="E3:E4"/>
  </mergeCells>
  <phoneticPr fontId="1"/>
  <dataValidations count="2">
    <dataValidation type="list" allowBlank="1" showInputMessage="1" showErrorMessage="1" sqref="J5:J29" xr:uid="{00000000-0002-0000-0000-000000000000}">
      <formula1>$J$34:$J$34</formula1>
    </dataValidation>
    <dataValidation type="list" allowBlank="1" showInputMessage="1" showErrorMessage="1" sqref="K5:K29" xr:uid="{00000000-0002-0000-0000-000001000000}">
      <formula1>#REF!</formula1>
    </dataValidation>
  </dataValidations>
  <printOptions horizontalCentered="1"/>
  <pageMargins left="0.70866141732283472" right="0.70866141732283472" top="0.74803149606299213" bottom="0.74803149606299213" header="0.31496062992125984" footer="0.31496062992125984"/>
  <pageSetup paperSize="9" scale="7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付紙様式第１</vt:lpstr>
      <vt:lpstr>付紙様式第１!Print_Area</vt:lpstr>
      <vt:lpstr>付紙様式第１!Print_Titles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2026-07-24T23:38:57Z</cp:lastPrinted>
  <dcterms:created xsi:type="dcterms:W3CDTF">2010-08-24T08:00:05Z</dcterms:created>
  <dcterms:modified xsi:type="dcterms:W3CDTF">2026-07-24T23:38:57Z</dcterms:modified>
</cp:coreProperties>
</file>