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6総務部\05会計課\05会計係\★会計係長\1.物件費★\4.定期報告★\★契約に係る情報の公表（毎月）\R7\05.8月契約10月公表\03.総務課へ\"/>
    </mc:Choice>
  </mc:AlternateContent>
  <xr:revisionPtr revIDLastSave="0" documentId="13_ncr:1_{094A573D-51B9-465E-AF55-E37FCF54DF1E}" xr6:coauthVersionLast="47" xr6:coauthVersionMax="47" xr10:uidLastSave="{00000000-0000-0000-0000-000000000000}"/>
  <bookViews>
    <workbookView xWindow="-108" yWindow="-108" windowWidth="23256" windowHeight="12456" xr2:uid="{00000000-000D-0000-FFFF-FFFF00000000}"/>
  </bookViews>
  <sheets>
    <sheet name="付紙様式第１" sheetId="1" r:id="rId1"/>
  </sheets>
  <definedNames>
    <definedName name="_xlnm._FilterDatabase" localSheetId="0" hidden="1">付紙様式第１!$A$4:$M$4</definedName>
    <definedName name="_xlnm.Print_Area" localSheetId="0">付紙様式第１!$A$1:$M$39</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 l="1"/>
  <c r="I19" i="1"/>
  <c r="I18" i="1"/>
  <c r="I17" i="1"/>
  <c r="I16" i="1"/>
  <c r="I14" i="1"/>
  <c r="I13" i="1"/>
  <c r="I12" i="1"/>
  <c r="I11" i="1"/>
  <c r="I10" i="1"/>
  <c r="I15" i="1"/>
  <c r="I9" i="1"/>
  <c r="I8" i="1" l="1"/>
  <c r="I7" i="1" l="1"/>
  <c r="I6" i="1" l="1"/>
  <c r="I5" i="1" l="1"/>
  <c r="I21" i="1" l="1"/>
  <c r="I22" i="1"/>
  <c r="I23" i="1"/>
  <c r="I24" i="1"/>
  <c r="I25" i="1"/>
  <c r="I26" i="1"/>
  <c r="I27" i="1"/>
  <c r="I28" i="1"/>
  <c r="I29" i="1"/>
  <c r="I30" i="1"/>
  <c r="I31" i="1"/>
  <c r="I32" i="1"/>
  <c r="I33" i="1"/>
  <c r="I34" i="1" l="1"/>
  <c r="I35" i="1"/>
  <c r="I36" i="1"/>
  <c r="I37" i="1"/>
</calcChain>
</file>

<file path=xl/sharedStrings.xml><?xml version="1.0" encoding="utf-8"?>
<sst xmlns="http://schemas.openxmlformats.org/spreadsheetml/2006/main" count="83" uniqueCount="54">
  <si>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</si>
  <si>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</si>
  <si>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</si>
  <si>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</si>
  <si>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</si>
  <si>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</si>
  <si>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</si>
  <si>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</si>
  <si>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</si>
  <si>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</si>
  <si>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</si>
  <si>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</si>
  <si>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</si>
  <si>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</si>
  <si>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</si>
  <si>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</si>
  <si>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</si>
  <si>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支出負担行為担当官_x000D_
近畿中部防衛局長_x000D_
丸山　幹夫_x000D_
_x000D_
大阪市中央区大手前４－１－６７</t>
  </si>
  <si>
    <t>一般競争入札方式</t>
  </si>
  <si>
    <t>小牧外（７）測量等調査_x000D_
_x000D_
愛知県小牧市、名古屋市_x000D_
_x000D_
令和7年8月28日～令和8年6月30日_x000D_
ただし、小牧基地（宿舎）及び守山駐屯地（宿舎）は令和７年12月15日まで_x000D_
_x000D_
測量調査</t>
  </si>
  <si>
    <t>ＮｉＸ　ＪＡＰＡＮ（株）_x000D_
_x000D_
富山県富山市奥田新町１ー２３</t>
  </si>
  <si>
    <t>舞鶴外（７）宿舎改修建築その他設計_x000D_
_x000D_
京都府舞鶴市、京丹後市_x000D_
_x000D_
令和7年8月28日～令和8年3月15日_x000D_
ただし、舞鶴基地（宿舎Ｂ地区）は令和７年12月25日まで_x000D_
_x000D_
設計業務</t>
  </si>
  <si>
    <t>（株）建綜研_x000D_
_x000D_
大阪府大阪市北区大淀中１ー８ー５</t>
  </si>
  <si>
    <t>一般競争入札方式_x000D_
（総合評価方式）</t>
  </si>
  <si>
    <t>舞鶴（７）土質調査_x000D_
_x000D_
京都府舞鶴市_x000D_
_x000D_
令和7年8月21日～令和7年11月30日_x000D_
_x000D_
土質調査</t>
  </si>
  <si>
    <t>（株）キンキ地質センター_x000D_
_x000D_
京都府京都市伏見区横大路下三栖里ノ内３３ー３</t>
  </si>
  <si>
    <t>小牧外（７）土質調査_x000D_
_x000D_
愛知県小牧市、岐阜県各務原市_x000D_
_x000D_
令和7年8月20日～令和9年6月30日_x000D_
ただし、岐阜基地（格納庫地区）は令和７年12月25日、小牧基地（訓練施設地区）及び岐阜基地（倉庫地区）は令和８年６月30日まで_x000D_
_x000D_
土質調査</t>
  </si>
  <si>
    <t>（株）エス・ビー・シー_x000D_
_x000D_
徳島県美馬市脇町字西赤谷１０６３ー１</t>
  </si>
  <si>
    <t>祝園（７）測量等調査_x000D_
_x000D_
京都府相楽郡精華町_x000D_
_x000D_
令和7年8月2日～令和7年12月15日_x000D_
_x000D_
測量調査</t>
  </si>
  <si>
    <t>（株）アズクリエイト_x000D_
_x000D_
京都府舞鶴市字浜３１２</t>
  </si>
  <si>
    <t>祝園（７）火薬庫新設等土木その他設計_x000D_
_x000D_
京都府相楽郡精華町_x000D_
_x000D_
令和7年8月6日～令和9年3月15日_x000D_
ただし、地区２、地区５及び地区６は令和８年３月15日まで_x000D_
_x000D_
設計業務</t>
  </si>
  <si>
    <t>祝園（７）火薬庫新設等土木その他設計　協和コンサルタンツ・日本工営・泉創建エンジニアリング共同体_x000D_
_x000D_
大阪府大阪市北区天神西町５番１７号</t>
  </si>
  <si>
    <t>2011001006553
2010001016851
3010001037401</t>
  </si>
  <si>
    <t>姫路外（７）保管庫新設等建築設計_x000D_
_x000D_
兵庫県姫路市、伊丹市、神戸市_x000D_
_x000D_
令和7年8月7日～令和8年3月15日_x000D_
_x000D_
設計業務</t>
  </si>
  <si>
    <t>（株）宮建築設計_x000D_
_x000D_
徳島県徳島市福島１ー５ー６</t>
  </si>
  <si>
    <t>姫路外（７）保管庫新設等設備設計_x000D_
_x000D_
兵庫県姫路市、伊丹市、神戸市、和歌山県東牟婁郡串本町_x000D_
_x000D_
令和7年8月9日～令和8年6月30日_x000D_
ただし、姫路駐屯地、伊丹駐屯地（宿舎）及び阪神基地隊は令和８年３月15日まで_x000D_
_x000D_
設計業務</t>
  </si>
  <si>
    <t>姫路外（７）保管庫新設等土木設計_x000D_
_x000D_
兵庫県姫路市、伊丹市、神戸市、尼崎市_x000D_
_x000D_
令和7年8月6日～令和8年3月15日_x000D_
_x000D_
設計業務</t>
  </si>
  <si>
    <t>（株）吹上技研コンサルタント_x000D_
_x000D_
京都府京都市下京区四条通室町東入函谷鉾町１０１</t>
  </si>
  <si>
    <t>舞鶴外（７）倉庫新設等建築設計_x000D_
_x000D_
京都府舞鶴市、石川県輪島市_x000D_
_x000D_
令和7年8月27日～令和8年6月30日_x000D_
ただし、舞鶴基地（岩子地区）及び舞鶴基地（大波地区）は令和８年３月15日まで_x000D_
_x000D_
設計業務</t>
  </si>
  <si>
    <t>（有）みやび建築工房_x000D_
_x000D_
宮城県仙台市若林区荒町１４９ー１ー２０２</t>
  </si>
  <si>
    <t>（株）福多電気商会_x000D_
_x000D_
京都府綾部市井倉町杉ノ木１２ー１</t>
  </si>
  <si>
    <t>舞鶴（７）外柵整備等土木その他設計_x000D_
_x000D_
京都府舞鶴市_x000D_
_x000D_
令和7年8月20日～令和8年3月15日_x000D_
_x000D_
設計業務</t>
  </si>
  <si>
    <t>（株）弘洋第一コンサルタンツ_x000D_
_x000D_
東京都杉並区和泉１ー２２ー１９</t>
  </si>
  <si>
    <t>小松外（７）宿舎改修建築設計_x000D_
_x000D_
石川県小松市、輪島市、金沢市_x000D_
_x000D_
令和7年8月28日～令和8年3月15日_x000D_
_x000D_
設計業務</t>
  </si>
  <si>
    <t>（株）大有設計_x000D_
_x000D_
大分県大分市花津留２ー１７２</t>
  </si>
  <si>
    <t>小松外（７）駐機場整備等土木設計_x000D_
_x000D_
石川県小松市、輪島市、金沢市_x000D_
_x000D_
令和7年8月27日～令和8年6月30日_x000D_
ただし、小松基地（宿舎）及び金沢駐屯地（宿舎）は令和８年３月15日まで_x000D_
_x000D_
設計業務</t>
  </si>
  <si>
    <t>舞鶴（７）岸壁改修工事東亜建設工業・大本組建設共同企業体_x000D_
_x000D_
大阪府大阪市中央区淡路町四丁目２番１３号</t>
  </si>
  <si>
    <t>3011101055078
7260001001493</t>
  </si>
  <si>
    <t>大津外（７）隊庁舎新設等建築設計_x000D_
_x000D_
滋賀県大津市、高島市_x000D_
_x000D_
令和7年8月30日～令和8年6月30日_x000D_
ただし、大津駐屯地及び大津駐屯地（宿舎）は令和８年３月15日まで_x000D_
_x000D_
設計業務</t>
  </si>
  <si>
    <t>（株）内藤建築事務所_x000D_
_x000D_
京都府京都市左京区田中大堰町１８２</t>
  </si>
  <si>
    <t>（株）婦木建築設備事務所
兵庫県神戸市中央区浜辺通５ー１ー１４ 神戸商工貿易センタービル</t>
    <phoneticPr fontId="1"/>
  </si>
  <si>
    <t>支出負担行為担当官
近畿中部防衛局長
丸山　幹夫
大阪市中央区大手前４－１－６７</t>
    <phoneticPr fontId="1"/>
  </si>
  <si>
    <t>姫路外（７）照明改修等電気工事
兵庫県姫路市、小野市、伊丹市、京都府福知山市、宇治市、大阪府八尾市、和泉市、滋賀県大津市
令和7年8月21日～令和8年3月15日
電気工事</t>
    <rPh sb="86" eb="88">
      <t>コウジ</t>
    </rPh>
    <phoneticPr fontId="1"/>
  </si>
  <si>
    <t>舞鶴（７）岸壁改修工事
京都府舞鶴市
令和7年8月29日～令和9年3月15日
しゅんせつ工事</t>
    <rPh sb="47" eb="49">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</si>
</sst>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0.0&quot;%&quot;"/>
    <numFmt numFmtId="179" formatCode="0_);[Red]\(0\)"/>
    <numFmt numFmtId="180" formatCode="0_ "/>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9">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5"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0" xfId="0" applyFont="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177" fontId="5" fillId="0" borderId="1" xfId="1" applyNumberFormat="1" applyFont="1" applyFill="1" applyBorder="1" applyAlignment="1">
      <alignment horizontal="right" vertical="center"/>
    </xf>
    <xf numFmtId="178" fontId="5" fillId="0" borderId="1" xfId="2" quotePrefix="1" applyNumberFormat="1" applyFont="1" applyFill="1" applyBorder="1" applyAlignment="1">
      <alignment horizontal="right" vertical="center" wrapText="1"/>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176" fontId="5" fillId="0" borderId="5" xfId="0" applyNumberFormat="1" applyFont="1" applyFill="1" applyBorder="1" applyAlignment="1">
      <alignment horizontal="center" vertical="center"/>
    </xf>
    <xf numFmtId="0" fontId="5" fillId="0" borderId="5" xfId="0" applyFont="1" applyFill="1" applyBorder="1" applyAlignment="1">
      <alignment vertical="center" wrapText="1"/>
    </xf>
    <xf numFmtId="0" fontId="5" fillId="0" borderId="5" xfId="0" quotePrefix="1" applyFont="1" applyFill="1" applyBorder="1" applyAlignment="1">
      <alignment horizontal="center" vertical="center" wrapText="1"/>
    </xf>
    <xf numFmtId="177" fontId="5" fillId="0" borderId="5" xfId="1" applyNumberFormat="1" applyFont="1" applyFill="1" applyBorder="1" applyAlignment="1">
      <alignment horizontal="right" vertical="center"/>
    </xf>
    <xf numFmtId="178" fontId="5" fillId="0" borderId="5" xfId="2" quotePrefix="1"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3" fillId="0" borderId="0" xfId="0" applyFont="1" applyFill="1" applyBorder="1">
      <alignment vertical="center"/>
    </xf>
    <xf numFmtId="178" fontId="5" fillId="2" borderId="1" xfId="2" quotePrefix="1" applyNumberFormat="1" applyFont="1" applyFill="1" applyBorder="1" applyAlignment="1">
      <alignment horizontal="right" vertical="center" wrapText="1"/>
    </xf>
    <xf numFmtId="0" fontId="2" fillId="0" borderId="1" xfId="0" applyFont="1" applyFill="1" applyBorder="1">
      <alignment vertical="center"/>
    </xf>
    <xf numFmtId="0" fontId="2" fillId="0" borderId="13" xfId="0" applyFont="1" applyFill="1" applyBorder="1">
      <alignment vertical="center"/>
    </xf>
    <xf numFmtId="0" fontId="2" fillId="0" borderId="0" xfId="0" applyFont="1" applyFill="1">
      <alignment vertical="center"/>
    </xf>
    <xf numFmtId="0" fontId="5" fillId="0" borderId="2" xfId="3" applyFont="1" applyBorder="1" applyAlignment="1">
      <alignment vertical="center" wrapText="1"/>
    </xf>
    <xf numFmtId="0" fontId="5" fillId="2" borderId="1" xfId="3" applyFont="1" applyFill="1" applyBorder="1" applyAlignment="1">
      <alignment vertical="center" wrapText="1"/>
    </xf>
    <xf numFmtId="176" fontId="5" fillId="0" borderId="1" xfId="3" applyNumberFormat="1" applyFont="1" applyBorder="1" applyAlignment="1">
      <alignment horizontal="center" vertical="center" wrapText="1"/>
    </xf>
    <xf numFmtId="0" fontId="5" fillId="0" borderId="1" xfId="3" applyFont="1" applyBorder="1" applyAlignment="1">
      <alignment vertical="center" wrapText="1"/>
    </xf>
    <xf numFmtId="179" fontId="5" fillId="0" borderId="1" xfId="3" quotePrefix="1" applyNumberFormat="1" applyFont="1" applyBorder="1" applyAlignment="1">
      <alignment horizontal="center" vertical="center" wrapText="1"/>
    </xf>
    <xf numFmtId="0" fontId="5" fillId="2" borderId="1" xfId="3" applyFont="1" applyFill="1" applyBorder="1" applyAlignment="1">
      <alignment horizontal="center" vertical="center" wrapText="1"/>
    </xf>
    <xf numFmtId="177" fontId="5" fillId="0" borderId="1" xfId="4" applyNumberFormat="1" applyFont="1" applyFill="1" applyBorder="1" applyAlignment="1">
      <alignment horizontal="right" vertical="center"/>
    </xf>
    <xf numFmtId="177" fontId="5" fillId="0" borderId="1" xfId="4" applyNumberFormat="1" applyFont="1" applyFill="1" applyBorder="1" applyAlignment="1">
      <alignment horizontal="right" vertical="center" wrapText="1"/>
    </xf>
    <xf numFmtId="0" fontId="5" fillId="0" borderId="1" xfId="3" applyFont="1" applyBorder="1" applyAlignment="1">
      <alignment horizontal="center" vertical="center" wrapText="1"/>
    </xf>
    <xf numFmtId="176" fontId="5" fillId="0" borderId="1" xfId="3" applyNumberFormat="1" applyFont="1" applyBorder="1" applyAlignment="1">
      <alignment horizontal="center" vertical="center"/>
    </xf>
    <xf numFmtId="177" fontId="5" fillId="2" borderId="1" xfId="4" applyNumberFormat="1" applyFont="1" applyFill="1" applyBorder="1" applyAlignment="1">
      <alignment horizontal="right" vertical="center"/>
    </xf>
    <xf numFmtId="0" fontId="5" fillId="2" borderId="2" xfId="3" applyFont="1" applyFill="1" applyBorder="1" applyAlignment="1">
      <alignment vertical="center" wrapText="1"/>
    </xf>
    <xf numFmtId="176" fontId="5" fillId="2" borderId="1" xfId="3" applyNumberFormat="1" applyFont="1" applyFill="1" applyBorder="1" applyAlignment="1">
      <alignment horizontal="center" vertical="center" wrapText="1"/>
    </xf>
    <xf numFmtId="179" fontId="5" fillId="2" borderId="1" xfId="3" quotePrefix="1" applyNumberFormat="1" applyFont="1" applyFill="1" applyBorder="1" applyAlignment="1">
      <alignment horizontal="center" vertical="center" wrapText="1"/>
    </xf>
    <xf numFmtId="0" fontId="3" fillId="0" borderId="1" xfId="3" applyFont="1" applyBorder="1" applyAlignment="1">
      <alignment vertical="center" wrapText="1"/>
    </xf>
    <xf numFmtId="180" fontId="5" fillId="0" borderId="1" xfId="3" applyNumberFormat="1" applyFont="1" applyBorder="1" applyAlignment="1">
      <alignment horizontal="center" vertical="center"/>
    </xf>
    <xf numFmtId="177" fontId="7" fillId="0" borderId="1" xfId="4" applyNumberFormat="1" applyFont="1" applyFill="1" applyBorder="1" applyAlignment="1">
      <alignment horizontal="right" vertical="center"/>
    </xf>
    <xf numFmtId="0" fontId="5" fillId="0" borderId="2" xfId="3" quotePrefix="1" applyFont="1" applyBorder="1" applyAlignment="1">
      <alignment vertical="center" wrapText="1"/>
    </xf>
    <xf numFmtId="0" fontId="2" fillId="0" borderId="0" xfId="0" applyFont="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6">
    <cellStyle name="パーセント 3" xfId="5" xr:uid="{2F7092A3-2AA6-4E9C-BBD3-18AA08B73B62}"/>
    <cellStyle name="桁区切り" xfId="1" builtinId="6"/>
    <cellStyle name="桁区切り 3" xfId="4" xr:uid="{4E0F79F9-B7F4-4C28-951D-68FBE07F00DA}"/>
    <cellStyle name="標準" xfId="0" builtinId="0"/>
    <cellStyle name="標準 3" xfId="3" xr:uid="{979EFCD9-145C-463A-9219-1FE5F3ADD34D}"/>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view="pageBreakPreview" zoomScaleNormal="100" zoomScaleSheetLayoutView="100" workbookViewId="0">
      <pane ySplit="4" topLeftCell="A8" activePane="bottomLeft" state="frozen"/>
      <selection pane="bottomLeft" activeCell="L8" sqref="L8"/>
    </sheetView>
  </sheetViews>
  <sheetFormatPr defaultColWidth="9" defaultRowHeight="13.2" x14ac:dyDescent="0.2"/>
  <cols>
    <col min="1" max="1" width="21.88671875" style="26" customWidth="1"/>
    <col min="2" max="2" width="17.44140625" style="1" customWidth="1"/>
    <col min="3" max="3" width="16.88671875" style="1" customWidth="1"/>
    <col min="4" max="4" width="18.88671875" style="1" customWidth="1"/>
    <col min="5" max="5" width="14.109375" style="1" bestFit="1" customWidth="1"/>
    <col min="6" max="6" width="12.44140625" style="1" customWidth="1"/>
    <col min="7" max="8" width="15.109375" style="1" bestFit="1" customWidth="1"/>
    <col min="9" max="9" width="7.6640625" style="1" customWidth="1"/>
    <col min="10" max="12" width="12.21875" style="1" customWidth="1"/>
    <col min="13" max="13" width="8.88671875" style="1" customWidth="1"/>
    <col min="14" max="14" width="3.44140625" style="1" customWidth="1"/>
    <col min="15" max="16384" width="9" style="1"/>
  </cols>
  <sheetData>
    <row r="1" spans="1:13" ht="39.450000000000003" customHeight="1" x14ac:dyDescent="0.2">
      <c r="A1" s="45" t="s">
        <v>15</v>
      </c>
      <c r="B1" s="45"/>
      <c r="C1" s="45"/>
      <c r="D1" s="45"/>
      <c r="E1" s="45"/>
      <c r="F1" s="45"/>
      <c r="G1" s="45"/>
      <c r="H1" s="45"/>
      <c r="I1" s="45"/>
      <c r="J1" s="45"/>
      <c r="K1" s="45"/>
      <c r="L1" s="45"/>
      <c r="M1" s="45"/>
    </row>
    <row r="2" spans="1:13" ht="13.8" thickBot="1" x14ac:dyDescent="0.25"/>
    <row r="3" spans="1:13" ht="45" customHeight="1" x14ac:dyDescent="0.2">
      <c r="A3" s="46" t="s">
        <v>10</v>
      </c>
      <c r="B3" s="48" t="s">
        <v>0</v>
      </c>
      <c r="C3" s="48" t="s">
        <v>1</v>
      </c>
      <c r="D3" s="48" t="s">
        <v>2</v>
      </c>
      <c r="E3" s="50" t="s">
        <v>16</v>
      </c>
      <c r="F3" s="50" t="s">
        <v>3</v>
      </c>
      <c r="G3" s="50" t="s">
        <v>4</v>
      </c>
      <c r="H3" s="50" t="s">
        <v>5</v>
      </c>
      <c r="I3" s="52" t="s">
        <v>6</v>
      </c>
      <c r="J3" s="56" t="s">
        <v>11</v>
      </c>
      <c r="K3" s="57"/>
      <c r="L3" s="58"/>
      <c r="M3" s="54" t="s">
        <v>7</v>
      </c>
    </row>
    <row r="4" spans="1:13" ht="30" customHeight="1" thickBot="1" x14ac:dyDescent="0.25">
      <c r="A4" s="47"/>
      <c r="B4" s="49"/>
      <c r="C4" s="49"/>
      <c r="D4" s="49"/>
      <c r="E4" s="51"/>
      <c r="F4" s="51"/>
      <c r="G4" s="51"/>
      <c r="H4" s="51"/>
      <c r="I4" s="53"/>
      <c r="J4" s="2" t="s">
        <v>9</v>
      </c>
      <c r="K4" s="2" t="s">
        <v>8</v>
      </c>
      <c r="L4" s="2" t="s">
        <v>12</v>
      </c>
      <c r="M4" s="55"/>
    </row>
    <row r="5" spans="1:13" ht="150" customHeight="1" x14ac:dyDescent="0.2">
      <c r="A5" s="27" t="s">
        <v>19</v>
      </c>
      <c r="B5" s="28" t="s">
        <v>51</v>
      </c>
      <c r="C5" s="29">
        <v>45896</v>
      </c>
      <c r="D5" s="30" t="s">
        <v>20</v>
      </c>
      <c r="E5" s="31">
        <v>4230001001202</v>
      </c>
      <c r="F5" s="32" t="s">
        <v>18</v>
      </c>
      <c r="G5" s="33">
        <v>17755527</v>
      </c>
      <c r="H5" s="33">
        <v>12870000</v>
      </c>
      <c r="I5" s="23">
        <f t="shared" ref="I5:I14" si="0">ROUNDDOWN(H5/G5*100,1)</f>
        <v>72.400000000000006</v>
      </c>
      <c r="J5" s="5"/>
      <c r="K5" s="5"/>
      <c r="L5" s="5"/>
      <c r="M5" s="6"/>
    </row>
    <row r="6" spans="1:13" ht="126" customHeight="1" x14ac:dyDescent="0.2">
      <c r="A6" s="27" t="s">
        <v>24</v>
      </c>
      <c r="B6" s="28" t="s">
        <v>17</v>
      </c>
      <c r="C6" s="29">
        <v>45889</v>
      </c>
      <c r="D6" s="30" t="s">
        <v>25</v>
      </c>
      <c r="E6" s="31">
        <v>8130001014292</v>
      </c>
      <c r="F6" s="32" t="s">
        <v>18</v>
      </c>
      <c r="G6" s="33">
        <v>32174480</v>
      </c>
      <c r="H6" s="33">
        <v>24904000</v>
      </c>
      <c r="I6" s="23">
        <f t="shared" si="0"/>
        <v>77.400000000000006</v>
      </c>
      <c r="J6" s="5"/>
      <c r="K6" s="5"/>
      <c r="L6" s="5"/>
      <c r="M6" s="6"/>
    </row>
    <row r="7" spans="1:13" ht="165" customHeight="1" x14ac:dyDescent="0.2">
      <c r="A7" s="38" t="s">
        <v>26</v>
      </c>
      <c r="B7" s="28" t="s">
        <v>17</v>
      </c>
      <c r="C7" s="39">
        <v>45888</v>
      </c>
      <c r="D7" s="28" t="s">
        <v>27</v>
      </c>
      <c r="E7" s="40">
        <v>4480001007315</v>
      </c>
      <c r="F7" s="32" t="s">
        <v>18</v>
      </c>
      <c r="G7" s="37">
        <v>82059576</v>
      </c>
      <c r="H7" s="37">
        <v>59680500</v>
      </c>
      <c r="I7" s="23">
        <f t="shared" si="0"/>
        <v>72.7</v>
      </c>
      <c r="J7" s="5"/>
      <c r="K7" s="5"/>
      <c r="L7" s="5"/>
      <c r="M7" s="6"/>
    </row>
    <row r="8" spans="1:13" ht="126" customHeight="1" x14ac:dyDescent="0.2">
      <c r="A8" s="27" t="s">
        <v>28</v>
      </c>
      <c r="B8" s="28" t="s">
        <v>51</v>
      </c>
      <c r="C8" s="29">
        <v>45870</v>
      </c>
      <c r="D8" s="30" t="s">
        <v>29</v>
      </c>
      <c r="E8" s="31">
        <v>3130001043230</v>
      </c>
      <c r="F8" s="32" t="s">
        <v>18</v>
      </c>
      <c r="G8" s="37">
        <v>55062839</v>
      </c>
      <c r="H8" s="37">
        <v>44550000</v>
      </c>
      <c r="I8" s="23">
        <f t="shared" si="0"/>
        <v>80.900000000000006</v>
      </c>
      <c r="J8" s="5"/>
      <c r="K8" s="5"/>
      <c r="L8" s="5"/>
      <c r="M8" s="6"/>
    </row>
    <row r="9" spans="1:13" ht="150" customHeight="1" x14ac:dyDescent="0.2">
      <c r="A9" s="27" t="s">
        <v>30</v>
      </c>
      <c r="B9" s="28" t="s">
        <v>51</v>
      </c>
      <c r="C9" s="36">
        <v>45874</v>
      </c>
      <c r="D9" s="41" t="s">
        <v>31</v>
      </c>
      <c r="E9" s="31" t="s">
        <v>32</v>
      </c>
      <c r="F9" s="32" t="s">
        <v>23</v>
      </c>
      <c r="G9" s="37">
        <v>148082034</v>
      </c>
      <c r="H9" s="37">
        <v>145200000</v>
      </c>
      <c r="I9" s="23">
        <f t="shared" si="0"/>
        <v>98</v>
      </c>
      <c r="J9" s="5"/>
      <c r="K9" s="5"/>
      <c r="L9" s="5"/>
      <c r="M9" s="6"/>
    </row>
    <row r="10" spans="1:13" s="26" customFormat="1" ht="126" customHeight="1" x14ac:dyDescent="0.2">
      <c r="A10" s="27" t="s">
        <v>33</v>
      </c>
      <c r="B10" s="28" t="s">
        <v>51</v>
      </c>
      <c r="C10" s="36">
        <v>45875</v>
      </c>
      <c r="D10" s="41" t="s">
        <v>34</v>
      </c>
      <c r="E10" s="42">
        <v>4480001002497</v>
      </c>
      <c r="F10" s="32" t="s">
        <v>23</v>
      </c>
      <c r="G10" s="33">
        <v>26322778</v>
      </c>
      <c r="H10" s="33">
        <v>25300000</v>
      </c>
      <c r="I10" s="23">
        <f t="shared" si="0"/>
        <v>96.1</v>
      </c>
      <c r="J10" s="24"/>
      <c r="K10" s="24"/>
      <c r="L10" s="24"/>
      <c r="M10" s="25"/>
    </row>
    <row r="11" spans="1:13" s="26" customFormat="1" ht="170.25" customHeight="1" x14ac:dyDescent="0.2">
      <c r="A11" s="27" t="s">
        <v>35</v>
      </c>
      <c r="B11" s="28" t="s">
        <v>51</v>
      </c>
      <c r="C11" s="36">
        <v>45877</v>
      </c>
      <c r="D11" s="41" t="s">
        <v>50</v>
      </c>
      <c r="E11" s="42">
        <v>7140001023070</v>
      </c>
      <c r="F11" s="32" t="s">
        <v>23</v>
      </c>
      <c r="G11" s="33">
        <v>44081290</v>
      </c>
      <c r="H11" s="33">
        <v>43560000</v>
      </c>
      <c r="I11" s="23">
        <f t="shared" si="0"/>
        <v>98.8</v>
      </c>
      <c r="J11" s="24"/>
      <c r="K11" s="24"/>
      <c r="L11" s="24"/>
      <c r="M11" s="25"/>
    </row>
    <row r="12" spans="1:13" s="26" customFormat="1" ht="126.75" customHeight="1" x14ac:dyDescent="0.2">
      <c r="A12" s="27" t="s">
        <v>36</v>
      </c>
      <c r="B12" s="28" t="s">
        <v>51</v>
      </c>
      <c r="C12" s="36">
        <v>45874</v>
      </c>
      <c r="D12" s="41" t="s">
        <v>37</v>
      </c>
      <c r="E12" s="31">
        <v>9130001008616</v>
      </c>
      <c r="F12" s="32" t="s">
        <v>23</v>
      </c>
      <c r="G12" s="33">
        <v>21735417</v>
      </c>
      <c r="H12" s="33">
        <v>18150000</v>
      </c>
      <c r="I12" s="23">
        <f t="shared" si="0"/>
        <v>83.5</v>
      </c>
      <c r="J12" s="43"/>
      <c r="K12" s="43"/>
      <c r="L12" s="24"/>
      <c r="M12" s="25"/>
    </row>
    <row r="13" spans="1:13" s="26" customFormat="1" ht="145.5" customHeight="1" x14ac:dyDescent="0.2">
      <c r="A13" s="27" t="s">
        <v>21</v>
      </c>
      <c r="B13" s="28" t="s">
        <v>17</v>
      </c>
      <c r="C13" s="29">
        <v>45896</v>
      </c>
      <c r="D13" s="30" t="s">
        <v>22</v>
      </c>
      <c r="E13" s="31">
        <v>3120001063543</v>
      </c>
      <c r="F13" s="32" t="s">
        <v>23</v>
      </c>
      <c r="G13" s="33">
        <v>26695942</v>
      </c>
      <c r="H13" s="33">
        <v>24090000</v>
      </c>
      <c r="I13" s="23">
        <f t="shared" si="0"/>
        <v>90.2</v>
      </c>
      <c r="J13" s="24"/>
      <c r="K13" s="24"/>
      <c r="L13" s="24"/>
      <c r="M13" s="25"/>
    </row>
    <row r="14" spans="1:13" s="26" customFormat="1" ht="160.5" customHeight="1" x14ac:dyDescent="0.2">
      <c r="A14" s="27" t="s">
        <v>38</v>
      </c>
      <c r="B14" s="28" t="s">
        <v>17</v>
      </c>
      <c r="C14" s="29">
        <v>45895</v>
      </c>
      <c r="D14" s="30" t="s">
        <v>39</v>
      </c>
      <c r="E14" s="31">
        <v>9370802001919</v>
      </c>
      <c r="F14" s="32" t="s">
        <v>23</v>
      </c>
      <c r="G14" s="34">
        <v>22051219</v>
      </c>
      <c r="H14" s="33">
        <v>18480000</v>
      </c>
      <c r="I14" s="23">
        <f t="shared" si="0"/>
        <v>83.8</v>
      </c>
      <c r="J14" s="24"/>
      <c r="K14" s="24"/>
      <c r="L14" s="24"/>
      <c r="M14" s="25"/>
    </row>
    <row r="15" spans="1:13" s="26" customFormat="1" ht="150.75" customHeight="1" x14ac:dyDescent="0.2">
      <c r="A15" s="27" t="s">
        <v>52</v>
      </c>
      <c r="B15" s="28" t="s">
        <v>17</v>
      </c>
      <c r="C15" s="29">
        <v>45889</v>
      </c>
      <c r="D15" s="30" t="s">
        <v>40</v>
      </c>
      <c r="E15" s="31">
        <v>4130001041844</v>
      </c>
      <c r="F15" s="32" t="s">
        <v>23</v>
      </c>
      <c r="G15" s="33">
        <v>147248264</v>
      </c>
      <c r="H15" s="33">
        <v>140140000</v>
      </c>
      <c r="I15" s="12">
        <f t="shared" ref="I15:I20" si="1">ROUNDDOWN(H15/G15*100,1)</f>
        <v>95.1</v>
      </c>
      <c r="J15" s="24"/>
      <c r="K15" s="24"/>
      <c r="L15" s="24"/>
      <c r="M15" s="25"/>
    </row>
    <row r="16" spans="1:13" s="26" customFormat="1" ht="126.75" customHeight="1" x14ac:dyDescent="0.2">
      <c r="A16" s="44" t="s">
        <v>41</v>
      </c>
      <c r="B16" s="28" t="s">
        <v>17</v>
      </c>
      <c r="C16" s="29">
        <v>45888</v>
      </c>
      <c r="D16" s="30" t="s">
        <v>42</v>
      </c>
      <c r="E16" s="31">
        <v>4190001011073</v>
      </c>
      <c r="F16" s="32" t="s">
        <v>23</v>
      </c>
      <c r="G16" s="33">
        <v>17897644</v>
      </c>
      <c r="H16" s="33">
        <v>15090900</v>
      </c>
      <c r="I16" s="12">
        <f t="shared" si="1"/>
        <v>84.3</v>
      </c>
      <c r="J16" s="24"/>
      <c r="K16" s="24"/>
      <c r="L16" s="24"/>
      <c r="M16" s="25"/>
    </row>
    <row r="17" spans="1:13" s="26" customFormat="1" ht="126.75" customHeight="1" x14ac:dyDescent="0.2">
      <c r="A17" s="27" t="s">
        <v>43</v>
      </c>
      <c r="B17" s="28" t="s">
        <v>17</v>
      </c>
      <c r="C17" s="29">
        <v>45896</v>
      </c>
      <c r="D17" s="30" t="s">
        <v>44</v>
      </c>
      <c r="E17" s="31">
        <v>4320001004328</v>
      </c>
      <c r="F17" s="35" t="s">
        <v>23</v>
      </c>
      <c r="G17" s="33">
        <v>15480444</v>
      </c>
      <c r="H17" s="33">
        <v>12980000</v>
      </c>
      <c r="I17" s="12">
        <f t="shared" si="1"/>
        <v>83.8</v>
      </c>
      <c r="J17" s="24"/>
      <c r="K17" s="24"/>
      <c r="L17" s="24"/>
      <c r="M17" s="25"/>
    </row>
    <row r="18" spans="1:13" s="26" customFormat="1" ht="160.5" customHeight="1" x14ac:dyDescent="0.2">
      <c r="A18" s="27" t="s">
        <v>45</v>
      </c>
      <c r="B18" s="28" t="s">
        <v>17</v>
      </c>
      <c r="C18" s="29">
        <v>45895</v>
      </c>
      <c r="D18" s="30" t="s">
        <v>37</v>
      </c>
      <c r="E18" s="31">
        <v>9130001008616</v>
      </c>
      <c r="F18" s="32" t="s">
        <v>23</v>
      </c>
      <c r="G18" s="34">
        <v>21362671</v>
      </c>
      <c r="H18" s="33">
        <v>19250000</v>
      </c>
      <c r="I18" s="12">
        <f t="shared" si="1"/>
        <v>90.1</v>
      </c>
      <c r="J18" s="24"/>
      <c r="K18" s="24"/>
      <c r="L18" s="24"/>
      <c r="M18" s="25"/>
    </row>
    <row r="19" spans="1:13" s="26" customFormat="1" ht="126" customHeight="1" x14ac:dyDescent="0.2">
      <c r="A19" s="27" t="s">
        <v>53</v>
      </c>
      <c r="B19" s="28" t="s">
        <v>17</v>
      </c>
      <c r="C19" s="29">
        <v>45897</v>
      </c>
      <c r="D19" s="30" t="s">
        <v>46</v>
      </c>
      <c r="E19" s="31" t="s">
        <v>47</v>
      </c>
      <c r="F19" s="32" t="s">
        <v>23</v>
      </c>
      <c r="G19" s="33">
        <v>1184161000</v>
      </c>
      <c r="H19" s="33">
        <v>1089000000</v>
      </c>
      <c r="I19" s="12">
        <f t="shared" si="1"/>
        <v>91.9</v>
      </c>
      <c r="J19" s="24"/>
      <c r="K19" s="24"/>
      <c r="L19" s="24"/>
      <c r="M19" s="25"/>
    </row>
    <row r="20" spans="1:13" s="26" customFormat="1" ht="160.5" customHeight="1" x14ac:dyDescent="0.2">
      <c r="A20" s="27" t="s">
        <v>48</v>
      </c>
      <c r="B20" s="28" t="s">
        <v>17</v>
      </c>
      <c r="C20" s="29">
        <v>45898</v>
      </c>
      <c r="D20" s="30" t="s">
        <v>49</v>
      </c>
      <c r="E20" s="31">
        <v>4130001025120</v>
      </c>
      <c r="F20" s="35" t="s">
        <v>23</v>
      </c>
      <c r="G20" s="33">
        <v>186035842</v>
      </c>
      <c r="H20" s="33">
        <v>150700000</v>
      </c>
      <c r="I20" s="12">
        <f t="shared" si="1"/>
        <v>81</v>
      </c>
      <c r="J20" s="24"/>
      <c r="K20" s="24"/>
      <c r="L20" s="24"/>
      <c r="M20" s="25"/>
    </row>
    <row r="21" spans="1:13" ht="159.9" hidden="1" customHeight="1" x14ac:dyDescent="0.2">
      <c r="A21" s="15"/>
      <c r="B21" s="17"/>
      <c r="C21" s="16"/>
      <c r="D21" s="17"/>
      <c r="E21" s="18"/>
      <c r="F21" s="21"/>
      <c r="G21" s="19"/>
      <c r="H21" s="19"/>
      <c r="I21" s="20" t="str">
        <f t="shared" ref="I21:I33" si="2">IF(ISBLANK(A21),"",ROUNDDOWN(H21/G21*100,4))</f>
        <v/>
      </c>
      <c r="J21" s="3"/>
      <c r="K21" s="3"/>
      <c r="L21" s="3"/>
      <c r="M21" s="4"/>
    </row>
    <row r="22" spans="1:13" ht="159.9" hidden="1" customHeight="1" x14ac:dyDescent="0.2">
      <c r="A22" s="15"/>
      <c r="B22" s="9"/>
      <c r="C22" s="16"/>
      <c r="D22" s="17"/>
      <c r="E22" s="18"/>
      <c r="F22" s="14"/>
      <c r="G22" s="19"/>
      <c r="H22" s="19"/>
      <c r="I22" s="20" t="str">
        <f t="shared" si="2"/>
        <v/>
      </c>
      <c r="J22" s="3"/>
      <c r="K22" s="3"/>
      <c r="L22" s="3"/>
      <c r="M22" s="4"/>
    </row>
    <row r="23" spans="1:13" ht="159.9" hidden="1" customHeight="1" x14ac:dyDescent="0.2">
      <c r="A23" s="8"/>
      <c r="B23" s="9"/>
      <c r="C23" s="10"/>
      <c r="D23" s="9"/>
      <c r="E23" s="13"/>
      <c r="F23" s="14"/>
      <c r="G23" s="11"/>
      <c r="H23" s="11"/>
      <c r="I23" s="20" t="str">
        <f t="shared" si="2"/>
        <v/>
      </c>
      <c r="J23" s="5"/>
      <c r="K23" s="5"/>
      <c r="L23" s="5"/>
      <c r="M23" s="6"/>
    </row>
    <row r="24" spans="1:13" ht="159.9" hidden="1" customHeight="1" x14ac:dyDescent="0.2">
      <c r="A24" s="8"/>
      <c r="B24" s="9"/>
      <c r="C24" s="10"/>
      <c r="D24" s="9"/>
      <c r="E24" s="13"/>
      <c r="F24" s="14"/>
      <c r="G24" s="11"/>
      <c r="H24" s="11"/>
      <c r="I24" s="20" t="str">
        <f t="shared" si="2"/>
        <v/>
      </c>
      <c r="J24" s="5"/>
      <c r="K24" s="5"/>
      <c r="L24" s="5"/>
      <c r="M24" s="6"/>
    </row>
    <row r="25" spans="1:13" ht="159.9" hidden="1" customHeight="1" x14ac:dyDescent="0.2">
      <c r="A25" s="8"/>
      <c r="B25" s="9"/>
      <c r="C25" s="10"/>
      <c r="D25" s="9"/>
      <c r="E25" s="13"/>
      <c r="F25" s="14"/>
      <c r="G25" s="11"/>
      <c r="H25" s="11"/>
      <c r="I25" s="20" t="str">
        <f t="shared" si="2"/>
        <v/>
      </c>
      <c r="J25" s="5"/>
      <c r="K25" s="5"/>
      <c r="L25" s="5"/>
      <c r="M25" s="6"/>
    </row>
    <row r="26" spans="1:13" ht="159.9" hidden="1" customHeight="1" x14ac:dyDescent="0.2">
      <c r="A26" s="8"/>
      <c r="B26" s="9"/>
      <c r="C26" s="10"/>
      <c r="D26" s="9"/>
      <c r="E26" s="13"/>
      <c r="F26" s="14"/>
      <c r="G26" s="11"/>
      <c r="H26" s="11"/>
      <c r="I26" s="20" t="str">
        <f t="shared" si="2"/>
        <v/>
      </c>
      <c r="J26" s="5"/>
      <c r="K26" s="5"/>
      <c r="L26" s="5"/>
      <c r="M26" s="6"/>
    </row>
    <row r="27" spans="1:13" ht="159.9" hidden="1" customHeight="1" x14ac:dyDescent="0.2">
      <c r="A27" s="8"/>
      <c r="B27" s="9"/>
      <c r="C27" s="10"/>
      <c r="D27" s="9"/>
      <c r="E27" s="13"/>
      <c r="F27" s="14"/>
      <c r="G27" s="11"/>
      <c r="H27" s="11"/>
      <c r="I27" s="20" t="str">
        <f t="shared" si="2"/>
        <v/>
      </c>
      <c r="J27" s="5"/>
      <c r="K27" s="5"/>
      <c r="L27" s="5"/>
      <c r="M27" s="6"/>
    </row>
    <row r="28" spans="1:13" ht="159.9" hidden="1" customHeight="1" x14ac:dyDescent="0.2">
      <c r="A28" s="8"/>
      <c r="B28" s="9"/>
      <c r="C28" s="10"/>
      <c r="D28" s="9"/>
      <c r="E28" s="13"/>
      <c r="F28" s="14"/>
      <c r="G28" s="11"/>
      <c r="H28" s="11"/>
      <c r="I28" s="20" t="str">
        <f t="shared" si="2"/>
        <v/>
      </c>
      <c r="J28" s="5"/>
      <c r="K28" s="5"/>
      <c r="L28" s="5"/>
      <c r="M28" s="6"/>
    </row>
    <row r="29" spans="1:13" ht="159.9" hidden="1" customHeight="1" x14ac:dyDescent="0.2">
      <c r="A29" s="8"/>
      <c r="B29" s="9"/>
      <c r="C29" s="10"/>
      <c r="D29" s="9"/>
      <c r="E29" s="13"/>
      <c r="F29" s="14"/>
      <c r="G29" s="11"/>
      <c r="H29" s="11"/>
      <c r="I29" s="20" t="str">
        <f t="shared" si="2"/>
        <v/>
      </c>
      <c r="J29" s="5"/>
      <c r="K29" s="5"/>
      <c r="L29" s="5"/>
      <c r="M29" s="6"/>
    </row>
    <row r="30" spans="1:13" ht="159.9" hidden="1" customHeight="1" x14ac:dyDescent="0.2">
      <c r="A30" s="8"/>
      <c r="B30" s="9"/>
      <c r="C30" s="10"/>
      <c r="D30" s="9"/>
      <c r="E30" s="13"/>
      <c r="F30" s="14"/>
      <c r="G30" s="11"/>
      <c r="H30" s="11"/>
      <c r="I30" s="20" t="str">
        <f t="shared" si="2"/>
        <v/>
      </c>
      <c r="J30" s="5"/>
      <c r="K30" s="5"/>
      <c r="L30" s="5"/>
      <c r="M30" s="6"/>
    </row>
    <row r="31" spans="1:13" ht="159.9" hidden="1" customHeight="1" x14ac:dyDescent="0.2">
      <c r="A31" s="8"/>
      <c r="B31" s="9"/>
      <c r="C31" s="10"/>
      <c r="D31" s="9"/>
      <c r="E31" s="13"/>
      <c r="F31" s="14"/>
      <c r="G31" s="11"/>
      <c r="H31" s="11"/>
      <c r="I31" s="20" t="str">
        <f t="shared" si="2"/>
        <v/>
      </c>
      <c r="J31" s="5"/>
      <c r="K31" s="5"/>
      <c r="L31" s="5"/>
      <c r="M31" s="6"/>
    </row>
    <row r="32" spans="1:13" ht="159.9" hidden="1" customHeight="1" x14ac:dyDescent="0.2">
      <c r="A32" s="8"/>
      <c r="B32" s="9"/>
      <c r="C32" s="10"/>
      <c r="D32" s="9"/>
      <c r="E32" s="13"/>
      <c r="F32" s="14"/>
      <c r="G32" s="11"/>
      <c r="H32" s="11"/>
      <c r="I32" s="20" t="str">
        <f t="shared" si="2"/>
        <v/>
      </c>
      <c r="J32" s="5"/>
      <c r="K32" s="5"/>
      <c r="L32" s="5"/>
      <c r="M32" s="6"/>
    </row>
    <row r="33" spans="1:13" ht="159.9" hidden="1" customHeight="1" x14ac:dyDescent="0.2">
      <c r="A33" s="8"/>
      <c r="B33" s="9"/>
      <c r="C33" s="10"/>
      <c r="D33" s="9"/>
      <c r="E33" s="13"/>
      <c r="F33" s="14"/>
      <c r="G33" s="11"/>
      <c r="H33" s="11"/>
      <c r="I33" s="20" t="str">
        <f t="shared" si="2"/>
        <v/>
      </c>
      <c r="J33" s="5"/>
      <c r="K33" s="5"/>
      <c r="L33" s="5"/>
      <c r="M33" s="6"/>
    </row>
    <row r="34" spans="1:13" ht="159.9" hidden="1" customHeight="1" x14ac:dyDescent="0.2">
      <c r="A34" s="8"/>
      <c r="B34" s="9"/>
      <c r="C34" s="10"/>
      <c r="D34" s="9"/>
      <c r="E34" s="13"/>
      <c r="F34" s="14"/>
      <c r="G34" s="11"/>
      <c r="H34" s="11"/>
      <c r="I34" s="20" t="str">
        <f t="shared" ref="I34:I37" si="3">IF(ISBLANK(A34),"",ROUNDDOWN(H34/G34*100,4))</f>
        <v/>
      </c>
      <c r="J34" s="5"/>
      <c r="K34" s="5"/>
      <c r="L34" s="5"/>
      <c r="M34" s="6"/>
    </row>
    <row r="35" spans="1:13" ht="159.9" hidden="1" customHeight="1" x14ac:dyDescent="0.2">
      <c r="A35" s="8"/>
      <c r="B35" s="9"/>
      <c r="C35" s="10"/>
      <c r="D35" s="9"/>
      <c r="E35" s="13"/>
      <c r="F35" s="14"/>
      <c r="G35" s="11"/>
      <c r="H35" s="11"/>
      <c r="I35" s="20" t="str">
        <f t="shared" si="3"/>
        <v/>
      </c>
      <c r="J35" s="5"/>
      <c r="K35" s="5"/>
      <c r="L35" s="5"/>
      <c r="M35" s="6"/>
    </row>
    <row r="36" spans="1:13" ht="159.9" hidden="1" customHeight="1" x14ac:dyDescent="0.2">
      <c r="A36" s="8"/>
      <c r="B36" s="9"/>
      <c r="C36" s="10"/>
      <c r="D36" s="9"/>
      <c r="E36" s="13"/>
      <c r="F36" s="14"/>
      <c r="G36" s="11"/>
      <c r="H36" s="11"/>
      <c r="I36" s="20" t="str">
        <f t="shared" si="3"/>
        <v/>
      </c>
      <c r="J36" s="5"/>
      <c r="K36" s="5"/>
      <c r="L36" s="5"/>
      <c r="M36" s="6"/>
    </row>
    <row r="37" spans="1:13" ht="159.9" hidden="1" customHeight="1" x14ac:dyDescent="0.2">
      <c r="A37" s="8"/>
      <c r="B37" s="9"/>
      <c r="C37" s="10"/>
      <c r="D37" s="9"/>
      <c r="E37" s="13"/>
      <c r="F37" s="14"/>
      <c r="G37" s="11"/>
      <c r="H37" s="11"/>
      <c r="I37" s="20" t="str">
        <f t="shared" si="3"/>
        <v/>
      </c>
      <c r="J37" s="5"/>
      <c r="K37" s="5"/>
      <c r="L37" s="5"/>
      <c r="M37" s="6"/>
    </row>
    <row r="38" spans="1:13" x14ac:dyDescent="0.2">
      <c r="A38" s="22" t="s">
        <v>13</v>
      </c>
      <c r="B38" s="7"/>
      <c r="C38" s="7"/>
      <c r="D38" s="7"/>
      <c r="E38" s="7"/>
      <c r="F38" s="7"/>
      <c r="G38" s="7"/>
      <c r="H38" s="7"/>
      <c r="I38" s="7"/>
      <c r="J38" s="7"/>
      <c r="K38" s="7"/>
      <c r="L38" s="7"/>
      <c r="M38" s="7"/>
    </row>
    <row r="39" spans="1:13" x14ac:dyDescent="0.2">
      <c r="A39" s="22" t="s">
        <v>14</v>
      </c>
      <c r="B39" s="7"/>
      <c r="C39" s="7"/>
      <c r="D39" s="7"/>
      <c r="E39" s="7"/>
      <c r="F39" s="7"/>
      <c r="G39" s="7"/>
      <c r="H39" s="7"/>
      <c r="I39" s="7"/>
      <c r="J39" s="7"/>
      <c r="K39" s="7"/>
      <c r="L39" s="7"/>
      <c r="M39" s="7"/>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5:J11 J13:J37" xr:uid="{00000000-0002-0000-0000-000000000000}">
      <formula1>$J$42:$J$42</formula1>
    </dataValidation>
    <dataValidation type="list" allowBlank="1" showInputMessage="1" showErrorMessage="1" sqref="K5:K11 K13:K37"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scale="72" orientation="landscape" r:id="rId1"/>
  <headerFooter>
    <oddFooter>&amp;C&amp;P</oddFooter>
  </headerFooter>
  <rowBreaks count="2" manualBreakCount="2">
    <brk id="7" max="16383" man="1"/>
    <brk id="19"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2025-09-25T10:19:22Z</cp:lastPrinted>
  <dcterms:created xsi:type="dcterms:W3CDTF">2010-08-24T08:00:05Z</dcterms:created>
  <dcterms:modified xsi:type="dcterms:W3CDTF">2025-09-26T06:50:04Z</dcterms:modified>
</cp:coreProperties>
</file>