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06総務部\05会計課\05会計係\★会計係長\1.物件費★\4.定期報告★\★契約に係る情報の公表（毎月）\R7\04.7月契約9月公表\03.総務課へ\"/>
    </mc:Choice>
  </mc:AlternateContent>
  <xr:revisionPtr revIDLastSave="0" documentId="13_ncr:1_{992E5EC2-C402-42AC-850B-978C6D8F1BC8}" xr6:coauthVersionLast="47" xr6:coauthVersionMax="47" xr10:uidLastSave="{00000000-0000-0000-0000-000000000000}"/>
  <bookViews>
    <workbookView xWindow="-108" yWindow="-108" windowWidth="23256" windowHeight="12456" xr2:uid="{00000000-000D-0000-FFFF-FFFF00000000}"/>
  </bookViews>
  <sheets>
    <sheet name="付紙様式第１" sheetId="1" r:id="rId1"/>
  </sheets>
  <definedNames>
    <definedName name="_xlnm._FilterDatabase" localSheetId="0" hidden="1">付紙様式第１!$A$4:$M$4</definedName>
    <definedName name="_xlnm.Print_Titles" localSheetId="0">付紙様式第１!$1:$4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 l="1"/>
  <c r="I9" i="1" l="1"/>
  <c r="I8" i="1" l="1"/>
  <c r="I7" i="1" l="1"/>
  <c r="I6" i="1" l="1"/>
  <c r="I5" i="1" l="1"/>
  <c r="I17" i="1" l="1"/>
  <c r="I16" i="1" l="1"/>
  <c r="I24" i="1" l="1"/>
  <c r="I25" i="1"/>
  <c r="I26" i="1"/>
  <c r="I27" i="1"/>
  <c r="I28" i="1"/>
  <c r="I29" i="1"/>
  <c r="I30" i="1"/>
  <c r="I31" i="1"/>
  <c r="I32" i="1"/>
  <c r="I33" i="1"/>
  <c r="I34" i="1"/>
  <c r="I35" i="1"/>
  <c r="I36" i="1"/>
  <c r="I37" i="1" l="1"/>
  <c r="I38" i="1"/>
  <c r="I39" i="1"/>
  <c r="I40" i="1"/>
</calcChain>
</file>

<file path=xl/sharedStrings.xml><?xml version="1.0" encoding="utf-8"?>
<sst xmlns="http://schemas.openxmlformats.org/spreadsheetml/2006/main" count="93" uniqueCount="62">
  <si>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</si>
  <si>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</si>
  <si>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</si>
  <si>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</si>
  <si>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</si>
  <si>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</si>
  <si>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</si>
  <si>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</si>
  <si>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</si>
  <si>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</si>
  <si>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</si>
  <si>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</si>
  <si>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</si>
  <si>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</si>
  <si>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</si>
  <si>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rPh sb="75" eb="77">
      <t>ホウシン</t>
    </rPh>
    <phoneticPr fontId="1"/>
  </si>
  <si>
    <t>法人番号</t>
    <rPh sb="0" eb="2">
      <t>ホウジン</t>
    </rPh>
    <rPh sb="2" eb="4">
      <t>バンゴウ</t>
    </rPh>
    <phoneticPr fontId="1"/>
  </si>
  <si>
    <t>支出負担行為担当官
近畿中部防衛局長
池田　眞人
大阪市中央区大手前４－１－６７</t>
    <rPh sb="19" eb="21">
      <t>イケダ</t>
    </rPh>
    <rPh sb="22" eb="24">
      <t>マヒト</t>
    </rPh>
    <phoneticPr fontId="1"/>
  </si>
  <si>
    <t>（株）ニュージェック
大阪府大阪市北区本庄東２ー３ー２０</t>
    <phoneticPr fontId="1"/>
  </si>
  <si>
    <t>一般競争入札</t>
    <phoneticPr fontId="1"/>
  </si>
  <si>
    <t>（一財）建設物価調査会　大阪事務所
大阪府大阪市北区梅田１丁目８番１７号</t>
    <phoneticPr fontId="1"/>
  </si>
  <si>
    <t>（株）国土開発センター 大阪支店
大阪府大阪市浪速区大国１ー２ー２１</t>
    <phoneticPr fontId="1"/>
  </si>
  <si>
    <t>（株）ムロガ
大阪府箕面市牧落３ー１４ー３２</t>
    <phoneticPr fontId="1"/>
  </si>
  <si>
    <t>いであ（株）大阪支社
大阪府大阪市住之江区南港北一丁目24番22号</t>
    <phoneticPr fontId="1"/>
  </si>
  <si>
    <t>東亜建測（株）
兵庫県神戸市兵庫区熊野町１ー３９</t>
    <phoneticPr fontId="1"/>
  </si>
  <si>
    <t>近畿中部防衛局管内（７）建設副産物受入施設調査
大阪府、京都府、兵庫県、滋賀県、和歌山県、富山県、石川県、愛知県、岐阜県、三重県
令和7年7月3日～令和7年10月31日
副産物の受入施設及び受入単価の調査</t>
    <rPh sb="67" eb="69">
      <t>レイワ</t>
    </rPh>
    <rPh sb="70" eb="71">
      <t>ネン</t>
    </rPh>
    <rPh sb="72" eb="73">
      <t>ガツ</t>
    </rPh>
    <rPh sb="74" eb="75">
      <t>ニチ</t>
    </rPh>
    <rPh sb="76" eb="78">
      <t>レイワ</t>
    </rPh>
    <rPh sb="79" eb="80">
      <t>ネン</t>
    </rPh>
    <rPh sb="82" eb="83">
      <t>ガツ</t>
    </rPh>
    <rPh sb="85" eb="86">
      <t>ニチ</t>
    </rPh>
    <rPh sb="88" eb="91">
      <t>フクサンブツ</t>
    </rPh>
    <rPh sb="92" eb="96">
      <t>ウケイレシセツ</t>
    </rPh>
    <rPh sb="96" eb="97">
      <t>オヨ</t>
    </rPh>
    <rPh sb="98" eb="100">
      <t>ウケイレ</t>
    </rPh>
    <rPh sb="100" eb="102">
      <t>タンカ</t>
    </rPh>
    <rPh sb="103" eb="105">
      <t>チョウサ</t>
    </rPh>
    <phoneticPr fontId="1"/>
  </si>
  <si>
    <t>阪神外（７）測量等調査
兵庫県神戸市、伊丹市、尼崎市
令和7年7月8日～令和7年9月30日
測量調査</t>
    <rPh sb="29" eb="31">
      <t>レイワ</t>
    </rPh>
    <rPh sb="32" eb="33">
      <t>ネン</t>
    </rPh>
    <rPh sb="34" eb="35">
      <t>ガツ</t>
    </rPh>
    <rPh sb="36" eb="37">
      <t>ニチ</t>
    </rPh>
    <rPh sb="38" eb="40">
      <t>レイワ</t>
    </rPh>
    <rPh sb="41" eb="42">
      <t>ネン</t>
    </rPh>
    <rPh sb="43" eb="44">
      <t>ガツ</t>
    </rPh>
    <rPh sb="46" eb="47">
      <t>ニチ</t>
    </rPh>
    <rPh sb="49" eb="51">
      <t>ソクリョウ</t>
    </rPh>
    <rPh sb="51" eb="53">
      <t>チョウサ</t>
    </rPh>
    <phoneticPr fontId="1"/>
  </si>
  <si>
    <t>近畿中部防衛局管内（７）資材価格調査
大阪府、京都府、兵庫県、奈良県、滋賀県、和歌山県、富山県、石川県、愛知県、岐阜県、三重県
令和7年7月3日～令和7年10月31日
建設工事用資材価格調査</t>
    <rPh sb="66" eb="68">
      <t>レイワ</t>
    </rPh>
    <rPh sb="69" eb="70">
      <t>ネン</t>
    </rPh>
    <rPh sb="71" eb="72">
      <t>ガツ</t>
    </rPh>
    <rPh sb="73" eb="74">
      <t>ニチ</t>
    </rPh>
    <rPh sb="75" eb="77">
      <t>レイワ</t>
    </rPh>
    <rPh sb="78" eb="79">
      <t>ネン</t>
    </rPh>
    <rPh sb="81" eb="82">
      <t>ガツ</t>
    </rPh>
    <rPh sb="84" eb="85">
      <t>ニチ</t>
    </rPh>
    <rPh sb="87" eb="91">
      <t>ケンセツコウジ</t>
    </rPh>
    <rPh sb="91" eb="92">
      <t>ヨウ</t>
    </rPh>
    <rPh sb="92" eb="94">
      <t>シザイ</t>
    </rPh>
    <rPh sb="94" eb="98">
      <t>カカクチョウサ</t>
    </rPh>
    <phoneticPr fontId="1"/>
  </si>
  <si>
    <t>輪島外（７）測量等調査
石川県輪島市、金沢市
令和7年7月2日～令和7年11月30日
ただし、金沢駐屯地（宿舎）は令和７年9月30日まで
測量調査</t>
    <rPh sb="25" eb="27">
      <t>レイワ</t>
    </rPh>
    <rPh sb="28" eb="29">
      <t>ネン</t>
    </rPh>
    <rPh sb="30" eb="31">
      <t>ガツ</t>
    </rPh>
    <rPh sb="32" eb="33">
      <t>ニチ</t>
    </rPh>
    <rPh sb="34" eb="36">
      <t>レイワ</t>
    </rPh>
    <rPh sb="37" eb="38">
      <t>ネン</t>
    </rPh>
    <rPh sb="40" eb="41">
      <t>ガツ</t>
    </rPh>
    <rPh sb="43" eb="44">
      <t>ニチ</t>
    </rPh>
    <rPh sb="73" eb="75">
      <t>ソクリョウ</t>
    </rPh>
    <rPh sb="75" eb="77">
      <t>チョウサ</t>
    </rPh>
    <phoneticPr fontId="1"/>
  </si>
  <si>
    <t>岐阜（７）土壌調査検討
岐阜県各務原市
令和7年7月12日～令和8年6月30日
ただし、格納庫地区は令和8年3月15日まで
土壌調査</t>
    <rPh sb="22" eb="24">
      <t>レイワ</t>
    </rPh>
    <rPh sb="25" eb="26">
      <t>ネン</t>
    </rPh>
    <rPh sb="27" eb="28">
      <t>ガツ</t>
    </rPh>
    <rPh sb="30" eb="31">
      <t>ニチ</t>
    </rPh>
    <rPh sb="32" eb="34">
      <t>レイワ</t>
    </rPh>
    <rPh sb="35" eb="36">
      <t>ネン</t>
    </rPh>
    <rPh sb="37" eb="38">
      <t>ガツ</t>
    </rPh>
    <rPh sb="40" eb="41">
      <t>ニチ</t>
    </rPh>
    <rPh sb="66" eb="68">
      <t>ドジョウ</t>
    </rPh>
    <rPh sb="68" eb="70">
      <t>チョウサ</t>
    </rPh>
    <phoneticPr fontId="1"/>
  </si>
  <si>
    <t xml:space="preserve">
宇治外（７）土質等調査
京都府宇治市、滋賀県大津市、奈良県奈良市
令和7年7月5日～令和8年6月30日
ただし、宇治駐屯地、大津駐屯地及び大津駐屯地（宿舎）については、令和７年11月30日まで
土質調査
</t>
    <rPh sb="36" eb="38">
      <t>レイワ</t>
    </rPh>
    <rPh sb="39" eb="40">
      <t>ネン</t>
    </rPh>
    <rPh sb="41" eb="42">
      <t>ガツ</t>
    </rPh>
    <rPh sb="43" eb="44">
      <t>ニチ</t>
    </rPh>
    <rPh sb="45" eb="47">
      <t>レイワ</t>
    </rPh>
    <rPh sb="48" eb="49">
      <t>ネン</t>
    </rPh>
    <rPh sb="50" eb="51">
      <t>ガツ</t>
    </rPh>
    <rPh sb="53" eb="54">
      <t>ニチ</t>
    </rPh>
    <rPh sb="102" eb="106">
      <t>ドシツチョウサ</t>
    </rPh>
    <phoneticPr fontId="1"/>
  </si>
  <si>
    <t>岐阜（７）測量等調査_x000D_
_x000D_
岐阜県各務原市_x000D_
_x000D_
令和7年7月31日～令和8年6月30日_x000D_
ただし、格納庫地区は令和７年11月30日まで_x000D_
_x000D_
測量調査</t>
  </si>
  <si>
    <t>支出負担行為担当官_x000D_
近畿中部防衛局長_x000D_
池田　眞人_x000D_
_x000D_
大阪市中央区大手前４－１－６７</t>
  </si>
  <si>
    <t>（株）淀川アクテス_x000D_
_x000D_
大阪府大阪市東淀川区豊新３ー２５ー１８</t>
  </si>
  <si>
    <t>宇治外（７）土壌調査検討_x000D_
_x000D_
京都府宇治市、滋賀県大津市_x000D_
_x000D_
令和7年7月17日～令和8年3月15日_x000D_
_x000D_
土壌調査</t>
  </si>
  <si>
    <t>いであ（株）大阪支社_x000D_
_x000D_
大阪市住之江区南港北一丁目24番22号</t>
  </si>
  <si>
    <t>日本工営（株） 大阪支店_x000D_
_x000D_
大阪府大阪市北区西天満1-2-5</t>
  </si>
  <si>
    <t>閑林工業（株）_x000D_
_x000D_
愛知県名古屋市中区錦１ー８ー３９</t>
  </si>
  <si>
    <t>（株）中林建築設計事務所_x000D_
_x000D_
島根県出雲市今市町北本町５ー４ー３</t>
  </si>
  <si>
    <t>（株）キクチコンサルタント_x000D_
_x000D_
京都府京都市北区平野八丁柳町６６ー８</t>
  </si>
  <si>
    <t>（株）駿府設計_x000D_
_x000D_
東京都新宿区百人町１ー１３ー１</t>
  </si>
  <si>
    <t>（株）車田建築設計事務所_x000D_
_x000D_
広島県広島市中区大手町２ー５ー１１</t>
  </si>
  <si>
    <t>（株）産研設計　広島事務所_x000D_
_x000D_
広島市中区上八丁堀８番８号</t>
  </si>
  <si>
    <t>舞鶴（７）庁舎新設建築その他補備設計
京都府舞鶴市
令和7年7月31日～令和8年3月15日
建築設計業務</t>
    <rPh sb="49" eb="51">
      <t>ケンチク</t>
    </rPh>
    <phoneticPr fontId="1"/>
  </si>
  <si>
    <t>祝園（７）隊庁舎新設等設備設計
京都府相楽郡精華町
令和7年7月31日～令和9年3月15日
ただし、地区２及び地区５は令和８年３月15日まで
設備設計業務</t>
    <rPh sb="74" eb="76">
      <t>セツビ</t>
    </rPh>
    <phoneticPr fontId="1"/>
  </si>
  <si>
    <t>饗庭野外（７）火薬庫新設等土木設計
滋賀県高島市、大津市
令和7年7月29日～令和8年6月30日
ただし、大津駐屯地及び大津駐屯地（宿舎）は令和８年３月15日まで
土木設計業務</t>
    <rPh sb="85" eb="87">
      <t>ドボク</t>
    </rPh>
    <phoneticPr fontId="1"/>
  </si>
  <si>
    <t>祝園（７）隊庁舎新設等建築設計
京都府相楽郡精華町
令和7年7月31日～令和9年3月15日
ただし、地区５は令和８年３月15日まで
建築設計業務</t>
    <rPh sb="69" eb="71">
      <t>ケンチク</t>
    </rPh>
    <rPh sb="71" eb="73">
      <t>セッケイ</t>
    </rPh>
    <phoneticPr fontId="1"/>
  </si>
  <si>
    <t>高蔵寺（７）雨水排水施設整備等土木設計
愛知県春日井市
令和7年7月30日～令和8年6月30日
土木設計業務</t>
    <rPh sb="51" eb="53">
      <t>ドボク</t>
    </rPh>
    <phoneticPr fontId="1"/>
  </si>
  <si>
    <t>（株）総合設備コンサルタント
東京都渋谷区幡ヶ谷１ー３４ー１４</t>
    <phoneticPr fontId="1"/>
  </si>
  <si>
    <t>小牧（７）飛行場灯火更新等設備設計
愛知県小牧市
令和7年7月26日～令和8年6月30日
設備設計業務</t>
    <rPh sb="0" eb="2">
      <t>コマキ</t>
    </rPh>
    <rPh sb="5" eb="7">
      <t>ヒコウ</t>
    </rPh>
    <rPh sb="7" eb="8">
      <t>バ</t>
    </rPh>
    <rPh sb="8" eb="10">
      <t>トウカ</t>
    </rPh>
    <rPh sb="10" eb="17">
      <t>コウシンナドセツビセッケイ</t>
    </rPh>
    <phoneticPr fontId="1"/>
  </si>
  <si>
    <t>（株）村岡組
兵庫県丹波市山南町谷川６７７ー４</t>
    <phoneticPr fontId="1"/>
  </si>
  <si>
    <t>舞鶴（７）汚水排水等整備工事
京都府舞鶴市
令和7年7月31日～令和8年8月31日　
土木一式</t>
    <rPh sb="0" eb="2">
      <t>マイヅル</t>
    </rPh>
    <rPh sb="5" eb="7">
      <t>オスイ</t>
    </rPh>
    <rPh sb="7" eb="9">
      <t>ハイスイ</t>
    </rPh>
    <rPh sb="9" eb="10">
      <t>ナド</t>
    </rPh>
    <rPh sb="10" eb="12">
      <t>セイビ</t>
    </rPh>
    <rPh sb="12" eb="14">
      <t>コウジ</t>
    </rPh>
    <rPh sb="46" eb="48">
      <t>ドボク</t>
    </rPh>
    <rPh sb="48" eb="50">
      <t>イッシキ</t>
    </rPh>
    <phoneticPr fontId="1"/>
  </si>
  <si>
    <t>一般競争入札（総合評価方式）</t>
    <phoneticPr fontId="1"/>
  </si>
  <si>
    <t>一般競争入札</t>
    <phoneticPr fontId="1"/>
  </si>
  <si>
    <t>一般競争入札
（総合評価方式）</t>
    <phoneticPr fontId="1"/>
  </si>
  <si>
    <t>一般競争入札
（総合評価方式）</t>
    <phoneticPr fontId="1"/>
  </si>
  <si>
    <t>（株）オリエンタルコンサルタンツ 関西支社
大阪府大阪市北区中之島3-2-18 住友中之島ビル</t>
    <phoneticPr fontId="1"/>
  </si>
  <si>
    <t>八千代エンジニヤリング（株） 大阪支店
大阪市中央区城見1丁目4番70号</t>
    <phoneticPr fontId="1"/>
  </si>
  <si>
    <t>岐阜外（７）滑走路等老朽度調査
岐阜県各務原市、愛知県小牧市
令和7年7月17日～令和8年6月30日
土木調査</t>
    <rPh sb="54" eb="56">
      <t>ドボク</t>
    </rPh>
    <rPh sb="56" eb="58">
      <t>チョウサ</t>
    </rPh>
    <phoneticPr fontId="1"/>
  </si>
  <si>
    <t>由良（７）港湾整備土木検討
和歌山県日高郡由良町
令和7年7月17日～令和8年6月30日
土木検討</t>
    <rPh sb="48" eb="50">
      <t>ドボク</t>
    </rPh>
    <rPh sb="50" eb="52">
      <t>ケントウ</t>
    </rPh>
    <phoneticPr fontId="1"/>
  </si>
  <si>
    <t>舞鶴（７）基本検討
京都府舞鶴市
令和7年7月29日～令和7年12月15日
基本検討</t>
    <rPh sb="41" eb="43">
      <t>キホン</t>
    </rPh>
    <rPh sb="43" eb="45">
      <t>ケントウ</t>
    </rPh>
    <phoneticPr fontId="1"/>
  </si>
  <si>
    <t>守山（７）食厨改修機械工事
愛知県名古屋市
令和7年7月29日～令和8年12月25日
管工事</t>
    <rPh sb="47" eb="49">
      <t>コウジ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</si>
</sst>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quot;円&quot;"/>
    <numFmt numFmtId="178" formatCode="0.0&quot;%&quot;"/>
    <numFmt numFmtId="179" formatCode="0_);[Red]\(0\)"/>
    <numFmt numFmtId="180" formatCode="0.0%"/>
  </numFmts>
  <fonts count="7"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11"/>
      <color theme="1"/>
      <name val="ＭＳ Ｐゴシック"/>
      <family val="2"/>
      <charset val="128"/>
      <scheme val="minor"/>
    </font>
    <font>
      <sz val="9"/>
      <name val="ＭＳ 明朝"/>
      <family val="1"/>
      <charset val="128"/>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6"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58">
    <xf numFmtId="0" fontId="0" fillId="0" borderId="0" xfId="0">
      <alignment vertical="center"/>
    </xf>
    <xf numFmtId="0" fontId="2" fillId="0" borderId="0" xfId="0" applyFont="1">
      <alignment vertical="center"/>
    </xf>
    <xf numFmtId="0" fontId="3" fillId="0" borderId="3" xfId="0" applyFont="1" applyFill="1" applyBorder="1" applyAlignment="1">
      <alignment vertical="center" wrapText="1"/>
    </xf>
    <xf numFmtId="0" fontId="2" fillId="0" borderId="5" xfId="0" applyFont="1" applyBorder="1">
      <alignment vertical="center"/>
    </xf>
    <xf numFmtId="0" fontId="2" fillId="0" borderId="12" xfId="0" applyFont="1" applyBorder="1">
      <alignment vertical="center"/>
    </xf>
    <xf numFmtId="0" fontId="2" fillId="0" borderId="1" xfId="0" applyFont="1" applyBorder="1">
      <alignment vertical="center"/>
    </xf>
    <xf numFmtId="0" fontId="2" fillId="0" borderId="13" xfId="0" applyFont="1" applyBorder="1">
      <alignment vertical="center"/>
    </xf>
    <xf numFmtId="0" fontId="2" fillId="0" borderId="0" xfId="0" applyFont="1" applyBorder="1">
      <alignment vertical="center"/>
    </xf>
    <xf numFmtId="0" fontId="5" fillId="0" borderId="2" xfId="0" applyFont="1" applyFill="1" applyBorder="1" applyAlignment="1">
      <alignment vertical="center" wrapText="1"/>
    </xf>
    <xf numFmtId="0" fontId="5" fillId="0" borderId="1" xfId="0" applyFont="1" applyFill="1" applyBorder="1" applyAlignment="1">
      <alignment vertical="center" wrapText="1"/>
    </xf>
    <xf numFmtId="176" fontId="5" fillId="0" borderId="1" xfId="0" applyNumberFormat="1" applyFont="1" applyFill="1" applyBorder="1" applyAlignment="1">
      <alignment horizontal="center" vertical="center"/>
    </xf>
    <xf numFmtId="177" fontId="5" fillId="0" borderId="1" xfId="1" applyNumberFormat="1" applyFont="1" applyFill="1" applyBorder="1" applyAlignment="1">
      <alignment horizontal="right" vertical="center"/>
    </xf>
    <xf numFmtId="178" fontId="5" fillId="0" borderId="1" xfId="2" quotePrefix="1" applyNumberFormat="1" applyFont="1" applyFill="1" applyBorder="1" applyAlignment="1">
      <alignment horizontal="right" vertical="center" wrapText="1"/>
    </xf>
    <xf numFmtId="0" fontId="5" fillId="0" borderId="1" xfId="0" quotePrefix="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vertical="center" wrapText="1"/>
    </xf>
    <xf numFmtId="176" fontId="5" fillId="0" borderId="5" xfId="0" applyNumberFormat="1" applyFont="1" applyFill="1" applyBorder="1" applyAlignment="1">
      <alignment horizontal="center" vertical="center"/>
    </xf>
    <xf numFmtId="0" fontId="5" fillId="0" borderId="5" xfId="0" applyFont="1" applyFill="1" applyBorder="1" applyAlignment="1">
      <alignment vertical="center" wrapText="1"/>
    </xf>
    <xf numFmtId="0" fontId="5" fillId="0" borderId="5" xfId="0" quotePrefix="1" applyFont="1" applyFill="1" applyBorder="1" applyAlignment="1">
      <alignment horizontal="center" vertical="center" wrapText="1"/>
    </xf>
    <xf numFmtId="177" fontId="5" fillId="0" borderId="5" xfId="1" applyNumberFormat="1" applyFont="1" applyFill="1" applyBorder="1" applyAlignment="1">
      <alignment horizontal="right" vertical="center"/>
    </xf>
    <xf numFmtId="178" fontId="5" fillId="0" borderId="5" xfId="2" quotePrefix="1" applyNumberFormat="1" applyFont="1" applyFill="1" applyBorder="1" applyAlignment="1">
      <alignment horizontal="right" vertical="center" wrapText="1"/>
    </xf>
    <xf numFmtId="0" fontId="5" fillId="0" borderId="5" xfId="0" applyFont="1" applyFill="1" applyBorder="1" applyAlignment="1">
      <alignment horizontal="center" vertical="center" wrapText="1"/>
    </xf>
    <xf numFmtId="0" fontId="3" fillId="0" borderId="0" xfId="0" applyFont="1" applyFill="1" applyBorder="1">
      <alignment vertical="center"/>
    </xf>
    <xf numFmtId="176" fontId="5" fillId="0" borderId="1" xfId="0" applyNumberFormat="1" applyFont="1" applyFill="1" applyBorder="1" applyAlignment="1">
      <alignment horizontal="center" vertical="center" wrapText="1"/>
    </xf>
    <xf numFmtId="179" fontId="5" fillId="0" borderId="1" xfId="0" quotePrefix="1" applyNumberFormat="1" applyFont="1" applyFill="1" applyBorder="1" applyAlignment="1">
      <alignment horizontal="center" vertical="center" wrapText="1"/>
    </xf>
    <xf numFmtId="178" fontId="5" fillId="2" borderId="1" xfId="2" quotePrefix="1" applyNumberFormat="1" applyFont="1" applyFill="1" applyBorder="1" applyAlignment="1">
      <alignment horizontal="right" vertical="center" wrapText="1"/>
    </xf>
    <xf numFmtId="0" fontId="2" fillId="0" borderId="1" xfId="0" applyFont="1" applyFill="1" applyBorder="1">
      <alignment vertical="center"/>
    </xf>
    <xf numFmtId="0" fontId="2" fillId="0" borderId="13" xfId="0" applyFont="1" applyFill="1" applyBorder="1">
      <alignment vertical="center"/>
    </xf>
    <xf numFmtId="0" fontId="2" fillId="0" borderId="0" xfId="0" applyFont="1" applyFill="1">
      <alignment vertical="center"/>
    </xf>
    <xf numFmtId="0" fontId="5" fillId="2" borderId="2" xfId="0" applyFont="1" applyFill="1" applyBorder="1" applyAlignment="1">
      <alignment vertical="center" wrapText="1"/>
    </xf>
    <xf numFmtId="0" fontId="5"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0" borderId="2" xfId="3" applyFont="1" applyBorder="1" applyAlignment="1">
      <alignment vertical="center" wrapText="1"/>
    </xf>
    <xf numFmtId="0" fontId="5" fillId="2" borderId="1" xfId="3" applyFont="1" applyFill="1" applyBorder="1" applyAlignment="1">
      <alignment vertical="center" wrapText="1"/>
    </xf>
    <xf numFmtId="176" fontId="5" fillId="0" borderId="1" xfId="3" applyNumberFormat="1" applyFont="1" applyBorder="1" applyAlignment="1">
      <alignment horizontal="center" vertical="center" wrapText="1"/>
    </xf>
    <xf numFmtId="0" fontId="5" fillId="0" borderId="1" xfId="3" applyFont="1" applyBorder="1" applyAlignment="1">
      <alignment vertical="center" wrapText="1"/>
    </xf>
    <xf numFmtId="179" fontId="5" fillId="0" borderId="1" xfId="3" quotePrefix="1" applyNumberFormat="1" applyFont="1" applyBorder="1" applyAlignment="1">
      <alignment horizontal="center" vertical="center" wrapText="1"/>
    </xf>
    <xf numFmtId="0" fontId="5" fillId="2" borderId="1" xfId="3" applyFont="1" applyFill="1" applyBorder="1" applyAlignment="1">
      <alignment horizontal="center" vertical="center" wrapText="1"/>
    </xf>
    <xf numFmtId="177" fontId="5" fillId="0" borderId="1" xfId="4" applyNumberFormat="1" applyFont="1" applyFill="1" applyBorder="1" applyAlignment="1">
      <alignment horizontal="right" vertical="center"/>
    </xf>
    <xf numFmtId="180" fontId="5" fillId="0" borderId="1" xfId="2" quotePrefix="1" applyNumberFormat="1" applyFont="1" applyBorder="1" applyAlignment="1">
      <alignment horizontal="right" vertical="center" wrapText="1"/>
    </xf>
    <xf numFmtId="180" fontId="5" fillId="2" borderId="1" xfId="2" quotePrefix="1" applyNumberFormat="1" applyFont="1" applyFill="1" applyBorder="1" applyAlignment="1">
      <alignment horizontal="right" vertical="center" wrapText="1"/>
    </xf>
    <xf numFmtId="177" fontId="5" fillId="0" borderId="1" xfId="4" applyNumberFormat="1" applyFont="1" applyFill="1" applyBorder="1" applyAlignment="1">
      <alignment horizontal="right" vertical="center" wrapText="1"/>
    </xf>
    <xf numFmtId="0" fontId="5" fillId="0" borderId="1" xfId="3" applyFont="1" applyBorder="1" applyAlignment="1">
      <alignment horizontal="center" vertical="center" wrapText="1"/>
    </xf>
    <xf numFmtId="180" fontId="5" fillId="2" borderId="1" xfId="5" quotePrefix="1" applyNumberFormat="1" applyFont="1" applyFill="1" applyBorder="1" applyAlignment="1">
      <alignment horizontal="right" vertical="center" wrapText="1"/>
    </xf>
    <xf numFmtId="0" fontId="2" fillId="0" borderId="0" xfId="0" applyFont="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4"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5" xfId="0" applyFont="1" applyFill="1" applyBorder="1" applyAlignment="1">
      <alignment horizontal="center" vertical="center" wrapText="1"/>
    </xf>
  </cellXfs>
  <cellStyles count="6">
    <cellStyle name="パーセント 3" xfId="5" xr:uid="{2F7092A3-2AA6-4E9C-BBD3-18AA08B73B62}"/>
    <cellStyle name="桁区切り" xfId="1" builtinId="6"/>
    <cellStyle name="桁区切り 3" xfId="4" xr:uid="{4E0F79F9-B7F4-4C28-951D-68FBE07F00DA}"/>
    <cellStyle name="標準" xfId="0" builtinId="0"/>
    <cellStyle name="標準 3" xfId="3" xr:uid="{979EFCD9-145C-463A-9219-1FE5F3ADD34D}"/>
    <cellStyle name="標準_１６７調査票４案件best100（再検討）0914提出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560604</xdr:colOff>
      <xdr:row>0</xdr:row>
      <xdr:rowOff>32227</xdr:rowOff>
    </xdr:from>
    <xdr:ext cx="103105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790454" y="3222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2"/>
  <sheetViews>
    <sheetView tabSelected="1" view="pageBreakPreview" zoomScaleNormal="100" zoomScaleSheetLayoutView="100" workbookViewId="0">
      <pane ySplit="4" topLeftCell="A15" activePane="bottomLeft" state="frozen"/>
      <selection pane="bottomLeft" activeCell="A16" sqref="A16"/>
    </sheetView>
  </sheetViews>
  <sheetFormatPr defaultColWidth="9" defaultRowHeight="13.2" x14ac:dyDescent="0.2"/>
  <cols>
    <col min="1" max="1" width="21.88671875" style="28" customWidth="1"/>
    <col min="2" max="2" width="17.44140625" style="1" customWidth="1"/>
    <col min="3" max="3" width="16.88671875" style="1" customWidth="1"/>
    <col min="4" max="4" width="18.88671875" style="1" customWidth="1"/>
    <col min="5" max="5" width="14.109375" style="1" bestFit="1" customWidth="1"/>
    <col min="6" max="6" width="12.44140625" style="1" customWidth="1"/>
    <col min="7" max="8" width="13.6640625" style="1" bestFit="1" customWidth="1"/>
    <col min="9" max="9" width="7.6640625" style="1" customWidth="1"/>
    <col min="10" max="12" width="12.21875" style="1" customWidth="1"/>
    <col min="13" max="13" width="8.88671875" style="1" customWidth="1"/>
    <col min="14" max="14" width="3.44140625" style="1" customWidth="1"/>
    <col min="15" max="16384" width="9" style="1"/>
  </cols>
  <sheetData>
    <row r="1" spans="1:13" ht="39.450000000000003" customHeight="1" x14ac:dyDescent="0.2">
      <c r="A1" s="44" t="s">
        <v>15</v>
      </c>
      <c r="B1" s="44"/>
      <c r="C1" s="44"/>
      <c r="D1" s="44"/>
      <c r="E1" s="44"/>
      <c r="F1" s="44"/>
      <c r="G1" s="44"/>
      <c r="H1" s="44"/>
      <c r="I1" s="44"/>
      <c r="J1" s="44"/>
      <c r="K1" s="44"/>
      <c r="L1" s="44"/>
      <c r="M1" s="44"/>
    </row>
    <row r="2" spans="1:13" ht="13.8" thickBot="1" x14ac:dyDescent="0.25"/>
    <row r="3" spans="1:13" ht="45" customHeight="1" x14ac:dyDescent="0.2">
      <c r="A3" s="45" t="s">
        <v>10</v>
      </c>
      <c r="B3" s="47" t="s">
        <v>0</v>
      </c>
      <c r="C3" s="47" t="s">
        <v>1</v>
      </c>
      <c r="D3" s="47" t="s">
        <v>2</v>
      </c>
      <c r="E3" s="49" t="s">
        <v>16</v>
      </c>
      <c r="F3" s="49" t="s">
        <v>3</v>
      </c>
      <c r="G3" s="49" t="s">
        <v>4</v>
      </c>
      <c r="H3" s="49" t="s">
        <v>5</v>
      </c>
      <c r="I3" s="51" t="s">
        <v>6</v>
      </c>
      <c r="J3" s="55" t="s">
        <v>11</v>
      </c>
      <c r="K3" s="56"/>
      <c r="L3" s="57"/>
      <c r="M3" s="53" t="s">
        <v>7</v>
      </c>
    </row>
    <row r="4" spans="1:13" ht="30" customHeight="1" thickBot="1" x14ac:dyDescent="0.25">
      <c r="A4" s="46"/>
      <c r="B4" s="48"/>
      <c r="C4" s="48"/>
      <c r="D4" s="48"/>
      <c r="E4" s="50"/>
      <c r="F4" s="50"/>
      <c r="G4" s="50"/>
      <c r="H4" s="50"/>
      <c r="I4" s="52"/>
      <c r="J4" s="2" t="s">
        <v>9</v>
      </c>
      <c r="K4" s="2" t="s">
        <v>8</v>
      </c>
      <c r="L4" s="2" t="s">
        <v>12</v>
      </c>
      <c r="M4" s="54"/>
    </row>
    <row r="5" spans="1:13" ht="150.75" customHeight="1" x14ac:dyDescent="0.2">
      <c r="A5" s="8" t="s">
        <v>25</v>
      </c>
      <c r="B5" s="30" t="s">
        <v>17</v>
      </c>
      <c r="C5" s="23">
        <v>45840</v>
      </c>
      <c r="D5" s="9" t="s">
        <v>18</v>
      </c>
      <c r="E5" s="24">
        <v>2120001086883</v>
      </c>
      <c r="F5" s="31" t="s">
        <v>19</v>
      </c>
      <c r="G5" s="11">
        <v>17785374</v>
      </c>
      <c r="H5" s="11">
        <v>14520000</v>
      </c>
      <c r="I5" s="25">
        <f t="shared" ref="I5:I10" si="0">ROUNDDOWN(H5/G5*100,1)</f>
        <v>81.599999999999994</v>
      </c>
      <c r="J5" s="5"/>
      <c r="K5" s="5"/>
      <c r="L5" s="5"/>
      <c r="M5" s="6"/>
    </row>
    <row r="6" spans="1:13" ht="143.25" customHeight="1" x14ac:dyDescent="0.2">
      <c r="A6" s="8" t="s">
        <v>27</v>
      </c>
      <c r="B6" s="30" t="s">
        <v>17</v>
      </c>
      <c r="C6" s="23">
        <v>45840</v>
      </c>
      <c r="D6" s="9" t="s">
        <v>20</v>
      </c>
      <c r="E6" s="24">
        <v>6010005018675</v>
      </c>
      <c r="F6" s="31" t="s">
        <v>19</v>
      </c>
      <c r="G6" s="11">
        <v>32390439</v>
      </c>
      <c r="H6" s="11">
        <v>32340000</v>
      </c>
      <c r="I6" s="25">
        <f t="shared" si="0"/>
        <v>99.8</v>
      </c>
      <c r="J6" s="5"/>
      <c r="K6" s="5"/>
      <c r="L6" s="5"/>
      <c r="M6" s="6"/>
    </row>
    <row r="7" spans="1:13" ht="104.25" customHeight="1" x14ac:dyDescent="0.2">
      <c r="A7" s="8" t="s">
        <v>26</v>
      </c>
      <c r="B7" s="30" t="s">
        <v>17</v>
      </c>
      <c r="C7" s="23">
        <v>45845</v>
      </c>
      <c r="D7" s="9" t="s">
        <v>21</v>
      </c>
      <c r="E7" s="24">
        <v>6220001007693</v>
      </c>
      <c r="F7" s="31" t="s">
        <v>19</v>
      </c>
      <c r="G7" s="11">
        <v>12482449</v>
      </c>
      <c r="H7" s="11">
        <v>9955000</v>
      </c>
      <c r="I7" s="25">
        <f t="shared" si="0"/>
        <v>79.7</v>
      </c>
      <c r="J7" s="5"/>
      <c r="K7" s="5"/>
      <c r="L7" s="5"/>
      <c r="M7" s="6"/>
    </row>
    <row r="8" spans="1:13" ht="129.75" customHeight="1" x14ac:dyDescent="0.2">
      <c r="A8" s="8" t="s">
        <v>28</v>
      </c>
      <c r="B8" s="30" t="s">
        <v>17</v>
      </c>
      <c r="C8" s="23">
        <v>45839</v>
      </c>
      <c r="D8" s="9" t="s">
        <v>22</v>
      </c>
      <c r="E8" s="24">
        <v>8120901021190</v>
      </c>
      <c r="F8" s="31" t="s">
        <v>19</v>
      </c>
      <c r="G8" s="11">
        <v>31066836</v>
      </c>
      <c r="H8" s="11">
        <v>24599564</v>
      </c>
      <c r="I8" s="25">
        <f t="shared" si="0"/>
        <v>79.099999999999994</v>
      </c>
      <c r="J8" s="5"/>
      <c r="K8" s="5"/>
      <c r="L8" s="5"/>
      <c r="M8" s="6"/>
    </row>
    <row r="9" spans="1:13" ht="130.5" customHeight="1" x14ac:dyDescent="0.2">
      <c r="A9" s="8" t="s">
        <v>29</v>
      </c>
      <c r="B9" s="30" t="s">
        <v>17</v>
      </c>
      <c r="C9" s="23">
        <v>45849</v>
      </c>
      <c r="D9" s="9" t="s">
        <v>23</v>
      </c>
      <c r="E9" s="24">
        <v>7010901005494</v>
      </c>
      <c r="F9" s="31" t="s">
        <v>52</v>
      </c>
      <c r="G9" s="11">
        <v>130904474</v>
      </c>
      <c r="H9" s="11">
        <v>106260000</v>
      </c>
      <c r="I9" s="25">
        <f t="shared" si="0"/>
        <v>81.099999999999994</v>
      </c>
      <c r="J9" s="5"/>
      <c r="K9" s="5"/>
      <c r="L9" s="5"/>
      <c r="M9" s="6"/>
    </row>
    <row r="10" spans="1:13" ht="169.95" customHeight="1" x14ac:dyDescent="0.2">
      <c r="A10" s="8" t="s">
        <v>30</v>
      </c>
      <c r="B10" s="30" t="s">
        <v>17</v>
      </c>
      <c r="C10" s="23">
        <v>45842</v>
      </c>
      <c r="D10" s="9" t="s">
        <v>24</v>
      </c>
      <c r="E10" s="24">
        <v>8140001013657</v>
      </c>
      <c r="F10" s="31" t="s">
        <v>19</v>
      </c>
      <c r="G10" s="11">
        <v>56797801</v>
      </c>
      <c r="H10" s="11">
        <v>45962400</v>
      </c>
      <c r="I10" s="25">
        <f t="shared" si="0"/>
        <v>80.900000000000006</v>
      </c>
      <c r="J10" s="5"/>
      <c r="K10" s="5"/>
      <c r="L10" s="5"/>
      <c r="M10" s="6"/>
    </row>
    <row r="11" spans="1:13" s="28" customFormat="1" ht="129.75" customHeight="1" x14ac:dyDescent="0.2">
      <c r="A11" s="32" t="s">
        <v>31</v>
      </c>
      <c r="B11" s="33" t="s">
        <v>32</v>
      </c>
      <c r="C11" s="34">
        <v>45868</v>
      </c>
      <c r="D11" s="35" t="s">
        <v>33</v>
      </c>
      <c r="E11" s="36">
        <v>2120001053207</v>
      </c>
      <c r="F11" s="37" t="s">
        <v>53</v>
      </c>
      <c r="G11" s="38">
        <v>15268067</v>
      </c>
      <c r="H11" s="38">
        <v>11000000</v>
      </c>
      <c r="I11" s="39">
        <v>0.72</v>
      </c>
      <c r="J11" s="26"/>
      <c r="K11" s="26"/>
      <c r="L11" s="26"/>
      <c r="M11" s="27"/>
    </row>
    <row r="12" spans="1:13" s="28" customFormat="1" ht="130.5" customHeight="1" x14ac:dyDescent="0.2">
      <c r="A12" s="32" t="s">
        <v>34</v>
      </c>
      <c r="B12" s="33" t="s">
        <v>32</v>
      </c>
      <c r="C12" s="34">
        <v>45854</v>
      </c>
      <c r="D12" s="35" t="s">
        <v>35</v>
      </c>
      <c r="E12" s="36">
        <v>7010901005494</v>
      </c>
      <c r="F12" s="37" t="s">
        <v>54</v>
      </c>
      <c r="G12" s="38">
        <v>73218600</v>
      </c>
      <c r="H12" s="38">
        <v>66000000</v>
      </c>
      <c r="I12" s="40">
        <v>0.90100000000000002</v>
      </c>
      <c r="J12" s="26"/>
      <c r="K12" s="26"/>
      <c r="L12" s="26"/>
      <c r="M12" s="27"/>
    </row>
    <row r="13" spans="1:13" s="28" customFormat="1" ht="126" customHeight="1" x14ac:dyDescent="0.2">
      <c r="A13" s="32" t="s">
        <v>58</v>
      </c>
      <c r="B13" s="33" t="s">
        <v>32</v>
      </c>
      <c r="C13" s="34">
        <v>45854</v>
      </c>
      <c r="D13" s="35" t="s">
        <v>36</v>
      </c>
      <c r="E13" s="36">
        <v>2010001016851</v>
      </c>
      <c r="F13" s="37" t="s">
        <v>54</v>
      </c>
      <c r="G13" s="38">
        <v>67081665</v>
      </c>
      <c r="H13" s="38">
        <v>63800000</v>
      </c>
      <c r="I13" s="43">
        <v>0.95099999999999996</v>
      </c>
      <c r="J13" s="26"/>
      <c r="K13" s="26"/>
      <c r="L13" s="26"/>
      <c r="M13" s="27"/>
    </row>
    <row r="14" spans="1:13" s="28" customFormat="1" ht="126" customHeight="1" x14ac:dyDescent="0.2">
      <c r="A14" s="32" t="s">
        <v>59</v>
      </c>
      <c r="B14" s="33" t="s">
        <v>32</v>
      </c>
      <c r="C14" s="34">
        <v>45854</v>
      </c>
      <c r="D14" s="35" t="s">
        <v>56</v>
      </c>
      <c r="E14" s="36">
        <v>4011001005165</v>
      </c>
      <c r="F14" s="37" t="s">
        <v>55</v>
      </c>
      <c r="G14" s="38">
        <v>46324868</v>
      </c>
      <c r="H14" s="38">
        <v>37723400</v>
      </c>
      <c r="I14" s="40">
        <v>0.81399999999999995</v>
      </c>
      <c r="J14" s="26"/>
      <c r="K14" s="26"/>
      <c r="L14" s="26"/>
      <c r="M14" s="27"/>
    </row>
    <row r="15" spans="1:13" s="28" customFormat="1" ht="126" customHeight="1" x14ac:dyDescent="0.2">
      <c r="A15" s="32" t="s">
        <v>61</v>
      </c>
      <c r="B15" s="33" t="s">
        <v>32</v>
      </c>
      <c r="C15" s="34">
        <v>45866</v>
      </c>
      <c r="D15" s="35" t="s">
        <v>37</v>
      </c>
      <c r="E15" s="36">
        <v>3180001035289</v>
      </c>
      <c r="F15" s="37" t="s">
        <v>55</v>
      </c>
      <c r="G15" s="41">
        <v>180067486</v>
      </c>
      <c r="H15" s="38">
        <v>178200000</v>
      </c>
      <c r="I15" s="40">
        <v>0.98899999999999999</v>
      </c>
      <c r="J15" s="26"/>
      <c r="K15" s="26"/>
      <c r="L15" s="26"/>
      <c r="M15" s="27"/>
    </row>
    <row r="16" spans="1:13" s="28" customFormat="1" ht="126" customHeight="1" x14ac:dyDescent="0.2">
      <c r="A16" s="29" t="s">
        <v>49</v>
      </c>
      <c r="B16" s="33" t="s">
        <v>32</v>
      </c>
      <c r="C16" s="23">
        <v>45863</v>
      </c>
      <c r="D16" s="9" t="s">
        <v>48</v>
      </c>
      <c r="E16" s="24">
        <v>9011001012710</v>
      </c>
      <c r="F16" s="37" t="s">
        <v>55</v>
      </c>
      <c r="G16" s="11">
        <v>21032363</v>
      </c>
      <c r="H16" s="11">
        <v>20460000</v>
      </c>
      <c r="I16" s="12">
        <f t="shared" ref="I16" si="1">ROUNDDOWN(H16/G16*100,1)</f>
        <v>97.2</v>
      </c>
      <c r="J16" s="26"/>
      <c r="K16" s="26"/>
      <c r="L16" s="26"/>
      <c r="M16" s="27"/>
    </row>
    <row r="17" spans="1:13" s="28" customFormat="1" ht="126" customHeight="1" x14ac:dyDescent="0.2">
      <c r="A17" s="29" t="s">
        <v>51</v>
      </c>
      <c r="B17" s="33" t="s">
        <v>32</v>
      </c>
      <c r="C17" s="23">
        <v>45868</v>
      </c>
      <c r="D17" s="9" t="s">
        <v>50</v>
      </c>
      <c r="E17" s="24">
        <v>8140001041344</v>
      </c>
      <c r="F17" s="37" t="s">
        <v>55</v>
      </c>
      <c r="G17" s="11">
        <v>113465918</v>
      </c>
      <c r="H17" s="11">
        <v>112200000</v>
      </c>
      <c r="I17" s="12">
        <f t="shared" ref="I17" si="2">ROUNDDOWN(H17/G17*100,1)</f>
        <v>98.8</v>
      </c>
      <c r="J17" s="26"/>
      <c r="K17" s="26"/>
      <c r="L17" s="26"/>
      <c r="M17" s="27"/>
    </row>
    <row r="18" spans="1:13" s="28" customFormat="1" ht="126" customHeight="1" x14ac:dyDescent="0.2">
      <c r="A18" s="32" t="s">
        <v>43</v>
      </c>
      <c r="B18" s="33" t="s">
        <v>32</v>
      </c>
      <c r="C18" s="34">
        <v>45868</v>
      </c>
      <c r="D18" s="35" t="s">
        <v>38</v>
      </c>
      <c r="E18" s="36">
        <v>8280001003297</v>
      </c>
      <c r="F18" s="42" t="s">
        <v>55</v>
      </c>
      <c r="G18" s="38">
        <v>21820196</v>
      </c>
      <c r="H18" s="38">
        <v>21780000</v>
      </c>
      <c r="I18" s="39">
        <v>0.998</v>
      </c>
      <c r="J18" s="26"/>
      <c r="K18" s="26"/>
      <c r="L18" s="26"/>
      <c r="M18" s="27"/>
    </row>
    <row r="19" spans="1:13" s="28" customFormat="1" ht="146.25" customHeight="1" x14ac:dyDescent="0.2">
      <c r="A19" s="32" t="s">
        <v>45</v>
      </c>
      <c r="B19" s="33" t="s">
        <v>32</v>
      </c>
      <c r="C19" s="34">
        <v>45866</v>
      </c>
      <c r="D19" s="35" t="s">
        <v>39</v>
      </c>
      <c r="E19" s="36">
        <v>6130001004576</v>
      </c>
      <c r="F19" s="37" t="s">
        <v>55</v>
      </c>
      <c r="G19" s="41">
        <v>28350135</v>
      </c>
      <c r="H19" s="38">
        <v>23562000</v>
      </c>
      <c r="I19" s="40">
        <v>0.83099999999999996</v>
      </c>
      <c r="J19" s="26"/>
      <c r="K19" s="26"/>
      <c r="L19" s="26"/>
      <c r="M19" s="27"/>
    </row>
    <row r="20" spans="1:13" s="28" customFormat="1" ht="126" customHeight="1" x14ac:dyDescent="0.2">
      <c r="A20" s="32" t="s">
        <v>47</v>
      </c>
      <c r="B20" s="33" t="s">
        <v>32</v>
      </c>
      <c r="C20" s="34">
        <v>45867</v>
      </c>
      <c r="D20" s="35" t="s">
        <v>40</v>
      </c>
      <c r="E20" s="36">
        <v>1011101010679</v>
      </c>
      <c r="F20" s="37" t="s">
        <v>55</v>
      </c>
      <c r="G20" s="38">
        <v>103792634</v>
      </c>
      <c r="H20" s="38">
        <v>99000000</v>
      </c>
      <c r="I20" s="39">
        <v>0.95299999999999996</v>
      </c>
      <c r="J20" s="26"/>
      <c r="K20" s="26"/>
      <c r="L20" s="26"/>
      <c r="M20" s="27"/>
    </row>
    <row r="21" spans="1:13" s="28" customFormat="1" ht="132" customHeight="1" x14ac:dyDescent="0.2">
      <c r="A21" s="32" t="s">
        <v>46</v>
      </c>
      <c r="B21" s="33" t="s">
        <v>32</v>
      </c>
      <c r="C21" s="34">
        <v>45868</v>
      </c>
      <c r="D21" s="35" t="s">
        <v>41</v>
      </c>
      <c r="E21" s="36">
        <v>7240001003021</v>
      </c>
      <c r="F21" s="42" t="s">
        <v>55</v>
      </c>
      <c r="G21" s="38">
        <v>76630260</v>
      </c>
      <c r="H21" s="38">
        <v>59180000</v>
      </c>
      <c r="I21" s="39">
        <v>0.77200000000000002</v>
      </c>
      <c r="J21" s="26"/>
      <c r="K21" s="26"/>
      <c r="L21" s="26"/>
      <c r="M21" s="27"/>
    </row>
    <row r="22" spans="1:13" s="28" customFormat="1" ht="132" customHeight="1" x14ac:dyDescent="0.2">
      <c r="A22" s="32" t="s">
        <v>44</v>
      </c>
      <c r="B22" s="33" t="s">
        <v>32</v>
      </c>
      <c r="C22" s="34">
        <v>45868</v>
      </c>
      <c r="D22" s="35" t="s">
        <v>42</v>
      </c>
      <c r="E22" s="36">
        <v>4290001007656</v>
      </c>
      <c r="F22" s="37" t="s">
        <v>55</v>
      </c>
      <c r="G22" s="38">
        <v>82053216</v>
      </c>
      <c r="H22" s="38">
        <v>81730000</v>
      </c>
      <c r="I22" s="39">
        <v>0.996</v>
      </c>
      <c r="J22" s="26"/>
      <c r="K22" s="26"/>
      <c r="L22" s="26"/>
      <c r="M22" s="27"/>
    </row>
    <row r="23" spans="1:13" s="28" customFormat="1" ht="126" customHeight="1" x14ac:dyDescent="0.2">
      <c r="A23" s="32" t="s">
        <v>60</v>
      </c>
      <c r="B23" s="33" t="s">
        <v>32</v>
      </c>
      <c r="C23" s="34">
        <v>45866</v>
      </c>
      <c r="D23" s="35" t="s">
        <v>57</v>
      </c>
      <c r="E23" s="36">
        <v>2011101037696</v>
      </c>
      <c r="F23" s="42" t="s">
        <v>55</v>
      </c>
      <c r="G23" s="38">
        <v>20957975</v>
      </c>
      <c r="H23" s="38">
        <v>17600000</v>
      </c>
      <c r="I23" s="40">
        <v>0.83899999999999997</v>
      </c>
      <c r="J23" s="26"/>
      <c r="K23" s="26"/>
      <c r="L23" s="26"/>
      <c r="M23" s="27"/>
    </row>
    <row r="24" spans="1:13" ht="159.9" hidden="1" customHeight="1" x14ac:dyDescent="0.2">
      <c r="A24" s="15"/>
      <c r="B24" s="17"/>
      <c r="C24" s="16"/>
      <c r="D24" s="17"/>
      <c r="E24" s="18"/>
      <c r="F24" s="21"/>
      <c r="G24" s="19"/>
      <c r="H24" s="19"/>
      <c r="I24" s="20" t="str">
        <f t="shared" ref="I24:I36" si="3">IF(ISBLANK(A24),"",ROUNDDOWN(H24/G24*100,4))</f>
        <v/>
      </c>
      <c r="J24" s="3"/>
      <c r="K24" s="3"/>
      <c r="L24" s="3"/>
      <c r="M24" s="4"/>
    </row>
    <row r="25" spans="1:13" ht="159.9" hidden="1" customHeight="1" x14ac:dyDescent="0.2">
      <c r="A25" s="15"/>
      <c r="B25" s="9"/>
      <c r="C25" s="16"/>
      <c r="D25" s="17"/>
      <c r="E25" s="18"/>
      <c r="F25" s="14"/>
      <c r="G25" s="19"/>
      <c r="H25" s="19"/>
      <c r="I25" s="20" t="str">
        <f t="shared" si="3"/>
        <v/>
      </c>
      <c r="J25" s="3"/>
      <c r="K25" s="3"/>
      <c r="L25" s="3"/>
      <c r="M25" s="4"/>
    </row>
    <row r="26" spans="1:13" ht="159.9" hidden="1" customHeight="1" x14ac:dyDescent="0.2">
      <c r="A26" s="8"/>
      <c r="B26" s="9"/>
      <c r="C26" s="10"/>
      <c r="D26" s="9"/>
      <c r="E26" s="13"/>
      <c r="F26" s="14"/>
      <c r="G26" s="11"/>
      <c r="H26" s="11"/>
      <c r="I26" s="20" t="str">
        <f t="shared" si="3"/>
        <v/>
      </c>
      <c r="J26" s="5"/>
      <c r="K26" s="5"/>
      <c r="L26" s="5"/>
      <c r="M26" s="6"/>
    </row>
    <row r="27" spans="1:13" ht="159.9" hidden="1" customHeight="1" x14ac:dyDescent="0.2">
      <c r="A27" s="8"/>
      <c r="B27" s="9"/>
      <c r="C27" s="10"/>
      <c r="D27" s="9"/>
      <c r="E27" s="13"/>
      <c r="F27" s="14"/>
      <c r="G27" s="11"/>
      <c r="H27" s="11"/>
      <c r="I27" s="20" t="str">
        <f t="shared" si="3"/>
        <v/>
      </c>
      <c r="J27" s="5"/>
      <c r="K27" s="5"/>
      <c r="L27" s="5"/>
      <c r="M27" s="6"/>
    </row>
    <row r="28" spans="1:13" ht="159.9" hidden="1" customHeight="1" x14ac:dyDescent="0.2">
      <c r="A28" s="8"/>
      <c r="B28" s="9"/>
      <c r="C28" s="10"/>
      <c r="D28" s="9"/>
      <c r="E28" s="13"/>
      <c r="F28" s="14"/>
      <c r="G28" s="11"/>
      <c r="H28" s="11"/>
      <c r="I28" s="20" t="str">
        <f t="shared" si="3"/>
        <v/>
      </c>
      <c r="J28" s="5"/>
      <c r="K28" s="5"/>
      <c r="L28" s="5"/>
      <c r="M28" s="6"/>
    </row>
    <row r="29" spans="1:13" ht="159.9" hidden="1" customHeight="1" x14ac:dyDescent="0.2">
      <c r="A29" s="8"/>
      <c r="B29" s="9"/>
      <c r="C29" s="10"/>
      <c r="D29" s="9"/>
      <c r="E29" s="13"/>
      <c r="F29" s="14"/>
      <c r="G29" s="11"/>
      <c r="H29" s="11"/>
      <c r="I29" s="20" t="str">
        <f t="shared" si="3"/>
        <v/>
      </c>
      <c r="J29" s="5"/>
      <c r="K29" s="5"/>
      <c r="L29" s="5"/>
      <c r="M29" s="6"/>
    </row>
    <row r="30" spans="1:13" ht="159.9" hidden="1" customHeight="1" x14ac:dyDescent="0.2">
      <c r="A30" s="8"/>
      <c r="B30" s="9"/>
      <c r="C30" s="10"/>
      <c r="D30" s="9"/>
      <c r="E30" s="13"/>
      <c r="F30" s="14"/>
      <c r="G30" s="11"/>
      <c r="H30" s="11"/>
      <c r="I30" s="20" t="str">
        <f t="shared" si="3"/>
        <v/>
      </c>
      <c r="J30" s="5"/>
      <c r="K30" s="5"/>
      <c r="L30" s="5"/>
      <c r="M30" s="6"/>
    </row>
    <row r="31" spans="1:13" ht="159.9" hidden="1" customHeight="1" x14ac:dyDescent="0.2">
      <c r="A31" s="8"/>
      <c r="B31" s="9"/>
      <c r="C31" s="10"/>
      <c r="D31" s="9"/>
      <c r="E31" s="13"/>
      <c r="F31" s="14"/>
      <c r="G31" s="11"/>
      <c r="H31" s="11"/>
      <c r="I31" s="20" t="str">
        <f t="shared" si="3"/>
        <v/>
      </c>
      <c r="J31" s="5"/>
      <c r="K31" s="5"/>
      <c r="L31" s="5"/>
      <c r="M31" s="6"/>
    </row>
    <row r="32" spans="1:13" ht="159.9" hidden="1" customHeight="1" x14ac:dyDescent="0.2">
      <c r="A32" s="8"/>
      <c r="B32" s="9"/>
      <c r="C32" s="10"/>
      <c r="D32" s="9"/>
      <c r="E32" s="13"/>
      <c r="F32" s="14"/>
      <c r="G32" s="11"/>
      <c r="H32" s="11"/>
      <c r="I32" s="20" t="str">
        <f t="shared" si="3"/>
        <v/>
      </c>
      <c r="J32" s="5"/>
      <c r="K32" s="5"/>
      <c r="L32" s="5"/>
      <c r="M32" s="6"/>
    </row>
    <row r="33" spans="1:13" ht="159.9" hidden="1" customHeight="1" x14ac:dyDescent="0.2">
      <c r="A33" s="8"/>
      <c r="B33" s="9"/>
      <c r="C33" s="10"/>
      <c r="D33" s="9"/>
      <c r="E33" s="13"/>
      <c r="F33" s="14"/>
      <c r="G33" s="11"/>
      <c r="H33" s="11"/>
      <c r="I33" s="20" t="str">
        <f t="shared" si="3"/>
        <v/>
      </c>
      <c r="J33" s="5"/>
      <c r="K33" s="5"/>
      <c r="L33" s="5"/>
      <c r="M33" s="6"/>
    </row>
    <row r="34" spans="1:13" ht="159.9" hidden="1" customHeight="1" x14ac:dyDescent="0.2">
      <c r="A34" s="8"/>
      <c r="B34" s="9"/>
      <c r="C34" s="10"/>
      <c r="D34" s="9"/>
      <c r="E34" s="13"/>
      <c r="F34" s="14"/>
      <c r="G34" s="11"/>
      <c r="H34" s="11"/>
      <c r="I34" s="20" t="str">
        <f t="shared" si="3"/>
        <v/>
      </c>
      <c r="J34" s="5"/>
      <c r="K34" s="5"/>
      <c r="L34" s="5"/>
      <c r="M34" s="6"/>
    </row>
    <row r="35" spans="1:13" ht="159.9" hidden="1" customHeight="1" x14ac:dyDescent="0.2">
      <c r="A35" s="8"/>
      <c r="B35" s="9"/>
      <c r="C35" s="10"/>
      <c r="D35" s="9"/>
      <c r="E35" s="13"/>
      <c r="F35" s="14"/>
      <c r="G35" s="11"/>
      <c r="H35" s="11"/>
      <c r="I35" s="20" t="str">
        <f t="shared" si="3"/>
        <v/>
      </c>
      <c r="J35" s="5"/>
      <c r="K35" s="5"/>
      <c r="L35" s="5"/>
      <c r="M35" s="6"/>
    </row>
    <row r="36" spans="1:13" ht="159.9" hidden="1" customHeight="1" x14ac:dyDescent="0.2">
      <c r="A36" s="8"/>
      <c r="B36" s="9"/>
      <c r="C36" s="10"/>
      <c r="D36" s="9"/>
      <c r="E36" s="13"/>
      <c r="F36" s="14"/>
      <c r="G36" s="11"/>
      <c r="H36" s="11"/>
      <c r="I36" s="20" t="str">
        <f t="shared" si="3"/>
        <v/>
      </c>
      <c r="J36" s="5"/>
      <c r="K36" s="5"/>
      <c r="L36" s="5"/>
      <c r="M36" s="6"/>
    </row>
    <row r="37" spans="1:13" ht="159.9" hidden="1" customHeight="1" x14ac:dyDescent="0.2">
      <c r="A37" s="8"/>
      <c r="B37" s="9"/>
      <c r="C37" s="10"/>
      <c r="D37" s="9"/>
      <c r="E37" s="13"/>
      <c r="F37" s="14"/>
      <c r="G37" s="11"/>
      <c r="H37" s="11"/>
      <c r="I37" s="20" t="str">
        <f t="shared" ref="I37:I40" si="4">IF(ISBLANK(A37),"",ROUNDDOWN(H37/G37*100,4))</f>
        <v/>
      </c>
      <c r="J37" s="5"/>
      <c r="K37" s="5"/>
      <c r="L37" s="5"/>
      <c r="M37" s="6"/>
    </row>
    <row r="38" spans="1:13" ht="159.9" hidden="1" customHeight="1" x14ac:dyDescent="0.2">
      <c r="A38" s="8"/>
      <c r="B38" s="9"/>
      <c r="C38" s="10"/>
      <c r="D38" s="9"/>
      <c r="E38" s="13"/>
      <c r="F38" s="14"/>
      <c r="G38" s="11"/>
      <c r="H38" s="11"/>
      <c r="I38" s="20" t="str">
        <f t="shared" si="4"/>
        <v/>
      </c>
      <c r="J38" s="5"/>
      <c r="K38" s="5"/>
      <c r="L38" s="5"/>
      <c r="M38" s="6"/>
    </row>
    <row r="39" spans="1:13" ht="159.9" hidden="1" customHeight="1" x14ac:dyDescent="0.2">
      <c r="A39" s="8"/>
      <c r="B39" s="9"/>
      <c r="C39" s="10"/>
      <c r="D39" s="9"/>
      <c r="E39" s="13"/>
      <c r="F39" s="14"/>
      <c r="G39" s="11"/>
      <c r="H39" s="11"/>
      <c r="I39" s="20" t="str">
        <f t="shared" si="4"/>
        <v/>
      </c>
      <c r="J39" s="5"/>
      <c r="K39" s="5"/>
      <c r="L39" s="5"/>
      <c r="M39" s="6"/>
    </row>
    <row r="40" spans="1:13" ht="159.9" hidden="1" customHeight="1" x14ac:dyDescent="0.2">
      <c r="A40" s="8"/>
      <c r="B40" s="9"/>
      <c r="C40" s="10"/>
      <c r="D40" s="9"/>
      <c r="E40" s="13"/>
      <c r="F40" s="14"/>
      <c r="G40" s="11"/>
      <c r="H40" s="11"/>
      <c r="I40" s="20" t="str">
        <f t="shared" si="4"/>
        <v/>
      </c>
      <c r="J40" s="5"/>
      <c r="K40" s="5"/>
      <c r="L40" s="5"/>
      <c r="M40" s="6"/>
    </row>
    <row r="41" spans="1:13" x14ac:dyDescent="0.2">
      <c r="A41" s="22" t="s">
        <v>13</v>
      </c>
      <c r="B41" s="7"/>
      <c r="C41" s="7"/>
      <c r="D41" s="7"/>
      <c r="E41" s="7"/>
      <c r="F41" s="7"/>
      <c r="G41" s="7"/>
      <c r="H41" s="7"/>
      <c r="I41" s="7"/>
      <c r="J41" s="7"/>
      <c r="K41" s="7"/>
      <c r="L41" s="7"/>
      <c r="M41" s="7"/>
    </row>
    <row r="42" spans="1:13" x14ac:dyDescent="0.2">
      <c r="A42" s="22" t="s">
        <v>14</v>
      </c>
      <c r="B42" s="7"/>
      <c r="C42" s="7"/>
      <c r="D42" s="7"/>
      <c r="E42" s="7"/>
      <c r="F42" s="7"/>
      <c r="G42" s="7"/>
      <c r="H42" s="7"/>
      <c r="I42" s="7"/>
      <c r="J42" s="7"/>
      <c r="K42" s="7"/>
      <c r="L42" s="7"/>
      <c r="M42" s="7"/>
    </row>
  </sheetData>
  <autoFilter ref="A4:M4" xr:uid="{00000000-0009-0000-0000-000000000000}"/>
  <mergeCells count="12">
    <mergeCell ref="A1:M1"/>
    <mergeCell ref="A3:A4"/>
    <mergeCell ref="B3:B4"/>
    <mergeCell ref="C3:C4"/>
    <mergeCell ref="F3:F4"/>
    <mergeCell ref="G3:G4"/>
    <mergeCell ref="H3:H4"/>
    <mergeCell ref="I3:I4"/>
    <mergeCell ref="M3:M4"/>
    <mergeCell ref="D3:D4"/>
    <mergeCell ref="J3:L3"/>
    <mergeCell ref="E3:E4"/>
  </mergeCells>
  <phoneticPr fontId="1"/>
  <dataValidations count="2">
    <dataValidation type="list" allowBlank="1" showInputMessage="1" showErrorMessage="1" sqref="J5:J40" xr:uid="{00000000-0002-0000-0000-000000000000}">
      <formula1>$J$45:$J$45</formula1>
    </dataValidation>
    <dataValidation type="list" allowBlank="1" showInputMessage="1" showErrorMessage="1" sqref="K5:K40" xr:uid="{00000000-0002-0000-0000-000001000000}">
      <formula1>#REF!</formula1>
    </dataValidation>
  </dataValidations>
  <printOptions horizontalCentered="1"/>
  <pageMargins left="0.70866141732283472" right="0.70866141732283472" top="0.74803149606299213" bottom="0.74803149606299213" header="0.31496062992125984" footer="0.31496062992125984"/>
  <pageSetup paperSize="9" scale="72" fitToHeight="0" orientation="landscape"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付紙様式第１</vt:lpstr>
      <vt:lpstr>付紙様式第１!Print_Titles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2025-08-29T02:37:32Z</cp:lastPrinted>
  <dcterms:created xsi:type="dcterms:W3CDTF">2010-08-24T08:00:05Z</dcterms:created>
  <dcterms:modified xsi:type="dcterms:W3CDTF">2025-08-29T02:54:58Z</dcterms:modified>
</cp:coreProperties>
</file>