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1370"/>
  </bookViews>
  <sheets>
    <sheet name="付紙様式第１（公共工事）" sheetId="12" r:id="rId1"/>
    <sheet name="付紙様式第３ (2)" sheetId="11" state="hidden" r:id="rId2"/>
  </sheets>
  <definedNames>
    <definedName name="_xlnm._FilterDatabase" localSheetId="0" hidden="1">'付紙様式第１（公共工事）'!$A$4:$M$4</definedName>
    <definedName name="_xlnm._FilterDatabase" localSheetId="1" hidden="1">'付紙様式第３ (2)'!$A$4:$M$4</definedName>
    <definedName name="_xlnm.Print_Area" localSheetId="0">'付紙様式第１（公共工事）'!$A$1:$M$26</definedName>
    <definedName name="_xlnm.Print_Area" localSheetId="1">'付紙様式第３ (2)'!$A$1:$N$14</definedName>
    <definedName name="_xlnm.Print_Titles" localSheetId="0">'付紙様式第１（公共工事）'!$3:$4</definedName>
    <definedName name="_xlnm.Print_Titles" localSheetId="1">'付紙様式第３ (2)'!$3:$4</definedName>
  </definedNames>
  <calcPr calcId="162913"/>
</workbook>
</file>

<file path=xl/calcChain.xml><?xml version="1.0" encoding="utf-8"?>
<calcChain xmlns="http://schemas.openxmlformats.org/spreadsheetml/2006/main">
  <c r="I26" i="12" l="1"/>
  <c r="I25" i="12"/>
  <c r="I24" i="12"/>
  <c r="I23" i="12"/>
  <c r="I22" i="12"/>
  <c r="I21" i="12"/>
  <c r="I20" i="12"/>
  <c r="I19" i="12"/>
  <c r="I5" i="11"/>
  <c r="I6" i="11"/>
</calcChain>
</file>

<file path=xl/sharedStrings.xml><?xml version="1.0" encoding="utf-8"?>
<sst xmlns="http://schemas.openxmlformats.org/spreadsheetml/2006/main" count="136" uniqueCount="87">
  <si>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</si>
  <si>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</si>
  <si>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</si>
  <si>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</si>
  <si>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</si>
  <si>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</si>
  <si>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</si>
  <si>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</si>
  <si>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</si>
  <si>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</si>
  <si>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</si>
  <si>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</si>
  <si>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</si>
  <si>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</si>
  <si>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</si>
  <si>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</si>
  <si>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</si>
  <si>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</si>
  <si>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</si>
  <si>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</si>
  <si>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</si>
  <si>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公共調達の適正化について（平成18年8月25日付財計第2017号）に基づく競争入札に係る情報の公表（物品・役務等）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</si>
  <si>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法人番号</t>
    <rPh sb="0" eb="2">
      <t>ホウジン</t>
    </rPh>
    <rPh sb="2" eb="4">
      <t>バンゴウ</t>
    </rPh>
    <phoneticPr fontId="1"/>
  </si>
  <si>
    <t>大臣官房会計課
会計管理官　淺野　正美
東京都新宿区市谷本村町5-1</t>
  </si>
  <si>
    <t>一般競争入札</t>
    <rPh sb="0" eb="6">
      <t>イッパンキョウソウニュウサツ</t>
    </rPh>
    <phoneticPr fontId="1"/>
  </si>
  <si>
    <t>一般競争入札（制限付き）</t>
    <rPh sb="7" eb="10">
      <t>セイゲンツ</t>
    </rPh>
    <phoneticPr fontId="2"/>
  </si>
  <si>
    <t>防衛ハンドブック　平成２９年版</t>
    <rPh sb="0" eb="2">
      <t>ボウエイ</t>
    </rPh>
    <rPh sb="9" eb="11">
      <t>ヘイセイ</t>
    </rPh>
    <rPh sb="13" eb="15">
      <t>ネンバン</t>
    </rPh>
    <phoneticPr fontId="2"/>
  </si>
  <si>
    <t>特別調達資金事務処理システムの換装に伴う業務プログラム改修等役務</t>
    <rPh sb="0" eb="2">
      <t>トクベツ</t>
    </rPh>
    <rPh sb="2" eb="4">
      <t>チョウタツ</t>
    </rPh>
    <rPh sb="4" eb="6">
      <t>シキン</t>
    </rPh>
    <rPh sb="6" eb="8">
      <t>ジム</t>
    </rPh>
    <rPh sb="8" eb="10">
      <t>ショリ</t>
    </rPh>
    <rPh sb="15" eb="17">
      <t>カンソウ</t>
    </rPh>
    <rPh sb="18" eb="19">
      <t>トモナ</t>
    </rPh>
    <rPh sb="20" eb="22">
      <t>ギョウム</t>
    </rPh>
    <rPh sb="27" eb="29">
      <t>カイシュウ</t>
    </rPh>
    <rPh sb="29" eb="30">
      <t>トウ</t>
    </rPh>
    <rPh sb="30" eb="32">
      <t>エキム</t>
    </rPh>
    <phoneticPr fontId="2"/>
  </si>
  <si>
    <t>（株）朝雲新聞社
東京都新宿区四谷坂町12-20</t>
    <rPh sb="0" eb="3">
      <t>カブ</t>
    </rPh>
    <rPh sb="3" eb="4">
      <t>アサ</t>
    </rPh>
    <rPh sb="4" eb="5">
      <t>クモ</t>
    </rPh>
    <rPh sb="5" eb="8">
      <t>シンブンシャ</t>
    </rPh>
    <phoneticPr fontId="2"/>
  </si>
  <si>
    <t>（株）日立製作所 ディフェンスビジネスユニット
東京都豊島区東池袋4-5-2</t>
    <rPh sb="0" eb="3">
      <t>カブ</t>
    </rPh>
    <rPh sb="3" eb="5">
      <t>ヒタチ</t>
    </rPh>
    <rPh sb="5" eb="8">
      <t>セイサクジョ</t>
    </rPh>
    <phoneticPr fontId="2"/>
  </si>
  <si>
    <t>2011101025767</t>
    <phoneticPr fontId="5"/>
  </si>
  <si>
    <t>7010001008844</t>
    <phoneticPr fontId="5"/>
  </si>
  <si>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</si>
  <si>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</si>
  <si>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法人番号</t>
    <rPh sb="0" eb="2">
      <t>ホウジン</t>
    </rPh>
    <rPh sb="2" eb="4">
      <t>バンゴウ</t>
    </rPh>
    <phoneticPr fontId="1"/>
  </si>
  <si>
    <t>応札・応募者数</t>
    <phoneticPr fontId="1"/>
  </si>
  <si>
    <t>支出負担行為担当官 北海道防衛局長 石倉　三良
札幌市中央区大通西１２丁目</t>
  </si>
  <si>
    <t>一般競争入札（総合評価方式）</t>
  </si>
  <si>
    <t>一般競争入札（施工体制確認型総合評価方式）</t>
  </si>
  <si>
    <t>株式会社共伸設備設計事務所
北海道札幌市中央区北一条西九丁目３番１０号</t>
  </si>
  <si>
    <t>株式会社総合設備コンサルタント
北海道札幌市中央区北４条西１６丁目１番地</t>
  </si>
  <si>
    <t>東千歳（４）整備場改修建築その他工事
北海道千歳市
令和5年3月10日～令和6年10月31日
建築</t>
  </si>
  <si>
    <t>大成建設株式会社
北海道札幌市中央区南一条西一丁目４番地</t>
  </si>
  <si>
    <t>北千歳（４補）宿舎改修建築設計
北海道千歳市
令和5年3月7日～令和5年7月31日
建築</t>
  </si>
  <si>
    <t>株式会社北洋設備設計事務所
北海道札幌市中央区大通西十八丁目１番地の９</t>
  </si>
  <si>
    <t>千歳外（４補）宿舎等改修建築設計
北海道千歳市外
令和5年3月3日～令和5年8月31日
建築</t>
  </si>
  <si>
    <t xml:space="preserve">株式会社建築工房
北海道札幌市中央区大通西十五丁目２番地８ </t>
  </si>
  <si>
    <t>長沼外（４補）整備場等新設地質調査
北海道夕張郡長沼町外
令和5年3月3日～令和5年8月31日
調査</t>
  </si>
  <si>
    <t>トキワ地研株式会社
北海道札幌市東区北二十八条東二丁目７７９番地</t>
  </si>
  <si>
    <t>一般競争入札</t>
  </si>
  <si>
    <t>稚内（４補）倉庫外壁等改修建築工事
北海道稚内市
令和5年3月15日～令和5年10月31日
建築</t>
  </si>
  <si>
    <t>八雲（４補）建築工事監理業務
北海道二海郡八雲町
令和5年3月10日～令和5年10月31日
建築</t>
  </si>
  <si>
    <t xml:space="preserve">株式会社かわしろ建築設計事務所
北海道函館市美原四丁目２７番４号 </t>
  </si>
  <si>
    <t>稚内（４補）建築工事監理業務
北海道稚内市
令和5年3月10日～令和5年10月31日
建築</t>
  </si>
  <si>
    <t>株式会社三輝設計事務所
福井県福井市和田一丁目４番１０号</t>
  </si>
  <si>
    <t>沼田（４）道路整備等調査検討
北海道雨竜郡沼田町
令和5年3月3日～令和6年1月31日
調査</t>
  </si>
  <si>
    <t>株式会社富士建設コンサル
北海道旭川市３条通２１丁目右１号</t>
  </si>
  <si>
    <t>東千歳外（４補）空調設備等改修設備設計
北海道千歳市外
令和5年3月3日～令和5年8月31日
機械</t>
  </si>
  <si>
    <t>襟裳外（４補）燃料施設等新設測量調査
北海道幌泉郡えりも町外
令和5年3月16日～令和5年9月30日
測量</t>
  </si>
  <si>
    <t>株式会社ユニテック
北海道札幌市中央区宮の森二条一丁目７番２号　宮の森ＫＬビル</t>
  </si>
  <si>
    <t>八雲（４補）整備場等外壁改修建築工事
北海道二海郡八雲町
令和5年3月15日～令和5年10月31日
建築</t>
  </si>
  <si>
    <t>株式会社森川組
北海道函館市海岸町９番２３号</t>
  </si>
  <si>
    <t>襟裳外（４補）設備工事監理業務
北海道幌泉郡えりも町外
令和5年3月10日～令和6年3月20日
機械</t>
  </si>
  <si>
    <t>株式会社エイト設計
北海道札幌市中央区大通西一丁目１４番地２</t>
  </si>
  <si>
    <t>千歳（４補）空調設備改修機械その他工事
北海道千歳市
令和5年3月15日～令和6年3月20日
管工</t>
  </si>
  <si>
    <t>株式会社城口研究所
北海道札幌市中央区北一条西５丁目２番地９</t>
  </si>
  <si>
    <t>ポリマー工業株式会社
北海道旭川市三条通十六丁目２１２７番地の２</t>
    <phoneticPr fontId="8"/>
  </si>
  <si>
    <t>稚内（４）通信線路設計
北海道稚内市
令和5年3月2日～令和5年12月20日
通信</t>
    <rPh sb="39" eb="41">
      <t>ツウシン</t>
    </rPh>
    <phoneticPr fontId="8"/>
  </si>
  <si>
    <t>根室（４）局舎等改修土木設計
北海道根室市
令和5年3月11日～令和5年9月30日
コンサルタント土木</t>
    <rPh sb="49" eb="51">
      <t>ドボク</t>
    </rPh>
    <phoneticPr fontId="1"/>
  </si>
  <si>
    <t>分任支出負担行為担当官
帯広防衛支局長
土門　栄文
北海道帯広市西６条南７丁目３番地</t>
    <rPh sb="20" eb="22">
      <t>ドモン</t>
    </rPh>
    <rPh sb="23" eb="25">
      <t>ヒデフミ</t>
    </rPh>
    <phoneticPr fontId="1"/>
  </si>
  <si>
    <t>株式会社安井測量設計事務所
北海道帯広市西十条南八丁目５番地の７</t>
    <phoneticPr fontId="1"/>
  </si>
  <si>
    <t>一般競争入札(総合評価落札方式)</t>
    <phoneticPr fontId="1"/>
  </si>
  <si>
    <t>根室（４）局舎等改修建築設計
北海道根室市
令和5年3月11日～令和5年9月30日
コンサルタント建築</t>
    <rPh sb="49" eb="51">
      <t>ケンチク</t>
    </rPh>
    <phoneticPr fontId="1"/>
  </si>
  <si>
    <t>株式会社札幌日総建
北海道札幌市中央区南一条西八丁目１番地</t>
    <phoneticPr fontId="1"/>
  </si>
  <si>
    <t>足寄外（４補）隊舎改修等設備その他設計
北海道足寄郡足寄町外
令和5年3月11日～令和5年9月30日
コンサルタント機械</t>
    <rPh sb="0" eb="2">
      <t>アショロ</t>
    </rPh>
    <rPh sb="2" eb="3">
      <t>ソト</t>
    </rPh>
    <rPh sb="5" eb="6">
      <t>ホ</t>
    </rPh>
    <rPh sb="7" eb="9">
      <t>タイシャ</t>
    </rPh>
    <rPh sb="9" eb="11">
      <t>カイシュウ</t>
    </rPh>
    <rPh sb="11" eb="12">
      <t>トウ</t>
    </rPh>
    <rPh sb="12" eb="14">
      <t>セツビ</t>
    </rPh>
    <rPh sb="16" eb="17">
      <t>タ</t>
    </rPh>
    <rPh sb="17" eb="19">
      <t>セッケイ</t>
    </rPh>
    <rPh sb="23" eb="26">
      <t>アショログン</t>
    </rPh>
    <rPh sb="26" eb="29">
      <t>アショロチョウ</t>
    </rPh>
    <rPh sb="29" eb="30">
      <t>ホカ</t>
    </rPh>
    <rPh sb="58" eb="60">
      <t>キカイ</t>
    </rPh>
    <phoneticPr fontId="2"/>
  </si>
  <si>
    <t>塚田設備管理株式会社
北海道札幌市西区二十四軒一条五丁目１番</t>
    <phoneticPr fontId="1"/>
  </si>
  <si>
    <t>根室（４）東基地局舎改修等機械工事
北海道根室市
令和5年3月11日～令和6年8月31日
管工事</t>
    <rPh sb="45" eb="46">
      <t>カン</t>
    </rPh>
    <rPh sb="46" eb="48">
      <t>コウジ</t>
    </rPh>
    <phoneticPr fontId="1"/>
  </si>
  <si>
    <t>大同工業株式会社
北海道釧路市鳥取大通三丁目２１番２７号</t>
    <phoneticPr fontId="1"/>
  </si>
  <si>
    <t>根室（４）東基地局舎改修等建築工事
北海道根室市
令和5年3月11日～令和6年8月31日
建築一式工事</t>
    <rPh sb="45" eb="47">
      <t>ケンチク</t>
    </rPh>
    <rPh sb="47" eb="49">
      <t>イッシキ</t>
    </rPh>
    <rPh sb="49" eb="51">
      <t>コウジ</t>
    </rPh>
    <phoneticPr fontId="1"/>
  </si>
  <si>
    <t>マル勢影本工業株式会社
北海道厚岸郡厚岸町白浜四丁目１５６番地</t>
    <phoneticPr fontId="1"/>
  </si>
  <si>
    <t>根室（４）東基地局舎整備土木工事
北海道根室市
令和5年3月11日～令和6年8月31日
ほ装工事又は土木一式工事</t>
    <rPh sb="45" eb="46">
      <t>ソウ</t>
    </rPh>
    <rPh sb="46" eb="48">
      <t>コウジ</t>
    </rPh>
    <rPh sb="48" eb="49">
      <t>マタ</t>
    </rPh>
    <rPh sb="54" eb="56">
      <t>コウジ</t>
    </rPh>
    <phoneticPr fontId="1"/>
  </si>
  <si>
    <t>山﨑土建有限会社
北海道厚岸郡厚岸町白浜三丁目３番地４</t>
    <phoneticPr fontId="1"/>
  </si>
  <si>
    <t>根室外（４補）隊庁舎等新設測量調査
北海道根室市外
令和5年3月25日～令和5年9月30日
測量</t>
    <rPh sb="0" eb="2">
      <t>ネムロ</t>
    </rPh>
    <rPh sb="2" eb="3">
      <t>ソト</t>
    </rPh>
    <rPh sb="5" eb="6">
      <t>ホ</t>
    </rPh>
    <rPh sb="7" eb="8">
      <t>タイ</t>
    </rPh>
    <rPh sb="8" eb="11">
      <t>チョウシャナド</t>
    </rPh>
    <rPh sb="11" eb="13">
      <t>シンセツ</t>
    </rPh>
    <rPh sb="13" eb="15">
      <t>ソクリョウ</t>
    </rPh>
    <rPh sb="15" eb="17">
      <t>チョウサ</t>
    </rPh>
    <rPh sb="24" eb="25">
      <t>ホカ</t>
    </rPh>
    <rPh sb="41" eb="42">
      <t>ガツ</t>
    </rPh>
    <rPh sb="46" eb="48">
      <t>ソクリョウ</t>
    </rPh>
    <phoneticPr fontId="2"/>
  </si>
  <si>
    <t>ＨＲＳ株式会社
北海道小樽市勝納町８番３９号</t>
    <phoneticPr fontId="1"/>
  </si>
  <si>
    <t>一般競争入札</t>
    <phoneticPr fontId="1"/>
  </si>
  <si>
    <t>根室外（４補）隊庁舎等新設地質調査
北海道根室市外
令和5年3月25日～令和5年9月30日
地質調査</t>
    <rPh sb="46" eb="48">
      <t>チシツ</t>
    </rPh>
    <rPh sb="48" eb="50">
      <t>チョウサ</t>
    </rPh>
    <phoneticPr fontId="1"/>
  </si>
  <si>
    <t xml:space="preserve">株式会社シーウェイエンジニアリング
北海道札幌市白石区東札幌二条五丁目１番２５号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</si>
</sst>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m&quot;月&quot;d&quot;日&quot;;@"/>
    <numFmt numFmtId="177" formatCode="0.0%"/>
    <numFmt numFmtId="178" formatCode="0_ "/>
    <numFmt numFmtId="179" formatCode="0_);[Red]\(0\)"/>
    <numFmt numFmtId="180" formatCode="[$-411]ggge&quot;年&quot;m&quot;月&quot;d&quot;日&quot;;@"/>
    <numFmt numFmtId="181" formatCode="[$-411]e&quot;/&quot;mm&quot;/&quot;dd;@"/>
    <numFmt numFmtId="182" formatCode="&quot;¥&quot;#,##0_);[Red]\(&quot;¥&quot;#,##0\)"/>
  </numFmts>
  <fonts count="15"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1"/>
      <name val="ＭＳ 明朝"/>
      <family val="1"/>
      <charset val="128"/>
    </font>
    <font>
      <sz val="9"/>
      <name val="ＭＳ 明朝"/>
      <family val="1"/>
      <charset val="128"/>
    </font>
    <font>
      <sz val="6"/>
      <name val="ＭＳ Ｐゴシック"/>
      <family val="3"/>
      <charset val="128"/>
    </font>
    <font>
      <sz val="6"/>
      <name val="ＭＳ Ｐゴシック"/>
      <family val="3"/>
      <charset val="128"/>
    </font>
    <font>
      <sz val="12"/>
      <name val="ＭＳ 明朝"/>
      <family val="1"/>
      <charset val="128"/>
    </font>
    <font>
      <sz val="6"/>
      <name val="ＭＳ Ｐゴシック"/>
      <family val="3"/>
      <charset val="128"/>
    </font>
    <font>
      <sz val="8"/>
      <name val="ＭＳ 明朝"/>
      <family val="1"/>
      <charset val="128"/>
    </font>
    <font>
      <sz val="11"/>
      <color theme="1"/>
      <name val="ＭＳ Ｐゴシック"/>
      <family val="3"/>
      <charset val="128"/>
      <scheme val="minor"/>
    </font>
    <font>
      <sz val="11"/>
      <color theme="1"/>
      <name val="ＭＳ 明朝"/>
      <family val="1"/>
      <charset val="128"/>
    </font>
    <font>
      <sz val="9"/>
      <color theme="1"/>
      <name val="ＭＳ 明朝"/>
      <family val="1"/>
      <charset val="128"/>
    </font>
    <font>
      <sz val="6.3"/>
      <color theme="1"/>
      <name val="ＭＳ 明朝"/>
      <family val="1"/>
      <charset val="128"/>
    </font>
    <font>
      <sz val="11"/>
      <color theme="1"/>
      <name val="ＭＳ Ｐ明朝"/>
      <family val="1"/>
      <charset val="128"/>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11">
    <xf numFmtId="0" fontId="0" fillId="0" borderId="0">
      <alignment vertical="center"/>
    </xf>
    <xf numFmtId="9" fontId="2" fillId="0" borderId="0" applyFont="0" applyFill="0" applyBorder="0" applyAlignment="0" applyProtection="0">
      <alignment vertical="center"/>
    </xf>
    <xf numFmtId="9"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7"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2" fillId="0" borderId="0">
      <alignment vertical="center"/>
    </xf>
  </cellStyleXfs>
  <cellXfs count="103">
    <xf numFmtId="0" fontId="0" fillId="0" borderId="0" xfId="0">
      <alignment vertical="center"/>
    </xf>
    <xf numFmtId="0" fontId="11" fillId="0" borderId="0" xfId="0" applyFont="1">
      <alignment vertical="center"/>
    </xf>
    <xf numFmtId="0" fontId="12" fillId="0" borderId="1" xfId="0" applyFont="1" applyFill="1" applyBorder="1" applyAlignment="1">
      <alignment vertical="center" wrapText="1"/>
    </xf>
    <xf numFmtId="0" fontId="12" fillId="0" borderId="0" xfId="0" applyFont="1" applyBorder="1">
      <alignment vertical="center"/>
    </xf>
    <xf numFmtId="0" fontId="11" fillId="0" borderId="0" xfId="0" applyFont="1" applyBorder="1">
      <alignment vertical="center"/>
    </xf>
    <xf numFmtId="0" fontId="11" fillId="0" borderId="2" xfId="0" applyFont="1" applyBorder="1">
      <alignment vertical="center"/>
    </xf>
    <xf numFmtId="0" fontId="3" fillId="0" borderId="3" xfId="10" applyFont="1" applyFill="1" applyBorder="1" applyAlignment="1">
      <alignment horizontal="center" vertical="center" wrapText="1"/>
    </xf>
    <xf numFmtId="0" fontId="11" fillId="0" borderId="3" xfId="0" applyFont="1" applyBorder="1">
      <alignment vertical="center"/>
    </xf>
    <xf numFmtId="0" fontId="13" fillId="0" borderId="3" xfId="10" applyFont="1" applyFill="1" applyBorder="1" applyAlignment="1">
      <alignment vertical="center" wrapText="1"/>
    </xf>
    <xf numFmtId="177" fontId="3" fillId="0" borderId="3" xfId="3" applyNumberFormat="1" applyFont="1" applyFill="1" applyBorder="1" applyAlignment="1">
      <alignment horizontal="center" vertical="center"/>
    </xf>
    <xf numFmtId="0" fontId="13" fillId="0" borderId="1" xfId="10" applyFont="1" applyFill="1" applyBorder="1" applyAlignment="1">
      <alignment vertical="center" wrapText="1"/>
    </xf>
    <xf numFmtId="0" fontId="11" fillId="0" borderId="1" xfId="0" applyFont="1" applyBorder="1">
      <alignment vertical="center"/>
    </xf>
    <xf numFmtId="0" fontId="11" fillId="0" borderId="4" xfId="0" applyFont="1" applyBorder="1">
      <alignment vertical="center"/>
    </xf>
    <xf numFmtId="0" fontId="14" fillId="0" borderId="0" xfId="0" applyFont="1" applyBorder="1">
      <alignment vertical="center"/>
    </xf>
    <xf numFmtId="0" fontId="4" fillId="0" borderId="5" xfId="0" applyFont="1" applyFill="1" applyBorder="1" applyAlignment="1">
      <alignment vertical="center" wrapText="1" shrinkToFit="1"/>
    </xf>
    <xf numFmtId="176" fontId="3" fillId="0" borderId="2" xfId="0" applyNumberFormat="1" applyFont="1" applyFill="1" applyBorder="1" applyAlignment="1">
      <alignment vertical="center" shrinkToFit="1"/>
    </xf>
    <xf numFmtId="0" fontId="4" fillId="0" borderId="2" xfId="0" applyFont="1" applyFill="1" applyBorder="1" applyAlignment="1">
      <alignment vertical="center" wrapText="1" shrinkToFit="1"/>
    </xf>
    <xf numFmtId="38" fontId="3" fillId="0" borderId="2" xfId="3" applyFont="1" applyFill="1" applyBorder="1" applyAlignment="1">
      <alignment vertical="center" shrinkToFit="1"/>
    </xf>
    <xf numFmtId="0" fontId="4" fillId="0" borderId="6" xfId="0" applyFont="1" applyFill="1" applyBorder="1" applyAlignment="1">
      <alignment vertical="center" wrapText="1" shrinkToFit="1"/>
    </xf>
    <xf numFmtId="176" fontId="3" fillId="0" borderId="1" xfId="0" applyNumberFormat="1" applyFont="1" applyFill="1" applyBorder="1" applyAlignment="1">
      <alignment vertical="center" shrinkToFit="1"/>
    </xf>
    <xf numFmtId="0" fontId="4" fillId="0" borderId="1" xfId="0" applyFont="1" applyFill="1" applyBorder="1" applyAlignment="1">
      <alignment vertical="center" wrapText="1" shrinkToFit="1"/>
    </xf>
    <xf numFmtId="38" fontId="3" fillId="0" borderId="1" xfId="3" applyFont="1" applyFill="1" applyBorder="1" applyAlignment="1">
      <alignment vertical="center" shrinkToFit="1"/>
    </xf>
    <xf numFmtId="0" fontId="13" fillId="0" borderId="2" xfId="10" applyFont="1" applyFill="1" applyBorder="1" applyAlignment="1">
      <alignment vertical="center" wrapText="1"/>
    </xf>
    <xf numFmtId="0" fontId="11" fillId="0" borderId="7" xfId="0" applyFont="1" applyBorder="1">
      <alignment vertical="center"/>
    </xf>
    <xf numFmtId="0" fontId="11" fillId="0" borderId="8" xfId="0" applyFont="1" applyBorder="1">
      <alignment vertical="center"/>
    </xf>
    <xf numFmtId="49" fontId="4" fillId="0" borderId="3" xfId="0" applyNumberFormat="1" applyFont="1" applyFill="1" applyBorder="1" applyAlignment="1">
      <alignment horizontal="center" vertical="center" wrapText="1" shrinkToFit="1"/>
    </xf>
    <xf numFmtId="49" fontId="4" fillId="0" borderId="1" xfId="0" applyNumberFormat="1" applyFont="1" applyFill="1" applyBorder="1" applyAlignment="1">
      <alignment horizontal="center" vertical="center" wrapText="1" shrinkToFit="1"/>
    </xf>
    <xf numFmtId="0" fontId="3" fillId="0" borderId="1" xfId="10" applyFont="1" applyFill="1" applyBorder="1" applyAlignment="1">
      <alignment horizontal="center" vertical="center" wrapText="1"/>
    </xf>
    <xf numFmtId="177" fontId="3" fillId="0" borderId="1" xfId="3" applyNumberFormat="1" applyFont="1" applyFill="1" applyBorder="1" applyAlignment="1">
      <alignment horizontal="center" vertical="center"/>
    </xf>
    <xf numFmtId="0" fontId="3" fillId="0" borderId="0" xfId="0" applyFont="1">
      <alignment vertical="center"/>
    </xf>
    <xf numFmtId="0" fontId="4" fillId="0" borderId="1" xfId="0" applyFont="1" applyFill="1" applyBorder="1" applyAlignment="1">
      <alignment vertical="center" wrapText="1"/>
    </xf>
    <xf numFmtId="0" fontId="4" fillId="0" borderId="9" xfId="0" applyFont="1" applyFill="1" applyBorder="1">
      <alignment vertical="center"/>
    </xf>
    <xf numFmtId="0" fontId="4" fillId="0" borderId="10" xfId="0" applyFont="1" applyFill="1" applyBorder="1">
      <alignment vertical="center"/>
    </xf>
    <xf numFmtId="0" fontId="4" fillId="0" borderId="0" xfId="0" applyFont="1" applyFill="1">
      <alignment vertical="center"/>
    </xf>
    <xf numFmtId="0" fontId="4" fillId="0" borderId="11" xfId="0" applyFont="1" applyFill="1" applyBorder="1">
      <alignment vertical="center"/>
    </xf>
    <xf numFmtId="0" fontId="4" fillId="0" borderId="7" xfId="0" applyFont="1" applyFill="1" applyBorder="1">
      <alignment vertical="center"/>
    </xf>
    <xf numFmtId="0" fontId="9" fillId="0" borderId="2" xfId="0" applyFont="1" applyBorder="1" applyAlignment="1">
      <alignment vertical="center" wrapText="1"/>
    </xf>
    <xf numFmtId="178" fontId="9" fillId="0" borderId="2" xfId="0" applyNumberFormat="1" applyFont="1" applyBorder="1" applyAlignment="1">
      <alignment horizontal="right" vertical="center" wrapText="1"/>
    </xf>
    <xf numFmtId="0" fontId="9" fillId="0" borderId="2" xfId="0" applyFont="1" applyBorder="1" applyAlignment="1">
      <alignment horizontal="center" vertical="center" wrapText="1"/>
    </xf>
    <xf numFmtId="6" fontId="9" fillId="0" borderId="2" xfId="0" applyNumberFormat="1" applyFont="1" applyBorder="1" applyAlignment="1">
      <alignment vertical="center" wrapText="1"/>
    </xf>
    <xf numFmtId="10" fontId="9" fillId="0" borderId="2" xfId="1" applyNumberFormat="1" applyFont="1" applyBorder="1" applyAlignment="1">
      <alignment vertical="center" wrapText="1"/>
    </xf>
    <xf numFmtId="179" fontId="9" fillId="0" borderId="2" xfId="0" applyNumberFormat="1" applyFont="1" applyBorder="1" applyAlignment="1">
      <alignment vertical="center" wrapText="1"/>
    </xf>
    <xf numFmtId="0" fontId="9" fillId="0" borderId="5" xfId="0" applyFont="1" applyFill="1" applyBorder="1" applyAlignment="1">
      <alignment vertical="center" wrapText="1"/>
    </xf>
    <xf numFmtId="0" fontId="9" fillId="0" borderId="2" xfId="0" applyFont="1" applyFill="1" applyBorder="1" applyAlignment="1">
      <alignment vertical="center" wrapText="1"/>
    </xf>
    <xf numFmtId="180" fontId="9" fillId="0" borderId="2" xfId="0" applyNumberFormat="1" applyFont="1" applyFill="1" applyBorder="1" applyAlignment="1">
      <alignment horizontal="right" vertical="center" wrapText="1"/>
    </xf>
    <xf numFmtId="178" fontId="9" fillId="0" borderId="2" xfId="0" applyNumberFormat="1" applyFont="1" applyFill="1" applyBorder="1" applyAlignment="1">
      <alignment vertical="center" wrapText="1"/>
    </xf>
    <xf numFmtId="182" fontId="9" fillId="0" borderId="2" xfId="0" applyNumberFormat="1" applyFont="1" applyFill="1" applyBorder="1" applyAlignment="1">
      <alignment vertical="center" wrapText="1"/>
    </xf>
    <xf numFmtId="10" fontId="9" fillId="0" borderId="2" xfId="1" applyNumberFormat="1" applyFont="1" applyFill="1" applyBorder="1" applyAlignment="1">
      <alignment vertical="center" wrapText="1"/>
    </xf>
    <xf numFmtId="0" fontId="9" fillId="0" borderId="9" xfId="0" applyFont="1" applyFill="1" applyBorder="1">
      <alignment vertical="center"/>
    </xf>
    <xf numFmtId="0" fontId="9" fillId="0" borderId="10" xfId="0" applyFont="1" applyFill="1" applyBorder="1">
      <alignment vertical="center"/>
    </xf>
    <xf numFmtId="180" fontId="9" fillId="0" borderId="2" xfId="0" applyNumberFormat="1" applyFont="1" applyBorder="1" applyAlignment="1">
      <alignment horizontal="right" vertical="center" wrapText="1"/>
    </xf>
    <xf numFmtId="0" fontId="9" fillId="0" borderId="5" xfId="0" applyFont="1" applyBorder="1" applyAlignment="1">
      <alignment vertical="center" wrapText="1"/>
    </xf>
    <xf numFmtId="181" fontId="9" fillId="0" borderId="7" xfId="0" applyNumberFormat="1" applyFont="1" applyBorder="1" applyAlignment="1">
      <alignment horizontal="center" vertical="center" wrapText="1"/>
    </xf>
    <xf numFmtId="0" fontId="9" fillId="0" borderId="6" xfId="0" applyFont="1" applyBorder="1" applyAlignment="1">
      <alignment vertical="center" wrapText="1"/>
    </xf>
    <xf numFmtId="0" fontId="9" fillId="0" borderId="1" xfId="0" applyFont="1" applyBorder="1" applyAlignment="1">
      <alignment vertical="center" wrapText="1"/>
    </xf>
    <xf numFmtId="180" fontId="9" fillId="0" borderId="1" xfId="0" applyNumberFormat="1" applyFont="1" applyBorder="1" applyAlignment="1">
      <alignment horizontal="right" vertical="center" wrapText="1"/>
    </xf>
    <xf numFmtId="179" fontId="9" fillId="0" borderId="1" xfId="0" applyNumberFormat="1" applyFont="1" applyBorder="1" applyAlignment="1">
      <alignment vertical="center" wrapText="1"/>
    </xf>
    <xf numFmtId="0" fontId="9" fillId="0" borderId="1" xfId="0" applyFont="1" applyBorder="1" applyAlignment="1">
      <alignment horizontal="center" vertical="center" wrapText="1"/>
    </xf>
    <xf numFmtId="6" fontId="9" fillId="0" borderId="1" xfId="0" applyNumberFormat="1" applyFont="1" applyBorder="1" applyAlignment="1">
      <alignment vertical="center" wrapText="1"/>
    </xf>
    <xf numFmtId="10" fontId="9" fillId="0" borderId="1" xfId="1" applyNumberFormat="1" applyFont="1" applyBorder="1" applyAlignment="1">
      <alignment vertical="center" wrapText="1"/>
    </xf>
    <xf numFmtId="181" fontId="9" fillId="0" borderId="4" xfId="0" applyNumberFormat="1" applyFont="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center" vertical="center"/>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2"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9" fillId="0" borderId="6" xfId="0" applyFont="1" applyFill="1" applyBorder="1" applyAlignment="1">
      <alignment vertical="center" wrapText="1"/>
    </xf>
    <xf numFmtId="0" fontId="9" fillId="0" borderId="1" xfId="0" applyFont="1" applyFill="1" applyBorder="1" applyAlignment="1">
      <alignment vertical="center" wrapText="1"/>
    </xf>
    <xf numFmtId="180" fontId="9" fillId="0" borderId="1" xfId="0" applyNumberFormat="1" applyFont="1" applyFill="1" applyBorder="1" applyAlignment="1">
      <alignment horizontal="right" vertical="center" wrapText="1"/>
    </xf>
    <xf numFmtId="178" fontId="9" fillId="0" borderId="1" xfId="0" applyNumberFormat="1" applyFont="1" applyFill="1" applyBorder="1" applyAlignment="1">
      <alignment vertical="center" wrapText="1"/>
    </xf>
    <xf numFmtId="182" fontId="9" fillId="0" borderId="1" xfId="0" applyNumberFormat="1" applyFont="1" applyFill="1" applyBorder="1" applyAlignment="1">
      <alignment vertical="center" wrapText="1"/>
    </xf>
    <xf numFmtId="10" fontId="9" fillId="0" borderId="1" xfId="1" applyNumberFormat="1" applyFont="1" applyFill="1" applyBorder="1" applyAlignment="1">
      <alignment vertical="center" wrapText="1"/>
    </xf>
    <xf numFmtId="0" fontId="4" fillId="0" borderId="21" xfId="0" applyFont="1" applyFill="1" applyBorder="1">
      <alignment vertical="center"/>
    </xf>
    <xf numFmtId="0" fontId="4" fillId="0" borderId="18" xfId="0" applyFont="1" applyFill="1" applyBorder="1">
      <alignment vertical="center"/>
    </xf>
    <xf numFmtId="0" fontId="9" fillId="0" borderId="22" xfId="0" applyFont="1" applyFill="1" applyBorder="1" applyAlignment="1">
      <alignment vertical="center" wrapText="1"/>
    </xf>
    <xf numFmtId="0" fontId="9" fillId="0" borderId="23" xfId="0" applyFont="1" applyFill="1" applyBorder="1" applyAlignment="1">
      <alignment vertical="center" wrapText="1"/>
    </xf>
    <xf numFmtId="180" fontId="9" fillId="0" borderId="23" xfId="0" applyNumberFormat="1" applyFont="1" applyFill="1" applyBorder="1" applyAlignment="1">
      <alignment horizontal="right" vertical="center" wrapText="1"/>
    </xf>
    <xf numFmtId="178" fontId="9" fillId="0" borderId="23" xfId="0" applyNumberFormat="1" applyFont="1" applyFill="1" applyBorder="1" applyAlignment="1">
      <alignment vertical="center" wrapText="1"/>
    </xf>
    <xf numFmtId="182" fontId="9" fillId="0" borderId="23" xfId="0" applyNumberFormat="1" applyFont="1" applyFill="1" applyBorder="1" applyAlignment="1">
      <alignment vertical="center" wrapText="1"/>
    </xf>
    <xf numFmtId="10" fontId="9" fillId="0" borderId="23" xfId="1" applyNumberFormat="1" applyFont="1" applyFill="1" applyBorder="1" applyAlignment="1">
      <alignment vertical="center" wrapText="1"/>
    </xf>
    <xf numFmtId="0" fontId="4" fillId="0" borderId="14" xfId="0" applyFont="1" applyFill="1" applyBorder="1">
      <alignment vertical="center"/>
    </xf>
    <xf numFmtId="0" fontId="4" fillId="0" borderId="8" xfId="0" applyFont="1" applyFill="1" applyBorder="1">
      <alignment vertical="center"/>
    </xf>
  </cellXfs>
  <cellStyles count="11">
    <cellStyle name="パーセント 2" xfId="1"/>
    <cellStyle name="パーセント 3" xfId="2"/>
    <cellStyle name="桁区切り" xfId="3" builtinId="6"/>
    <cellStyle name="桁区切り 2" xfId="4"/>
    <cellStyle name="桁区切り 3" xfId="5"/>
    <cellStyle name="桁区切り 4" xfId="6"/>
    <cellStyle name="標準" xfId="0" builtinId="0"/>
    <cellStyle name="標準 2" xfId="7"/>
    <cellStyle name="標準 3" xfId="8"/>
    <cellStyle name="標準 4" xfId="9"/>
    <cellStyle name="標準_１６７調査票４案件best100（再検討）0914提出用_【随契見直】③集計ﾌｫｰﾏｯﾄ(様式3～6)" xfId="1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11</xdr:col>
      <xdr:colOff>341529</xdr:colOff>
      <xdr:row>0</xdr:row>
      <xdr:rowOff>41752</xdr:rowOff>
    </xdr:from>
    <xdr:ext cx="1031051" cy="275717"/>
    <xdr:sp macro="" textlink="">
      <xdr:nvSpPr>
        <xdr:cNvPr id="2" name="テキスト ボックス 1"/>
        <xdr:cNvSpPr txBox="1"/>
      </xdr:nvSpPr>
      <xdr:spPr>
        <a:xfrm>
          <a:off x="13438404" y="41752"/>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11</xdr:col>
      <xdr:colOff>533964</xdr:colOff>
      <xdr:row>0</xdr:row>
      <xdr:rowOff>14457</xdr:rowOff>
    </xdr:from>
    <xdr:ext cx="1031051" cy="275717"/>
    <xdr:sp macro="" textlink="">
      <xdr:nvSpPr>
        <xdr:cNvPr id="2" name="テキスト ボックス 1"/>
        <xdr:cNvSpPr txBox="1"/>
      </xdr:nvSpPr>
      <xdr:spPr>
        <a:xfrm>
          <a:off x="12120846"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6"/>
  <sheetViews>
    <sheetView tabSelected="1" view="pageBreakPreview" zoomScaleNormal="100" zoomScaleSheetLayoutView="100" workbookViewId="0">
      <selection sqref="A1:M1"/>
    </sheetView>
  </sheetViews>
  <sheetFormatPr defaultRowHeight="13.5" x14ac:dyDescent="0.15"/>
  <cols>
    <col min="1" max="1" width="32" style="29" customWidth="1"/>
    <col min="2" max="2" width="17.5" style="29" customWidth="1"/>
    <col min="3" max="3" width="16.125" style="29" bestFit="1" customWidth="1"/>
    <col min="4" max="4" width="16.375" style="29" customWidth="1"/>
    <col min="5" max="5" width="14.125" style="29" bestFit="1" customWidth="1"/>
    <col min="6" max="6" width="16.125" style="29" customWidth="1"/>
    <col min="7" max="8" width="16.125" style="29" bestFit="1" customWidth="1"/>
    <col min="9" max="12" width="9.125" style="29" customWidth="1"/>
    <col min="13" max="13" width="8.875" style="29" customWidth="1"/>
    <col min="14" max="16384" width="9" style="29"/>
  </cols>
  <sheetData>
    <row r="1" spans="1:13" ht="39.4" customHeight="1" x14ac:dyDescent="0.15">
      <c r="A1" s="66" t="s">
        <v>32</v>
      </c>
      <c r="B1" s="67"/>
      <c r="C1" s="67"/>
      <c r="D1" s="67"/>
      <c r="E1" s="67"/>
      <c r="F1" s="67"/>
      <c r="G1" s="67"/>
      <c r="H1" s="67"/>
      <c r="I1" s="67"/>
      <c r="J1" s="67"/>
      <c r="K1" s="67"/>
      <c r="L1" s="67"/>
      <c r="M1" s="67"/>
    </row>
    <row r="2" spans="1:13" ht="14.25" thickBot="1" x14ac:dyDescent="0.2"/>
    <row r="3" spans="1:13" ht="68.099999999999994" customHeight="1" x14ac:dyDescent="0.15">
      <c r="A3" s="68" t="s">
        <v>33</v>
      </c>
      <c r="B3" s="70" t="s">
        <v>0</v>
      </c>
      <c r="C3" s="70" t="s">
        <v>1</v>
      </c>
      <c r="D3" s="70" t="s">
        <v>2</v>
      </c>
      <c r="E3" s="70" t="s">
        <v>34</v>
      </c>
      <c r="F3" s="70" t="s">
        <v>3</v>
      </c>
      <c r="G3" s="70" t="s">
        <v>4</v>
      </c>
      <c r="H3" s="70" t="s">
        <v>5</v>
      </c>
      <c r="I3" s="72" t="s">
        <v>6</v>
      </c>
      <c r="J3" s="61" t="s">
        <v>11</v>
      </c>
      <c r="K3" s="62"/>
      <c r="L3" s="63"/>
      <c r="M3" s="64" t="s">
        <v>7</v>
      </c>
    </row>
    <row r="4" spans="1:13" ht="38.25" customHeight="1" thickBot="1" x14ac:dyDescent="0.2">
      <c r="A4" s="69"/>
      <c r="B4" s="71"/>
      <c r="C4" s="71"/>
      <c r="D4" s="71"/>
      <c r="E4" s="71"/>
      <c r="F4" s="71"/>
      <c r="G4" s="71"/>
      <c r="H4" s="71"/>
      <c r="I4" s="73"/>
      <c r="J4" s="30" t="s">
        <v>9</v>
      </c>
      <c r="K4" s="30" t="s">
        <v>8</v>
      </c>
      <c r="L4" s="30" t="s">
        <v>35</v>
      </c>
      <c r="M4" s="65"/>
    </row>
    <row r="5" spans="1:13" s="33" customFormat="1" ht="53.25" customHeight="1" x14ac:dyDescent="0.15">
      <c r="A5" s="42" t="s">
        <v>67</v>
      </c>
      <c r="B5" s="43" t="s">
        <v>36</v>
      </c>
      <c r="C5" s="44">
        <v>44986</v>
      </c>
      <c r="D5" s="43" t="s">
        <v>39</v>
      </c>
      <c r="E5" s="45">
        <v>5430001004638</v>
      </c>
      <c r="F5" s="43" t="s">
        <v>37</v>
      </c>
      <c r="G5" s="46">
        <v>17643648</v>
      </c>
      <c r="H5" s="46">
        <v>17347000</v>
      </c>
      <c r="I5" s="47">
        <v>0.98318669699146122</v>
      </c>
      <c r="J5" s="48"/>
      <c r="K5" s="31"/>
      <c r="L5" s="31"/>
      <c r="M5" s="34"/>
    </row>
    <row r="6" spans="1:13" s="33" customFormat="1" ht="53.25" customHeight="1" x14ac:dyDescent="0.15">
      <c r="A6" s="42" t="s">
        <v>45</v>
      </c>
      <c r="B6" s="43" t="s">
        <v>36</v>
      </c>
      <c r="C6" s="44">
        <v>44987</v>
      </c>
      <c r="D6" s="43" t="s">
        <v>46</v>
      </c>
      <c r="E6" s="45">
        <v>9430001005500</v>
      </c>
      <c r="F6" s="43" t="s">
        <v>37</v>
      </c>
      <c r="G6" s="46">
        <v>8848901</v>
      </c>
      <c r="H6" s="46">
        <v>7480000.0000000009</v>
      </c>
      <c r="I6" s="47">
        <v>0.84530271047218186</v>
      </c>
      <c r="J6" s="48"/>
      <c r="K6" s="31"/>
      <c r="L6" s="31"/>
      <c r="M6" s="34"/>
    </row>
    <row r="7" spans="1:13" s="33" customFormat="1" ht="53.25" customHeight="1" x14ac:dyDescent="0.15">
      <c r="A7" s="42" t="s">
        <v>47</v>
      </c>
      <c r="B7" s="43" t="s">
        <v>36</v>
      </c>
      <c r="C7" s="44">
        <v>44987</v>
      </c>
      <c r="D7" s="43" t="s">
        <v>48</v>
      </c>
      <c r="E7" s="45">
        <v>8430001011788</v>
      </c>
      <c r="F7" s="43" t="s">
        <v>49</v>
      </c>
      <c r="G7" s="46">
        <v>6548427</v>
      </c>
      <c r="H7" s="46">
        <v>5830000.0000000009</v>
      </c>
      <c r="I7" s="47">
        <v>0.8902901414339659</v>
      </c>
      <c r="J7" s="48"/>
      <c r="K7" s="31"/>
      <c r="L7" s="31"/>
      <c r="M7" s="34"/>
    </row>
    <row r="8" spans="1:13" s="33" customFormat="1" ht="53.25" customHeight="1" x14ac:dyDescent="0.15">
      <c r="A8" s="42" t="s">
        <v>55</v>
      </c>
      <c r="B8" s="43" t="s">
        <v>36</v>
      </c>
      <c r="C8" s="44">
        <v>44987</v>
      </c>
      <c r="D8" s="43" t="s">
        <v>56</v>
      </c>
      <c r="E8" s="45">
        <v>1450001002602</v>
      </c>
      <c r="F8" s="43" t="s">
        <v>37</v>
      </c>
      <c r="G8" s="46">
        <v>15593547</v>
      </c>
      <c r="H8" s="46">
        <v>13750000.000000002</v>
      </c>
      <c r="I8" s="47">
        <v>0.88177500603294434</v>
      </c>
      <c r="J8" s="48"/>
      <c r="K8" s="31"/>
      <c r="L8" s="31"/>
      <c r="M8" s="34"/>
    </row>
    <row r="9" spans="1:13" s="33" customFormat="1" ht="52.5" customHeight="1" x14ac:dyDescent="0.15">
      <c r="A9" s="42" t="s">
        <v>57</v>
      </c>
      <c r="B9" s="43" t="s">
        <v>36</v>
      </c>
      <c r="C9" s="44">
        <v>44987</v>
      </c>
      <c r="D9" s="43" t="s">
        <v>40</v>
      </c>
      <c r="E9" s="45">
        <v>9011001012710</v>
      </c>
      <c r="F9" s="43" t="s">
        <v>37</v>
      </c>
      <c r="G9" s="46">
        <v>17301164</v>
      </c>
      <c r="H9" s="46">
        <v>16500000.000000002</v>
      </c>
      <c r="I9" s="47">
        <v>0.95369305787749326</v>
      </c>
      <c r="J9" s="48"/>
      <c r="K9" s="31"/>
      <c r="L9" s="31"/>
      <c r="M9" s="34"/>
    </row>
    <row r="10" spans="1:13" s="33" customFormat="1" ht="52.5" customHeight="1" x14ac:dyDescent="0.15">
      <c r="A10" s="42" t="s">
        <v>43</v>
      </c>
      <c r="B10" s="43" t="s">
        <v>36</v>
      </c>
      <c r="C10" s="44">
        <v>44991</v>
      </c>
      <c r="D10" s="43" t="s">
        <v>44</v>
      </c>
      <c r="E10" s="45">
        <v>9430001022685</v>
      </c>
      <c r="F10" s="43" t="s">
        <v>37</v>
      </c>
      <c r="G10" s="46">
        <v>9804116</v>
      </c>
      <c r="H10" s="46">
        <v>8635000</v>
      </c>
      <c r="I10" s="47">
        <v>0.88075253291576716</v>
      </c>
      <c r="J10" s="48"/>
      <c r="K10" s="31"/>
      <c r="L10" s="31"/>
      <c r="M10" s="34"/>
    </row>
    <row r="11" spans="1:13" s="33" customFormat="1" ht="52.5" customHeight="1" x14ac:dyDescent="0.15">
      <c r="A11" s="42" t="s">
        <v>41</v>
      </c>
      <c r="B11" s="43" t="s">
        <v>36</v>
      </c>
      <c r="C11" s="44">
        <v>44994</v>
      </c>
      <c r="D11" s="43" t="s">
        <v>42</v>
      </c>
      <c r="E11" s="45">
        <v>4011101011880</v>
      </c>
      <c r="F11" s="43" t="s">
        <v>38</v>
      </c>
      <c r="G11" s="46">
        <v>578712054</v>
      </c>
      <c r="H11" s="46">
        <v>565400000</v>
      </c>
      <c r="I11" s="47">
        <v>0.97699710260398342</v>
      </c>
      <c r="J11" s="48"/>
      <c r="K11" s="31"/>
      <c r="L11" s="31"/>
      <c r="M11" s="34"/>
    </row>
    <row r="12" spans="1:13" s="33" customFormat="1" ht="53.25" customHeight="1" x14ac:dyDescent="0.15">
      <c r="A12" s="42" t="s">
        <v>51</v>
      </c>
      <c r="B12" s="43" t="s">
        <v>36</v>
      </c>
      <c r="C12" s="44">
        <v>44994</v>
      </c>
      <c r="D12" s="43" t="s">
        <v>52</v>
      </c>
      <c r="E12" s="45">
        <v>4440001000488</v>
      </c>
      <c r="F12" s="43" t="s">
        <v>37</v>
      </c>
      <c r="G12" s="46">
        <v>5066892</v>
      </c>
      <c r="H12" s="46">
        <v>4213000</v>
      </c>
      <c r="I12" s="47">
        <v>0.83147617908571958</v>
      </c>
      <c r="J12" s="49"/>
      <c r="K12" s="32"/>
      <c r="L12" s="32"/>
      <c r="M12" s="35"/>
    </row>
    <row r="13" spans="1:13" s="33" customFormat="1" ht="52.5" customHeight="1" x14ac:dyDescent="0.15">
      <c r="A13" s="42" t="s">
        <v>53</v>
      </c>
      <c r="B13" s="43" t="s">
        <v>36</v>
      </c>
      <c r="C13" s="44">
        <v>44994</v>
      </c>
      <c r="D13" s="43" t="s">
        <v>54</v>
      </c>
      <c r="E13" s="45">
        <v>3210001014388</v>
      </c>
      <c r="F13" s="43" t="s">
        <v>37</v>
      </c>
      <c r="G13" s="46">
        <v>3677978</v>
      </c>
      <c r="H13" s="46">
        <v>2868800</v>
      </c>
      <c r="I13" s="47">
        <v>0.7799937900661722</v>
      </c>
      <c r="J13" s="32"/>
      <c r="K13" s="32"/>
      <c r="L13" s="32"/>
      <c r="M13" s="35"/>
    </row>
    <row r="14" spans="1:13" s="33" customFormat="1" ht="76.5" customHeight="1" x14ac:dyDescent="0.15">
      <c r="A14" s="42" t="s">
        <v>62</v>
      </c>
      <c r="B14" s="43" t="s">
        <v>36</v>
      </c>
      <c r="C14" s="44">
        <v>44994</v>
      </c>
      <c r="D14" s="43" t="s">
        <v>63</v>
      </c>
      <c r="E14" s="45">
        <v>2430001032014</v>
      </c>
      <c r="F14" s="43" t="s">
        <v>37</v>
      </c>
      <c r="G14" s="46">
        <v>3993690</v>
      </c>
      <c r="H14" s="46">
        <v>3905000.0000000005</v>
      </c>
      <c r="I14" s="47">
        <v>0.97779246761766703</v>
      </c>
      <c r="J14" s="31"/>
      <c r="K14" s="31"/>
      <c r="L14" s="31"/>
      <c r="M14" s="34"/>
    </row>
    <row r="15" spans="1:13" s="33" customFormat="1" ht="52.5" customHeight="1" thickBot="1" x14ac:dyDescent="0.2">
      <c r="A15" s="87" t="s">
        <v>50</v>
      </c>
      <c r="B15" s="88" t="s">
        <v>36</v>
      </c>
      <c r="C15" s="89">
        <v>44999</v>
      </c>
      <c r="D15" s="88" t="s">
        <v>66</v>
      </c>
      <c r="E15" s="90">
        <v>7450001002811</v>
      </c>
      <c r="F15" s="88" t="s">
        <v>38</v>
      </c>
      <c r="G15" s="91">
        <v>61053755</v>
      </c>
      <c r="H15" s="91">
        <v>59290000.000000007</v>
      </c>
      <c r="I15" s="92">
        <v>0.9711114410571472</v>
      </c>
      <c r="J15" s="93"/>
      <c r="K15" s="93"/>
      <c r="L15" s="93"/>
      <c r="M15" s="94"/>
    </row>
    <row r="16" spans="1:13" s="33" customFormat="1" ht="52.5" customHeight="1" x14ac:dyDescent="0.15">
      <c r="A16" s="95" t="s">
        <v>60</v>
      </c>
      <c r="B16" s="96" t="s">
        <v>36</v>
      </c>
      <c r="C16" s="97">
        <v>44999</v>
      </c>
      <c r="D16" s="96" t="s">
        <v>61</v>
      </c>
      <c r="E16" s="98">
        <v>5440001002442</v>
      </c>
      <c r="F16" s="96" t="s">
        <v>38</v>
      </c>
      <c r="G16" s="99">
        <v>101003915</v>
      </c>
      <c r="H16" s="99">
        <v>93500000.000000015</v>
      </c>
      <c r="I16" s="100">
        <v>0.92570669166635788</v>
      </c>
      <c r="J16" s="101"/>
      <c r="K16" s="101"/>
      <c r="L16" s="101"/>
      <c r="M16" s="102"/>
    </row>
    <row r="17" spans="1:13" s="33" customFormat="1" ht="52.5" customHeight="1" x14ac:dyDescent="0.15">
      <c r="A17" s="42" t="s">
        <v>64</v>
      </c>
      <c r="B17" s="43" t="s">
        <v>36</v>
      </c>
      <c r="C17" s="44">
        <v>44999</v>
      </c>
      <c r="D17" s="43" t="s">
        <v>65</v>
      </c>
      <c r="E17" s="45">
        <v>7010001018496</v>
      </c>
      <c r="F17" s="43" t="s">
        <v>38</v>
      </c>
      <c r="G17" s="46">
        <v>45003894</v>
      </c>
      <c r="H17" s="46">
        <v>44550000</v>
      </c>
      <c r="I17" s="47">
        <v>0.98991433941249618</v>
      </c>
      <c r="J17" s="31"/>
      <c r="K17" s="31"/>
      <c r="L17" s="31"/>
      <c r="M17" s="34"/>
    </row>
    <row r="18" spans="1:13" s="33" customFormat="1" ht="51.75" customHeight="1" x14ac:dyDescent="0.15">
      <c r="A18" s="42" t="s">
        <v>58</v>
      </c>
      <c r="B18" s="43" t="s">
        <v>36</v>
      </c>
      <c r="C18" s="44">
        <v>45000</v>
      </c>
      <c r="D18" s="43" t="s">
        <v>59</v>
      </c>
      <c r="E18" s="45">
        <v>1430001021645</v>
      </c>
      <c r="F18" s="43" t="s">
        <v>49</v>
      </c>
      <c r="G18" s="46">
        <v>10931850</v>
      </c>
      <c r="H18" s="46">
        <v>8195000.0000000009</v>
      </c>
      <c r="I18" s="47">
        <v>0.74964438772943287</v>
      </c>
      <c r="J18" s="32"/>
      <c r="K18" s="32"/>
      <c r="L18" s="32"/>
      <c r="M18" s="35"/>
    </row>
    <row r="19" spans="1:13" ht="52.5" x14ac:dyDescent="0.15">
      <c r="A19" s="51" t="s">
        <v>68</v>
      </c>
      <c r="B19" s="36" t="s">
        <v>69</v>
      </c>
      <c r="C19" s="50">
        <v>44995</v>
      </c>
      <c r="D19" s="36" t="s">
        <v>70</v>
      </c>
      <c r="E19" s="37">
        <v>2460101001849</v>
      </c>
      <c r="F19" s="38" t="s">
        <v>71</v>
      </c>
      <c r="G19" s="39">
        <v>3409088</v>
      </c>
      <c r="H19" s="39">
        <v>3300000</v>
      </c>
      <c r="I19" s="40">
        <f t="shared" ref="I19:I26" si="0">ROUND(H19/G19,4)</f>
        <v>0.96799999999999997</v>
      </c>
      <c r="J19" s="38"/>
      <c r="K19" s="38"/>
      <c r="L19" s="38"/>
      <c r="M19" s="52"/>
    </row>
    <row r="20" spans="1:13" ht="52.5" x14ac:dyDescent="0.15">
      <c r="A20" s="51" t="s">
        <v>72</v>
      </c>
      <c r="B20" s="36" t="s">
        <v>69</v>
      </c>
      <c r="C20" s="50">
        <v>44995</v>
      </c>
      <c r="D20" s="36" t="s">
        <v>73</v>
      </c>
      <c r="E20" s="41">
        <v>8430001020228</v>
      </c>
      <c r="F20" s="38" t="s">
        <v>71</v>
      </c>
      <c r="G20" s="39">
        <v>7047665</v>
      </c>
      <c r="H20" s="39">
        <v>7040000</v>
      </c>
      <c r="I20" s="40">
        <f t="shared" si="0"/>
        <v>0.99890000000000001</v>
      </c>
      <c r="J20" s="38"/>
      <c r="K20" s="38"/>
      <c r="L20" s="38"/>
      <c r="M20" s="52"/>
    </row>
    <row r="21" spans="1:13" ht="52.5" x14ac:dyDescent="0.15">
      <c r="A21" s="51" t="s">
        <v>74</v>
      </c>
      <c r="B21" s="36" t="s">
        <v>69</v>
      </c>
      <c r="C21" s="50">
        <v>44995</v>
      </c>
      <c r="D21" s="36" t="s">
        <v>75</v>
      </c>
      <c r="E21" s="41">
        <v>5430001010586</v>
      </c>
      <c r="F21" s="38" t="s">
        <v>71</v>
      </c>
      <c r="G21" s="39">
        <v>13107693</v>
      </c>
      <c r="H21" s="39">
        <v>11660000</v>
      </c>
      <c r="I21" s="40">
        <f t="shared" si="0"/>
        <v>0.88959999999999995</v>
      </c>
      <c r="J21" s="38"/>
      <c r="K21" s="38"/>
      <c r="L21" s="38"/>
      <c r="M21" s="52"/>
    </row>
    <row r="22" spans="1:13" ht="52.5" x14ac:dyDescent="0.15">
      <c r="A22" s="51" t="s">
        <v>76</v>
      </c>
      <c r="B22" s="36" t="s">
        <v>69</v>
      </c>
      <c r="C22" s="50">
        <v>44995</v>
      </c>
      <c r="D22" s="36" t="s">
        <v>77</v>
      </c>
      <c r="E22" s="41">
        <v>4460001001014</v>
      </c>
      <c r="F22" s="38" t="s">
        <v>71</v>
      </c>
      <c r="G22" s="39">
        <v>56349535</v>
      </c>
      <c r="H22" s="39">
        <v>54450000</v>
      </c>
      <c r="I22" s="40">
        <f t="shared" si="0"/>
        <v>0.96630000000000005</v>
      </c>
      <c r="J22" s="38"/>
      <c r="K22" s="38"/>
      <c r="L22" s="38"/>
      <c r="M22" s="52"/>
    </row>
    <row r="23" spans="1:13" ht="52.5" x14ac:dyDescent="0.15">
      <c r="A23" s="51" t="s">
        <v>78</v>
      </c>
      <c r="B23" s="36" t="s">
        <v>69</v>
      </c>
      <c r="C23" s="50">
        <v>44995</v>
      </c>
      <c r="D23" s="36" t="s">
        <v>79</v>
      </c>
      <c r="E23" s="41">
        <v>9460001003088</v>
      </c>
      <c r="F23" s="38" t="s">
        <v>71</v>
      </c>
      <c r="G23" s="39">
        <v>401263930</v>
      </c>
      <c r="H23" s="39">
        <v>396000000</v>
      </c>
      <c r="I23" s="40">
        <f t="shared" si="0"/>
        <v>0.9869</v>
      </c>
      <c r="J23" s="38"/>
      <c r="K23" s="38"/>
      <c r="L23" s="38"/>
      <c r="M23" s="52"/>
    </row>
    <row r="24" spans="1:13" ht="52.5" x14ac:dyDescent="0.15">
      <c r="A24" s="51" t="s">
        <v>80</v>
      </c>
      <c r="B24" s="36" t="s">
        <v>69</v>
      </c>
      <c r="C24" s="50">
        <v>44995</v>
      </c>
      <c r="D24" s="36" t="s">
        <v>81</v>
      </c>
      <c r="E24" s="41">
        <v>8460002004631</v>
      </c>
      <c r="F24" s="38" t="s">
        <v>71</v>
      </c>
      <c r="G24" s="39">
        <v>247392967</v>
      </c>
      <c r="H24" s="39">
        <v>231000000</v>
      </c>
      <c r="I24" s="40">
        <f t="shared" si="0"/>
        <v>0.93369999999999997</v>
      </c>
      <c r="J24" s="38"/>
      <c r="K24" s="38"/>
      <c r="L24" s="38"/>
      <c r="M24" s="52"/>
    </row>
    <row r="25" spans="1:13" ht="52.5" x14ac:dyDescent="0.15">
      <c r="A25" s="51" t="s">
        <v>82</v>
      </c>
      <c r="B25" s="36" t="s">
        <v>69</v>
      </c>
      <c r="C25" s="50">
        <v>45009</v>
      </c>
      <c r="D25" s="36" t="s">
        <v>83</v>
      </c>
      <c r="E25" s="41">
        <v>7430001050440</v>
      </c>
      <c r="F25" s="38" t="s">
        <v>84</v>
      </c>
      <c r="G25" s="39">
        <v>11711225</v>
      </c>
      <c r="H25" s="39">
        <v>9163000</v>
      </c>
      <c r="I25" s="40">
        <f t="shared" si="0"/>
        <v>0.78239999999999998</v>
      </c>
      <c r="J25" s="38"/>
      <c r="K25" s="38"/>
      <c r="L25" s="38"/>
      <c r="M25" s="52"/>
    </row>
    <row r="26" spans="1:13" ht="53.25" thickBot="1" x14ac:dyDescent="0.2">
      <c r="A26" s="53" t="s">
        <v>85</v>
      </c>
      <c r="B26" s="54" t="s">
        <v>69</v>
      </c>
      <c r="C26" s="55">
        <v>45009</v>
      </c>
      <c r="D26" s="54" t="s">
        <v>86</v>
      </c>
      <c r="E26" s="56">
        <v>1430001006992</v>
      </c>
      <c r="F26" s="57" t="s">
        <v>84</v>
      </c>
      <c r="G26" s="58">
        <v>15608294</v>
      </c>
      <c r="H26" s="58">
        <v>11440000</v>
      </c>
      <c r="I26" s="59">
        <f t="shared" si="0"/>
        <v>0.7329</v>
      </c>
      <c r="J26" s="57"/>
      <c r="K26" s="57"/>
      <c r="L26" s="57"/>
      <c r="M26" s="60"/>
    </row>
  </sheetData>
  <autoFilter ref="A4:M4">
    <sortState ref="A6:M18">
      <sortCondition ref="C4"/>
    </sortState>
  </autoFilter>
  <mergeCells count="12">
    <mergeCell ref="J3:L3"/>
    <mergeCell ref="M3:M4"/>
    <mergeCell ref="A1:M1"/>
    <mergeCell ref="A3:A4"/>
    <mergeCell ref="B3:B4"/>
    <mergeCell ref="C3:C4"/>
    <mergeCell ref="D3:D4"/>
    <mergeCell ref="E3:E4"/>
    <mergeCell ref="F3:F4"/>
    <mergeCell ref="G3:G4"/>
    <mergeCell ref="H3:H4"/>
    <mergeCell ref="I3:I4"/>
  </mergeCells>
  <phoneticPr fontId="8"/>
  <dataValidations count="2">
    <dataValidation type="list" allowBlank="1" showInputMessage="1" showErrorMessage="1" sqref="K18 K5:K17">
      <formula1>#REF!</formula1>
    </dataValidation>
    <dataValidation type="list" allowBlank="1" showInputMessage="1" showErrorMessage="1" sqref="J18 J5:J17">
      <formula1>#REF!</formula1>
    </dataValidation>
  </dataValidations>
  <printOptions horizontalCentered="1" verticalCentered="1"/>
  <pageMargins left="0.70866141732283472" right="0.70866141732283472" top="0.74803149606299213" bottom="0.74803149606299213" header="0.31496062992125984" footer="0.31496062992125984"/>
  <pageSetup paperSize="9" scale="7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view="pageBreakPreview" zoomScale="85" zoomScaleNormal="85" zoomScaleSheetLayoutView="85" workbookViewId="0">
      <selection activeCell="A7" sqref="A7"/>
    </sheetView>
  </sheetViews>
  <sheetFormatPr defaultRowHeight="13.5" x14ac:dyDescent="0.15"/>
  <cols>
    <col min="1" max="1" width="17.625" style="1" customWidth="1"/>
    <col min="2" max="2" width="15.375" style="1" customWidth="1"/>
    <col min="3" max="3" width="14" style="1" customWidth="1"/>
    <col min="4" max="5" width="16.125" style="1" customWidth="1"/>
    <col min="6" max="8" width="14" style="1" customWidth="1"/>
    <col min="9" max="9" width="7.5" style="1" customWidth="1"/>
    <col min="10" max="12" width="11.625" style="1" customWidth="1"/>
    <col min="13" max="13" width="8.875" style="1" customWidth="1"/>
    <col min="14" max="16384" width="9" style="1"/>
  </cols>
  <sheetData>
    <row r="1" spans="1:13" ht="32.1" customHeight="1" x14ac:dyDescent="0.15">
      <c r="A1" s="74" t="s">
        <v>21</v>
      </c>
      <c r="B1" s="75"/>
      <c r="C1" s="75"/>
      <c r="D1" s="75"/>
      <c r="E1" s="75"/>
      <c r="F1" s="75"/>
      <c r="G1" s="75"/>
      <c r="H1" s="75"/>
      <c r="I1" s="75"/>
      <c r="J1" s="75"/>
      <c r="K1" s="75"/>
      <c r="L1" s="75"/>
      <c r="M1" s="75"/>
    </row>
    <row r="2" spans="1:13" ht="6.75" customHeight="1" thickBot="1" x14ac:dyDescent="0.2"/>
    <row r="3" spans="1:13" ht="52.5" customHeight="1" x14ac:dyDescent="0.15">
      <c r="A3" s="76" t="s">
        <v>10</v>
      </c>
      <c r="B3" s="78" t="s">
        <v>0</v>
      </c>
      <c r="C3" s="78" t="s">
        <v>1</v>
      </c>
      <c r="D3" s="78" t="s">
        <v>2</v>
      </c>
      <c r="E3" s="78" t="s">
        <v>22</v>
      </c>
      <c r="F3" s="78" t="s">
        <v>3</v>
      </c>
      <c r="G3" s="78" t="s">
        <v>4</v>
      </c>
      <c r="H3" s="78" t="s">
        <v>5</v>
      </c>
      <c r="I3" s="80" t="s">
        <v>6</v>
      </c>
      <c r="J3" s="82" t="s">
        <v>11</v>
      </c>
      <c r="K3" s="83"/>
      <c r="L3" s="84"/>
      <c r="M3" s="85" t="s">
        <v>7</v>
      </c>
    </row>
    <row r="4" spans="1:13" ht="38.25" customHeight="1" thickBot="1" x14ac:dyDescent="0.2">
      <c r="A4" s="77"/>
      <c r="B4" s="79"/>
      <c r="C4" s="79"/>
      <c r="D4" s="79"/>
      <c r="E4" s="79"/>
      <c r="F4" s="79"/>
      <c r="G4" s="79"/>
      <c r="H4" s="79"/>
      <c r="I4" s="81"/>
      <c r="J4" s="2" t="s">
        <v>9</v>
      </c>
      <c r="K4" s="2" t="s">
        <v>8</v>
      </c>
      <c r="L4" s="2" t="s">
        <v>12</v>
      </c>
      <c r="M4" s="86"/>
    </row>
    <row r="5" spans="1:13" ht="73.5" customHeight="1" x14ac:dyDescent="0.15">
      <c r="A5" s="14" t="s">
        <v>26</v>
      </c>
      <c r="B5" s="22" t="s">
        <v>23</v>
      </c>
      <c r="C5" s="15">
        <v>42902</v>
      </c>
      <c r="D5" s="16" t="s">
        <v>28</v>
      </c>
      <c r="E5" s="25" t="s">
        <v>30</v>
      </c>
      <c r="F5" s="6" t="s">
        <v>24</v>
      </c>
      <c r="G5" s="17">
        <v>8335353</v>
      </c>
      <c r="H5" s="17">
        <v>8335353</v>
      </c>
      <c r="I5" s="9">
        <f>ROUND(H5/G5,3)</f>
        <v>1</v>
      </c>
      <c r="J5" s="7"/>
      <c r="K5" s="7"/>
      <c r="L5" s="7"/>
      <c r="M5" s="24"/>
    </row>
    <row r="6" spans="1:13" ht="73.5" customHeight="1" x14ac:dyDescent="0.15">
      <c r="A6" s="14" t="s">
        <v>27</v>
      </c>
      <c r="B6" s="22" t="s">
        <v>23</v>
      </c>
      <c r="C6" s="15">
        <v>42914</v>
      </c>
      <c r="D6" s="16" t="s">
        <v>29</v>
      </c>
      <c r="E6" s="25" t="s">
        <v>31</v>
      </c>
      <c r="F6" s="6" t="s">
        <v>25</v>
      </c>
      <c r="G6" s="17">
        <v>150641640</v>
      </c>
      <c r="H6" s="17">
        <v>145152000</v>
      </c>
      <c r="I6" s="9">
        <f>ROUND(H6/G6,3)</f>
        <v>0.96399999999999997</v>
      </c>
      <c r="J6" s="5"/>
      <c r="K6" s="5"/>
      <c r="L6" s="5"/>
      <c r="M6" s="23"/>
    </row>
    <row r="7" spans="1:13" ht="73.5" customHeight="1" x14ac:dyDescent="0.15">
      <c r="A7" s="14"/>
      <c r="B7" s="22"/>
      <c r="C7" s="15"/>
      <c r="D7" s="16"/>
      <c r="E7" s="25"/>
      <c r="F7" s="6"/>
      <c r="G7" s="17"/>
      <c r="H7" s="17"/>
      <c r="I7" s="9"/>
      <c r="J7" s="5"/>
      <c r="K7" s="5"/>
      <c r="L7" s="5"/>
      <c r="M7" s="23"/>
    </row>
    <row r="8" spans="1:13" ht="73.5" customHeight="1" x14ac:dyDescent="0.15">
      <c r="A8" s="14"/>
      <c r="B8" s="8"/>
      <c r="C8" s="15"/>
      <c r="D8" s="16"/>
      <c r="E8" s="25"/>
      <c r="F8" s="6"/>
      <c r="G8" s="17"/>
      <c r="H8" s="17"/>
      <c r="I8" s="9"/>
      <c r="J8" s="5"/>
      <c r="K8" s="5"/>
      <c r="L8" s="5"/>
      <c r="M8" s="23"/>
    </row>
    <row r="9" spans="1:13" ht="73.5" customHeight="1" x14ac:dyDescent="0.15">
      <c r="A9" s="14"/>
      <c r="B9" s="8"/>
      <c r="C9" s="15"/>
      <c r="D9" s="16"/>
      <c r="E9" s="25"/>
      <c r="F9" s="6"/>
      <c r="G9" s="17"/>
      <c r="H9" s="17"/>
      <c r="I9" s="9"/>
      <c r="J9" s="5"/>
      <c r="K9" s="5"/>
      <c r="L9" s="5"/>
      <c r="M9" s="23"/>
    </row>
    <row r="10" spans="1:13" ht="73.5" customHeight="1" x14ac:dyDescent="0.15">
      <c r="A10" s="14"/>
      <c r="B10" s="8"/>
      <c r="C10" s="15"/>
      <c r="D10" s="16"/>
      <c r="E10" s="25"/>
      <c r="F10" s="6"/>
      <c r="G10" s="17"/>
      <c r="H10" s="17"/>
      <c r="I10" s="9"/>
      <c r="J10" s="5"/>
      <c r="K10" s="5"/>
      <c r="L10" s="5"/>
      <c r="M10" s="23"/>
    </row>
    <row r="11" spans="1:13" ht="73.5" customHeight="1" x14ac:dyDescent="0.15">
      <c r="A11" s="14"/>
      <c r="B11" s="8"/>
      <c r="C11" s="15"/>
      <c r="D11" s="16"/>
      <c r="E11" s="25"/>
      <c r="F11" s="6"/>
      <c r="G11" s="17"/>
      <c r="H11" s="17"/>
      <c r="I11" s="9"/>
      <c r="J11" s="5"/>
      <c r="K11" s="5"/>
      <c r="L11" s="5"/>
      <c r="M11" s="23"/>
    </row>
    <row r="12" spans="1:13" ht="73.5" customHeight="1" thickBot="1" x14ac:dyDescent="0.2">
      <c r="A12" s="18"/>
      <c r="B12" s="10"/>
      <c r="C12" s="19"/>
      <c r="D12" s="20"/>
      <c r="E12" s="26"/>
      <c r="F12" s="27"/>
      <c r="G12" s="21"/>
      <c r="H12" s="21"/>
      <c r="I12" s="28"/>
      <c r="J12" s="11"/>
      <c r="K12" s="11"/>
      <c r="L12" s="11"/>
      <c r="M12" s="12"/>
    </row>
    <row r="13" spans="1:13" x14ac:dyDescent="0.15">
      <c r="A13" s="3" t="s">
        <v>13</v>
      </c>
      <c r="B13" s="4"/>
      <c r="C13" s="4"/>
      <c r="D13" s="4"/>
      <c r="E13" s="4"/>
      <c r="F13" s="4"/>
      <c r="G13" s="4"/>
      <c r="H13" s="4"/>
      <c r="I13" s="4"/>
      <c r="J13" s="4"/>
      <c r="K13" s="4"/>
      <c r="L13" s="4"/>
      <c r="M13" s="4"/>
    </row>
    <row r="14" spans="1:13" x14ac:dyDescent="0.15">
      <c r="A14" s="3" t="s">
        <v>14</v>
      </c>
      <c r="B14" s="4"/>
      <c r="C14" s="4"/>
      <c r="D14" s="4"/>
      <c r="E14" s="4"/>
      <c r="F14" s="4"/>
      <c r="G14" s="4"/>
      <c r="H14" s="4"/>
      <c r="I14" s="4"/>
      <c r="J14" s="4"/>
      <c r="K14" s="4"/>
      <c r="L14" s="4"/>
      <c r="M14" s="4"/>
    </row>
    <row r="15" spans="1:13" x14ac:dyDescent="0.15">
      <c r="A15" s="13"/>
      <c r="B15" s="13"/>
      <c r="C15" s="13"/>
      <c r="D15" s="13"/>
      <c r="E15" s="13"/>
      <c r="F15" s="13"/>
      <c r="G15" s="13"/>
      <c r="H15" s="13"/>
      <c r="I15" s="13"/>
      <c r="J15" s="13"/>
      <c r="K15" s="13"/>
      <c r="L15" s="13"/>
      <c r="M15" s="13"/>
    </row>
    <row r="16" spans="1:13" x14ac:dyDescent="0.15">
      <c r="A16" s="4"/>
      <c r="B16" s="4"/>
      <c r="C16" s="4"/>
      <c r="D16" s="4"/>
      <c r="E16" s="4"/>
      <c r="F16" s="4"/>
      <c r="G16" s="4"/>
      <c r="H16" s="4"/>
      <c r="I16" s="4"/>
      <c r="J16" s="4"/>
      <c r="K16" s="4"/>
      <c r="L16" s="4"/>
      <c r="M16" s="4"/>
    </row>
    <row r="17" spans="1:13" x14ac:dyDescent="0.15">
      <c r="A17" s="4"/>
      <c r="B17" s="4"/>
      <c r="C17" s="4"/>
      <c r="D17" s="4"/>
      <c r="E17" s="4"/>
      <c r="F17" s="4"/>
      <c r="G17" s="4"/>
      <c r="H17" s="4"/>
      <c r="I17" s="4"/>
      <c r="J17" s="4"/>
      <c r="K17" s="4"/>
      <c r="L17" s="4"/>
      <c r="M17" s="4"/>
    </row>
    <row r="18" spans="1:13" x14ac:dyDescent="0.15">
      <c r="A18" s="4"/>
      <c r="B18" s="4"/>
      <c r="C18" s="4"/>
      <c r="D18" s="4"/>
      <c r="E18" s="4"/>
      <c r="F18" s="4"/>
      <c r="G18" s="4"/>
      <c r="H18" s="4"/>
      <c r="I18" s="4"/>
      <c r="J18" s="4"/>
      <c r="K18" s="4"/>
      <c r="L18" s="4"/>
      <c r="M18" s="4"/>
    </row>
    <row r="19" spans="1:13" x14ac:dyDescent="0.15">
      <c r="J19" s="1" t="s">
        <v>15</v>
      </c>
      <c r="K19" s="1" t="s">
        <v>16</v>
      </c>
    </row>
    <row r="20" spans="1:13" x14ac:dyDescent="0.15">
      <c r="J20" s="1" t="s">
        <v>17</v>
      </c>
      <c r="K20" s="1" t="s">
        <v>18</v>
      </c>
    </row>
    <row r="21" spans="1:13" x14ac:dyDescent="0.15">
      <c r="J21" s="1" t="s">
        <v>19</v>
      </c>
    </row>
    <row r="22" spans="1:13" x14ac:dyDescent="0.15">
      <c r="J22" s="1" t="s">
        <v>20</v>
      </c>
    </row>
  </sheetData>
  <autoFilter ref="A4:M4"/>
  <mergeCells count="12">
    <mergeCell ref="A1:M1"/>
    <mergeCell ref="A3:A4"/>
    <mergeCell ref="B3:B4"/>
    <mergeCell ref="C3:C4"/>
    <mergeCell ref="D3:D4"/>
    <mergeCell ref="E3:E4"/>
    <mergeCell ref="F3:F4"/>
    <mergeCell ref="G3:G4"/>
    <mergeCell ref="H3:H4"/>
    <mergeCell ref="I3:I4"/>
    <mergeCell ref="J3:L3"/>
    <mergeCell ref="M3:M4"/>
  </mergeCells>
  <phoneticPr fontId="6"/>
  <dataValidations count="3">
    <dataValidation type="list" allowBlank="1" showInputMessage="1" showErrorMessage="1" sqref="K5:K12">
      <formula1>$K$18:$K$20</formula1>
    </dataValidation>
    <dataValidation type="list" allowBlank="1" showInputMessage="1" showErrorMessage="1" sqref="J5:J12">
      <formula1>$J$18:$J$22</formula1>
    </dataValidation>
    <dataValidation type="list" showDropDown="1" showInputMessage="1" showErrorMessage="1" sqref="J19">
      <formula1>$K$18:$K$22</formula1>
    </dataValidation>
  </dataValidations>
  <pageMargins left="0.70866141732283472" right="0" top="0" bottom="0" header="0" footer="0"/>
  <pageSetup paperSize="9" scale="77" fitToWidth="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付紙様式第１（公共工事）</vt:lpstr>
      <vt:lpstr>付紙様式第３ (2)</vt:lpstr>
      <vt:lpstr>'付紙様式第１（公共工事）'!Print_Area</vt:lpstr>
      <vt:lpstr>'付紙様式第３ (2)'!Print_Area</vt:lpstr>
      <vt:lpstr>'付紙様式第１（公共工事）'!Print_Titles</vt:lpstr>
      <vt:lpstr>'付紙様式第３ (2)'!Print_Titles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2017-11-10T05:18:35Z</dcterms:created>
  <dcterms:modified xsi:type="dcterms:W3CDTF">2023-05-02T06:50:15Z</dcterms:modified>
</cp:coreProperties>
</file>