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0" yWindow="4005" windowWidth="19260" windowHeight="4020" activeTab="0"/>
  </bookViews>
  <sheets>
    <sheet name="一般（物品）" sheetId="1" r:id="rId1"/>
    <sheet name="Sheet1" sheetId="2" r:id="rId2"/>
  </sheets>
  <definedNames>
    <definedName name="_xlnm._FilterDatabase" localSheetId="0" hidden="1">'一般（物品）'!$A$4:$M$47</definedName>
    <definedName name="_xlnm.Print_Area" localSheetId="0">'一般（物品）'!$A$1:$M$47</definedName>
  </definedNames>
  <calcPr fullCalcOnLoad="1"/>
</workbook>
</file>

<file path=xl/sharedStrings.xml><?xml version="1.0" encoding="utf-8"?>
<sst xmlns="http://schemas.openxmlformats.org/spreadsheetml/2006/main" count="519" uniqueCount="391">
  <si>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</si>
  <si>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</si>
  <si>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</si>
  <si>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</si>
  <si>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</si>
  <si>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</si>
  <si>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</si>
  <si>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</si>
  <si>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</si>
  <si>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</si>
  <si>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</si>
  <si>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</si>
  <si>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</si>
  <si>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</si>
  <si>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一般競争</t>
  </si>
  <si>
    <t>法人番号</t>
  </si>
  <si>
    <t>契約担当官
第24航空隊小松島航空基地隊経理班長
田村　明広
徳島県小松島市和田島町字洲端4-3</t>
  </si>
  <si>
    <t>K7</t>
  </si>
  <si>
    <t>小松島航空隊</t>
  </si>
  <si>
    <t>2022</t>
  </si>
  <si>
    <t>一般会計</t>
  </si>
  <si>
    <t>11</t>
  </si>
  <si>
    <t>前渡資金</t>
  </si>
  <si>
    <t>2022-06-28</t>
  </si>
  <si>
    <t>OT</t>
  </si>
  <si>
    <t>式</t>
  </si>
  <si>
    <t>0</t>
  </si>
  <si>
    <t>1</t>
  </si>
  <si>
    <t>04</t>
  </si>
  <si>
    <t>役務契約</t>
  </si>
  <si>
    <t>15</t>
  </si>
  <si>
    <t>その他</t>
  </si>
  <si>
    <t>輸入品以外</t>
  </si>
  <si>
    <t>該当なし</t>
  </si>
  <si>
    <t>会計法　第２９条の３　第１項</t>
  </si>
  <si>
    <t>役務</t>
  </si>
  <si>
    <t>6007</t>
  </si>
  <si>
    <t>指定場所</t>
  </si>
  <si>
    <t>5</t>
  </si>
  <si>
    <t>免除</t>
  </si>
  <si>
    <t>61</t>
  </si>
  <si>
    <t>その他（修理・役務関係）</t>
  </si>
  <si>
    <t>確定契約</t>
  </si>
  <si>
    <t>通常払</t>
  </si>
  <si>
    <t>01</t>
  </si>
  <si>
    <t>担当者０１</t>
  </si>
  <si>
    <t>雑役務費（０４’単歳）・前渡資金</t>
  </si>
  <si>
    <t>2125</t>
  </si>
  <si>
    <t>装備整備班</t>
  </si>
  <si>
    <t>地区コード</t>
  </si>
  <si>
    <t>契約機関名</t>
  </si>
  <si>
    <t>会計年度</t>
  </si>
  <si>
    <t>調達番号</t>
  </si>
  <si>
    <t>契約番号</t>
  </si>
  <si>
    <t>契約管理番号</t>
  </si>
  <si>
    <t>会計区分名称</t>
  </si>
  <si>
    <t>資金区分</t>
  </si>
  <si>
    <t>資金区分名称</t>
  </si>
  <si>
    <t>科目コード</t>
  </si>
  <si>
    <t>科目名称</t>
  </si>
  <si>
    <t>担任部（地区コード）</t>
  </si>
  <si>
    <t>担任部（部隊コード）</t>
  </si>
  <si>
    <t>担任部名称</t>
  </si>
  <si>
    <t>要求年月日</t>
  </si>
  <si>
    <t>件名</t>
  </si>
  <si>
    <t>予算額</t>
  </si>
  <si>
    <t>数量</t>
  </si>
  <si>
    <t>単位</t>
  </si>
  <si>
    <t>単位名称</t>
  </si>
  <si>
    <t>歳出化年度</t>
  </si>
  <si>
    <t>変更理由コード</t>
  </si>
  <si>
    <t>変更理由名称</t>
  </si>
  <si>
    <t>変更理由記事</t>
  </si>
  <si>
    <t>公募</t>
  </si>
  <si>
    <t>代行区分（伺）</t>
  </si>
  <si>
    <t>契約伺書入力年月日</t>
  </si>
  <si>
    <t>受付年月日（伺）</t>
  </si>
  <si>
    <t>契約区分（伺）</t>
  </si>
  <si>
    <t>契約区分名称（伺）</t>
  </si>
  <si>
    <t>品名区分（伺）</t>
  </si>
  <si>
    <t>品名区分名称（伺）</t>
  </si>
  <si>
    <t>一般輸入品区分（伺）</t>
  </si>
  <si>
    <t>国名区分（伺）</t>
  </si>
  <si>
    <t>調達区分名称（伺）</t>
  </si>
  <si>
    <t>政府調達区分（伺）</t>
  </si>
  <si>
    <t>政府調達区分名称（伺）</t>
  </si>
  <si>
    <t>特定品目区分（伺）</t>
  </si>
  <si>
    <t>特定品目名称（伺）</t>
  </si>
  <si>
    <t>契約方式（伺）</t>
  </si>
  <si>
    <t>契約方式名称（伺）</t>
  </si>
  <si>
    <t>適用条文（伺）</t>
  </si>
  <si>
    <t>適用条文名称（伺）</t>
  </si>
  <si>
    <t>適用条項（伺）</t>
  </si>
  <si>
    <t>適用条項名称（伺）</t>
  </si>
  <si>
    <t>予定履行期限自（伺）</t>
  </si>
  <si>
    <t>予定履行期限至（伺）</t>
  </si>
  <si>
    <t>履行地区コード（伺）</t>
  </si>
  <si>
    <t>履行部隊コード（伺）</t>
  </si>
  <si>
    <t>履行部隊名称（伺）</t>
  </si>
  <si>
    <t>保証金区分（伺）</t>
  </si>
  <si>
    <t>保証金区分名称（伺）</t>
  </si>
  <si>
    <t>仕様説明年月日（伺）</t>
  </si>
  <si>
    <t>入札見積年月日（伺）</t>
  </si>
  <si>
    <t>業種区分（伺）</t>
  </si>
  <si>
    <t>業種区分名称（伺）</t>
  </si>
  <si>
    <t>理由コード（伺）</t>
  </si>
  <si>
    <t>理由記事（伺）</t>
  </si>
  <si>
    <t>入札公告区分（伺）</t>
  </si>
  <si>
    <t>指名業者数</t>
  </si>
  <si>
    <t>特記事項（伺）</t>
  </si>
  <si>
    <t>大臣承認（伺）</t>
  </si>
  <si>
    <t>大臣承認日付（伺）</t>
  </si>
  <si>
    <t>契約決定入力年月日</t>
  </si>
  <si>
    <t>代行区分（決定）</t>
  </si>
  <si>
    <t>履行期限（決定）</t>
  </si>
  <si>
    <t>契約方式（決定）</t>
  </si>
  <si>
    <t>契約方式名称（決定）</t>
  </si>
  <si>
    <t>契約方法（決定）</t>
  </si>
  <si>
    <t>契約方法名称（決定）</t>
  </si>
  <si>
    <t>支払区分（決定）</t>
  </si>
  <si>
    <t>支払区分名称（決定）</t>
  </si>
  <si>
    <t>適用条文（決定）</t>
  </si>
  <si>
    <t>適用条文名称（決定）</t>
  </si>
  <si>
    <t>特記事項（決定）</t>
  </si>
  <si>
    <t>大臣承認（決定）</t>
  </si>
  <si>
    <t>大臣承認日付（決定）</t>
  </si>
  <si>
    <t>契約決定年月日</t>
  </si>
  <si>
    <t>予定価格</t>
  </si>
  <si>
    <t>特約条項記事</t>
  </si>
  <si>
    <t>担当者コード</t>
  </si>
  <si>
    <t>担当者名称</t>
  </si>
  <si>
    <t>延滞金フラグ</t>
  </si>
  <si>
    <t>契約解除フラグ</t>
  </si>
  <si>
    <t>業者コード</t>
  </si>
  <si>
    <t>統一業者コード</t>
  </si>
  <si>
    <t>業者名称</t>
  </si>
  <si>
    <t>業者住所</t>
  </si>
  <si>
    <t>契約金額</t>
  </si>
  <si>
    <t>落札率</t>
  </si>
  <si>
    <t>支払決議書入力年月日</t>
  </si>
  <si>
    <t>支払総額</t>
  </si>
  <si>
    <t>支払状況</t>
  </si>
  <si>
    <t>支払決議書番号（1回目）</t>
  </si>
  <si>
    <t>支払方式（1回目）</t>
  </si>
  <si>
    <t>支払方式名称（1回目）</t>
  </si>
  <si>
    <t>支払方法（1回目）</t>
  </si>
  <si>
    <t>支払方法名称（1回目）</t>
  </si>
  <si>
    <t>支払発議年月日（1回目）</t>
  </si>
  <si>
    <t>支決回覧年月日（1回目）</t>
  </si>
  <si>
    <t>支払年月日（1回目）</t>
  </si>
  <si>
    <t>納入年月日（1回目）</t>
  </si>
  <si>
    <t>支払金額（1回目）</t>
  </si>
  <si>
    <t>支払決議書番号（2回目）</t>
  </si>
  <si>
    <t>支払方式（2回目）</t>
  </si>
  <si>
    <t>支払方式名称（2回目）</t>
  </si>
  <si>
    <t>支払方法（2回目）</t>
  </si>
  <si>
    <t>支払方法名称（2回目）</t>
  </si>
  <si>
    <t>支払発議年月日（2回目）</t>
  </si>
  <si>
    <t>支決回覧年月日（2回目）</t>
  </si>
  <si>
    <t>支払年月日（2回目）</t>
  </si>
  <si>
    <t>納入年月日（2回目）</t>
  </si>
  <si>
    <t>支払金額（2回目）</t>
  </si>
  <si>
    <t>支払決議書番号（3回目）</t>
  </si>
  <si>
    <t>支払方式（3回目）</t>
  </si>
  <si>
    <t>支払方式名称（3回目）</t>
  </si>
  <si>
    <t>支払方法（3回目）</t>
  </si>
  <si>
    <t>支払方法名称（3回目）</t>
  </si>
  <si>
    <t>支払発議年月日（3回目）</t>
  </si>
  <si>
    <t>支決回覧年月日（3回目）</t>
  </si>
  <si>
    <t>支払年月日（3回目）</t>
  </si>
  <si>
    <t>納入年月日（3回目）</t>
  </si>
  <si>
    <t>支払金額（3回目）</t>
  </si>
  <si>
    <t>支払決議書番号（4回目）</t>
  </si>
  <si>
    <t>支払方式（4回目）</t>
  </si>
  <si>
    <t>支払方式名称（4回目）</t>
  </si>
  <si>
    <t>支払方法（4回目）</t>
  </si>
  <si>
    <t>支払方法名称（4回目）</t>
  </si>
  <si>
    <t>支払発議年月日（4回目）</t>
  </si>
  <si>
    <t>支決回覧年月日（4回目）</t>
  </si>
  <si>
    <t>支払年月日（4回目）</t>
  </si>
  <si>
    <t>納入年月日（4回目）</t>
  </si>
  <si>
    <t>支払金額（4回目）</t>
  </si>
  <si>
    <t>支払決議書番号（5回目）</t>
  </si>
  <si>
    <t>支払方式（5回目）</t>
  </si>
  <si>
    <t>支払方式名称（5回目）</t>
  </si>
  <si>
    <t>支払方法（5回目）</t>
  </si>
  <si>
    <t>支払方法名称（5回目）</t>
  </si>
  <si>
    <t>支払発議年月日（5回目）</t>
  </si>
  <si>
    <t>支決回覧年月日（5回目）</t>
  </si>
  <si>
    <t>支払年月日（5回目）</t>
  </si>
  <si>
    <t>納入年月日（5回目）</t>
  </si>
  <si>
    <t>支払金額（5回目）</t>
  </si>
  <si>
    <t>支払決議書番号（6回目）</t>
  </si>
  <si>
    <t>支払方式（6回目）</t>
  </si>
  <si>
    <t>支払方式名称（6回目）</t>
  </si>
  <si>
    <t>支払方法（6回目）</t>
  </si>
  <si>
    <t>支払方法名称（6回目）</t>
  </si>
  <si>
    <t>支払発議年月日（6回目）</t>
  </si>
  <si>
    <t>支決回覧年月日（6回目）</t>
  </si>
  <si>
    <t>支払年月日（6回目）</t>
  </si>
  <si>
    <t>納入年月日（6回目）</t>
  </si>
  <si>
    <t>支払金額（6回目）</t>
  </si>
  <si>
    <t>支払決議書番号（7回目）</t>
  </si>
  <si>
    <t>支払方式（7回目）</t>
  </si>
  <si>
    <t>支払方式名称（7回目）</t>
  </si>
  <si>
    <t>支払方法（7回目）</t>
  </si>
  <si>
    <t>支払方法名称（7回目）</t>
  </si>
  <si>
    <t>支払発議年月日（7回目）</t>
  </si>
  <si>
    <t>支決回覧年月日（7回目）</t>
  </si>
  <si>
    <t>支払年月日（7回目）</t>
  </si>
  <si>
    <t>納入年月日（7回目）</t>
  </si>
  <si>
    <t>支払金額（7回目）</t>
  </si>
  <si>
    <t>支払決議書番号（8回目）</t>
  </si>
  <si>
    <t>支払方式（8回目）</t>
  </si>
  <si>
    <t>支払方式名称（8回目）</t>
  </si>
  <si>
    <t>支払方法（8回目）</t>
  </si>
  <si>
    <t>支払方法名称（8回目）</t>
  </si>
  <si>
    <t>支払発議年月日（8回目）</t>
  </si>
  <si>
    <t>支決回覧年月日（8回目）</t>
  </si>
  <si>
    <t>支払年月日（8回目）</t>
  </si>
  <si>
    <t>納入年月日（8回目）</t>
  </si>
  <si>
    <t>支払金額（8回目）</t>
  </si>
  <si>
    <t>支払決議書番号（9回目）</t>
  </si>
  <si>
    <t>支払方式（9回目）</t>
  </si>
  <si>
    <t>支払方式名称（9回目）</t>
  </si>
  <si>
    <t>支払方法（9回目）</t>
  </si>
  <si>
    <t>支払方法名称（9回目）</t>
  </si>
  <si>
    <t>支払発議年月日（9回目）</t>
  </si>
  <si>
    <t>支決回覧年月日（9回目）</t>
  </si>
  <si>
    <t>支払年月日（9回目）</t>
  </si>
  <si>
    <t>納入年月日（9回目）</t>
  </si>
  <si>
    <t>支払金額（9回目）</t>
  </si>
  <si>
    <t>支払決議書番号（10回目）</t>
  </si>
  <si>
    <t>支払方式（10回目）</t>
  </si>
  <si>
    <t>支払方式名称（10回目）</t>
  </si>
  <si>
    <t>支払方法（10回目）</t>
  </si>
  <si>
    <t>支払方法名称（10回目）</t>
  </si>
  <si>
    <t>支払発議年月日（10回目）</t>
  </si>
  <si>
    <t>支決回覧年月日（10回目）</t>
  </si>
  <si>
    <t>支払年月日（10回目）</t>
  </si>
  <si>
    <t>納入年月日（10回目）</t>
  </si>
  <si>
    <t>支払金額（10回目）</t>
  </si>
  <si>
    <t>支払決議書番号（11回目）</t>
  </si>
  <si>
    <t>支払方式（11回目）</t>
  </si>
  <si>
    <t>支払方式名称（11回目）</t>
  </si>
  <si>
    <t>支払方法（11回目）</t>
  </si>
  <si>
    <t>支払方法名称（11回目）</t>
  </si>
  <si>
    <t>支払発議年月日（11回目）</t>
  </si>
  <si>
    <t>支決回覧年月日（11回目）</t>
  </si>
  <si>
    <t>支払年月日（11回目）</t>
  </si>
  <si>
    <t>納入年月日（11回目）</t>
  </si>
  <si>
    <t>支払金額（11回目）</t>
  </si>
  <si>
    <t>支払決議書番号（12回目）</t>
  </si>
  <si>
    <t>支払方式（12回目）</t>
  </si>
  <si>
    <t>支払方式名称（12回目）</t>
  </si>
  <si>
    <t>支払方法（12回目）</t>
  </si>
  <si>
    <t>支払方法名称（12回目）</t>
  </si>
  <si>
    <t>支払発議年月日（12回目）</t>
  </si>
  <si>
    <t>支決回覧年月日（12回目）</t>
  </si>
  <si>
    <t>支払年月日（12回目）</t>
  </si>
  <si>
    <t>納入年月日（12回目）</t>
  </si>
  <si>
    <t>支払金額（12回目）</t>
  </si>
  <si>
    <t>支払決議書番号（13回目）</t>
  </si>
  <si>
    <t>支払方式（13回目）</t>
  </si>
  <si>
    <t>支払方式名称（13回目）</t>
  </si>
  <si>
    <t>支払方法（13回目）</t>
  </si>
  <si>
    <t>支払方法名称（13回目）</t>
  </si>
  <si>
    <t>支払発議年月日（13回目）</t>
  </si>
  <si>
    <t>支決回覧年月日（13回目）</t>
  </si>
  <si>
    <t>支払年月日（13回目）</t>
  </si>
  <si>
    <t>納入年月日（13回目）</t>
  </si>
  <si>
    <t>支払金額（13回目）</t>
  </si>
  <si>
    <t>支払決議書番号（14回目）</t>
  </si>
  <si>
    <t>支払方式（14回目）</t>
  </si>
  <si>
    <t>支払方式名称（14回目）</t>
  </si>
  <si>
    <t>支払方法（14回目）</t>
  </si>
  <si>
    <t>支払方法名称（14回目）</t>
  </si>
  <si>
    <t>支払発議年月日（14回目）</t>
  </si>
  <si>
    <t>支決回覧年月日（14回目）</t>
  </si>
  <si>
    <t>支払年月日（14回目）</t>
  </si>
  <si>
    <t>納入年月日（14回目）</t>
  </si>
  <si>
    <t>支払金額（14回目）</t>
  </si>
  <si>
    <t>支払決議書番号（15回目）</t>
  </si>
  <si>
    <t>支払方式（15回目）</t>
  </si>
  <si>
    <t>支払方式名称（15回目）</t>
  </si>
  <si>
    <t>支払方法（15回目）</t>
  </si>
  <si>
    <t>支払方法名称（15回目）</t>
  </si>
  <si>
    <t>支払発議年月日（15回目）</t>
  </si>
  <si>
    <t>支決回覧年月日（15回目）</t>
  </si>
  <si>
    <t>支払年月日（15回目）</t>
  </si>
  <si>
    <t>納入年月日（15回目）</t>
  </si>
  <si>
    <t>支払金額（15回目）</t>
  </si>
  <si>
    <t>04-1-2505-2125-2526-00</t>
  </si>
  <si>
    <t>2505</t>
  </si>
  <si>
    <t>ＹＰＭ－２１Ｂレーダ試験器（ＡＴＳ－４０００Ａ）　外１件の校正</t>
  </si>
  <si>
    <t>2022-07-05</t>
  </si>
  <si>
    <t>2023-01-27</t>
  </si>
  <si>
    <t>2022-08-04</t>
  </si>
  <si>
    <t>資料の信頼性確保及び制度調査の実施に関する特約条項</t>
  </si>
  <si>
    <t>2036767</t>
  </si>
  <si>
    <t>0000019463</t>
  </si>
  <si>
    <t>ＮＥＣネットワーク・センサ株式会社</t>
  </si>
  <si>
    <t>東京都府中市日新町１丁目１０番地</t>
  </si>
  <si>
    <t>契約担当官
第24航空隊小松島航空基地隊経理班長
小西　政勝
徳島県小松島市和田島町字洲端4-3</t>
  </si>
  <si>
    <t>＃８７空気調和装置の交換
１　式</t>
  </si>
  <si>
    <t>浜塚宿舎汚水処理場施設維持管理
１　式</t>
  </si>
  <si>
    <t>通信機材等の保守点検
１　式</t>
  </si>
  <si>
    <t>施設機材の借り上げ（起動施設隊派遣工事）
１　式</t>
  </si>
  <si>
    <t>電気設備等保守管理業務
１　式</t>
  </si>
  <si>
    <t>ボイラー設備等保守管理業務
１　式</t>
  </si>
  <si>
    <t>業務用車両等の運行及び維持に関する委託役務
１　式</t>
  </si>
  <si>
    <t>食器洗浄作業等及び清掃作業等の委託
１　式</t>
  </si>
  <si>
    <t>アスファルト合材
１５７　トン</t>
  </si>
  <si>
    <t>大久保産業　株式会社　
徳島市昭和町８丁目８番地</t>
  </si>
  <si>
    <t>有限会社　三共クリーン　
小松島市小松島町字外開１５－２４</t>
  </si>
  <si>
    <t>株式会社フォステクノ四国　
徳島県板野郡板野町犬伏字東谷６番地１６</t>
  </si>
  <si>
    <t>森本清掃　
阿南市富岡町西池田口４－７</t>
  </si>
  <si>
    <t>株式会社アクティオ阿南営業所　
徳島県阿南市那賀川町中島９４６－１</t>
  </si>
  <si>
    <t>ＦＤＳ　
兵庫県神戸市北区日の峰５丁目１０－１－３－８０６</t>
  </si>
  <si>
    <t>総合ビル・メンテム㈱　
徳島県徳島市大道２－２８</t>
  </si>
  <si>
    <t>総合ビル・メンテム㈱　
徳島県徳島市大道２－２８</t>
  </si>
  <si>
    <t>株式会社四国総合ビルサービス　
徳島県徳島市末広１－２－１７</t>
  </si>
  <si>
    <t>株式会社ヘラクレス　
岡山県岡山市東区楢原２９１番地４</t>
  </si>
  <si>
    <t>草刈作業役務
１　式</t>
  </si>
  <si>
    <t>＃５９屋上換気扇補修
１　式</t>
  </si>
  <si>
    <t>救難消防車ＩＢ型　整備
１　式</t>
  </si>
  <si>
    <t>安全ベルト試験器（Ｍ１７－０７９５）の５年定期修理
１　式</t>
  </si>
  <si>
    <t>緊急脱出用呼吸装置　改２（ＳＡＲ１１０６２１）の２年検査
１　式</t>
  </si>
  <si>
    <t>浄化槽等清掃
１　式</t>
  </si>
  <si>
    <t>契約担当官
第24航空隊小松島航空基地隊経理班長
廣瀨　僚太
徳島県小松島市和田島町字洲端4-3</t>
  </si>
  <si>
    <t>大久保産業株式会社
徳島県徳島市昭和町８丁目８番地</t>
  </si>
  <si>
    <t>日本アクアラング株式会社
神奈川県厚木市温水２２２９－４</t>
  </si>
  <si>
    <t>有限会社　三共クリーン
徳島県小松島市小松島町字外開１５－２４</t>
  </si>
  <si>
    <t>株式会社　双葉自動車
徳島県徳島市論田町新開６６番地８１</t>
  </si>
  <si>
    <t>株式会社共和電業　東日本営業部　東京営業所
東京都千代田区一ツ橋二丁目４番３号</t>
  </si>
  <si>
    <t>＃５９建物西面雨横樋補修
１　式</t>
  </si>
  <si>
    <t>排水処理装置　定期修理等
１　式</t>
  </si>
  <si>
    <t>乳剤散布等
１　式</t>
  </si>
  <si>
    <t>熱電対　外１１件　校正
１　式</t>
  </si>
  <si>
    <t>ＥＳＭ－９Ｃ自走電源装置の定期修理
１　式</t>
  </si>
  <si>
    <t>ソーナーテストベンチＨＱＭ－９構成品（モータドライバ装置）の不具合調査
１　式</t>
  </si>
  <si>
    <t>ソーナーテストベンチＨＱＭー９構成品（連接試験装置）の不具合調査
１　式</t>
  </si>
  <si>
    <t>株式会社　蔭原
徳島県徳島市川内町大松２３０番地５</t>
  </si>
  <si>
    <t>株式会社　佐渡
徳島県徳島市川内町平石流通団地５０番地</t>
  </si>
  <si>
    <t>大久保産業　株式会社
徳島県徳島市昭和町８丁目８番地</t>
  </si>
  <si>
    <t>株式会社　ネツレンハイメック
東京都品川区東五反田２丁目１７番１号</t>
  </si>
  <si>
    <t>シンフォニアエンジニアリング　株式会社
東京本社東京都新宿区西新宿２－７－１</t>
  </si>
  <si>
    <t>三波工業　株式会社
神奈川県横浜市金沢区福浦１丁目１２－１２</t>
  </si>
  <si>
    <t>＃８７－２空気調和装置の交換
１　式</t>
  </si>
  <si>
    <t>コーエイ冷設　株式会社
徳島市北沖洲４－６－２７</t>
  </si>
  <si>
    <t>＃５９建物屋根棟包み改修
１　式</t>
  </si>
  <si>
    <t>株式会社　島谷建設
徳島県徳島市富田橋７丁目１７番地</t>
  </si>
  <si>
    <t>＃５９建物建具（扉）改修
１　式</t>
  </si>
  <si>
    <t>温度雨量隔測装置，改１の校正および検定
１　式</t>
  </si>
  <si>
    <t>株式会社　吉野計測
東京都北区神谷三丁目２２番４号</t>
  </si>
  <si>
    <t>草刈作業役務
１　式</t>
  </si>
  <si>
    <t>大福ホーム
大阪府枚方市伊加賀西町２－６－７０４</t>
  </si>
  <si>
    <t>富士通株式会社
神奈川県川崎市中原区上小田中４丁目１番１号</t>
  </si>
  <si>
    <t>赤外線探知装置用テストセットＨＲＭ－１６９Ｂの不具合調査
１　式</t>
  </si>
  <si>
    <t>＃１０屋外タンク貯蔵所補修
１　式</t>
  </si>
  <si>
    <t>汚水処理場付帯設備等の整備
１　式</t>
  </si>
  <si>
    <t>浜塚宿舎１号棟給湯器換装
１　式</t>
  </si>
  <si>
    <t>消防用設備の定期点検
１　式</t>
  </si>
  <si>
    <t>契約担当官
第24航空隊小松島航空基地隊経理班長
鵜飼　大輔
徳島県小松島市和田島町字洲端4-3</t>
  </si>
  <si>
    <t>日化メンテナンス株式会社西日本支店
大阪府大阪市中央区平野町１丁目８番７号</t>
  </si>
  <si>
    <t>トキコシステムソリューションズ株式会社　中四国支店　四国営業所
香川県高松市勅使町字田中２４－４</t>
  </si>
  <si>
    <t>株式会社蔭原
徳島県徳島市川内町大松２３０番地５</t>
  </si>
  <si>
    <t>株式会社プロテクノ
山口県岩国市元町１丁目１番１７号４０３－１</t>
  </si>
  <si>
    <t>株式会社徳島中央自動車教習所
徳島県徳島市城東町１丁目７－４２</t>
  </si>
  <si>
    <t>玉掛け作業技能資格外２件の取得に関する講習
１　式</t>
  </si>
  <si>
    <t>産業廃棄物（ＰＦＯＳ）の収集運搬及び処分役務
１　式</t>
  </si>
  <si>
    <t>＃８７－３空気調和装置の交換
１　式</t>
  </si>
  <si>
    <t>浜塚宿舎各所修繕
１　式</t>
  </si>
  <si>
    <t>コーエイ冷設　株式会社
徳島市北沖洲４－６－２７</t>
  </si>
  <si>
    <t>丸文株式会社
東京都中央区日本橋大伝馬町８番１号</t>
  </si>
  <si>
    <t>株式会社　島谷建設
徳島県徳島市富田橋７丁目１７番地</t>
  </si>
  <si>
    <t>8010001057337</t>
  </si>
  <si>
    <t>第１格納庫光電式分離型感知器等の交換
１　式</t>
  </si>
  <si>
    <t>発生材の収集運搬及び処理
１　式</t>
  </si>
  <si>
    <t>建築設備・防火設備法定点検
１　式</t>
  </si>
  <si>
    <t>工業用ビデオスコープ　外８件
９　件</t>
  </si>
  <si>
    <t>誘導路灯　外６件
７　件</t>
  </si>
  <si>
    <t>株式会社プロテクノ
山口県岩国市元町１丁目１番１７号４０３－１</t>
  </si>
  <si>
    <t>大豊産業株式会社
香川県高松市寿町１丁目１番１２号</t>
  </si>
  <si>
    <t>株式会社　島谷建設
徳島県徳島市富田橋７丁目１７番地</t>
  </si>
  <si>
    <t>赤防株式会社
広島県東広島市西条町下見３６６１番地１</t>
  </si>
  <si>
    <t>株式会社ティーガイア
東京都渋谷区恵比寿４丁目１番１８号</t>
  </si>
  <si>
    <t>液晶ディスプレイ，８５インチ
９　台</t>
  </si>
  <si>
    <t>レトルトドライカレー　外４件
５　件</t>
  </si>
  <si>
    <t>形部商事　株式会社
徳島県阿南市福井町大原１４４番地１</t>
  </si>
  <si>
    <t>3480001006631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</si>
</sst>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0.0%"/>
    <numFmt numFmtId="178" formatCode="0;&quot;△ &quot;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5.5"/>
      <name val="ＭＳ 明朝"/>
      <family val="1"/>
    </font>
    <font>
      <sz val="9"/>
      <color indexed="8"/>
      <name val="ＭＳ 明朝"/>
      <family val="1"/>
    </font>
    <font>
      <sz val="12"/>
      <color indexed="8"/>
      <name val="Meiryo UI"/>
      <family val="3"/>
    </font>
    <font>
      <sz val="12"/>
      <color indexed="9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rgb="FF000000"/>
      <name val="Meiryo UI"/>
      <family val="3"/>
    </font>
    <font>
      <sz val="12"/>
      <color rgb="FFFFFFFF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024C9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5" fillId="0" borderId="10" xfId="60" applyFont="1" applyFill="1" applyBorder="1" applyAlignment="1">
      <alignment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center" vertical="center"/>
    </xf>
    <xf numFmtId="178" fontId="44" fillId="0" borderId="11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right" vertical="center"/>
    </xf>
    <xf numFmtId="0" fontId="45" fillId="34" borderId="12" xfId="0" applyNumberFormat="1" applyFont="1" applyFill="1" applyBorder="1" applyAlignment="1">
      <alignment horizontal="left" vertical="center"/>
    </xf>
    <xf numFmtId="0" fontId="45" fillId="34" borderId="12" xfId="0" applyNumberFormat="1" applyFont="1" applyFill="1" applyBorder="1" applyAlignment="1">
      <alignment horizontal="right" vertical="center"/>
    </xf>
    <xf numFmtId="0" fontId="46" fillId="35" borderId="12" xfId="0" applyNumberFormat="1" applyFont="1" applyFill="1" applyBorder="1" applyAlignment="1">
      <alignment horizontal="left" vertical="center"/>
    </xf>
    <xf numFmtId="10" fontId="5" fillId="0" borderId="11" xfId="0" applyNumberFormat="1" applyFont="1" applyBorder="1" applyAlignment="1">
      <alignment horizontal="center" vertical="center"/>
    </xf>
    <xf numFmtId="178" fontId="44" fillId="0" borderId="11" xfId="0" applyNumberFormat="1" applyFont="1" applyFill="1" applyBorder="1" applyAlignment="1" quotePrefix="1">
      <alignment vertical="center" shrinkToFit="1"/>
    </xf>
    <xf numFmtId="178" fontId="44" fillId="0" borderId="11" xfId="0" applyNumberFormat="1" applyFont="1" applyFill="1" applyBorder="1" applyAlignment="1" quotePrefix="1">
      <alignment horizontal="right" vertical="center" shrinkToFit="1"/>
    </xf>
    <xf numFmtId="0" fontId="5" fillId="0" borderId="13" xfId="60" applyFont="1" applyBorder="1" applyAlignment="1">
      <alignment horizontal="center" vertical="center" wrapText="1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5" zoomScaleNormal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22.7109375" style="0" customWidth="1"/>
    <col min="2" max="2" width="18.140625" style="0" customWidth="1"/>
    <col min="3" max="3" width="8.57421875" style="0" customWidth="1"/>
    <col min="4" max="4" width="20.57421875" style="0" customWidth="1"/>
    <col min="5" max="5" width="12.57421875" style="0" customWidth="1"/>
    <col min="6" max="6" width="16.7109375" style="0" customWidth="1"/>
    <col min="7" max="8" width="12.57421875" style="0" customWidth="1"/>
    <col min="9" max="9" width="6.57421875" style="0" customWidth="1"/>
    <col min="10" max="12" width="10.57421875" style="0" customWidth="1"/>
    <col min="13" max="13" width="8.57421875" style="0" customWidth="1"/>
  </cols>
  <sheetData>
    <row r="1" spans="1:13" ht="55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 customHeight="1">
      <c r="A3" s="23" t="s">
        <v>1</v>
      </c>
      <c r="B3" s="25" t="s">
        <v>2</v>
      </c>
      <c r="C3" s="25" t="s">
        <v>3</v>
      </c>
      <c r="D3" s="25" t="s">
        <v>4</v>
      </c>
      <c r="E3" s="25" t="s">
        <v>15</v>
      </c>
      <c r="F3" s="25" t="s">
        <v>5</v>
      </c>
      <c r="G3" s="25" t="s">
        <v>6</v>
      </c>
      <c r="H3" s="25" t="s">
        <v>7</v>
      </c>
      <c r="I3" s="30" t="s">
        <v>8</v>
      </c>
      <c r="J3" s="27" t="s">
        <v>9</v>
      </c>
      <c r="K3" s="28"/>
      <c r="L3" s="29"/>
      <c r="M3" s="19" t="s">
        <v>10</v>
      </c>
    </row>
    <row r="4" spans="1:13" ht="42" customHeight="1" thickBot="1">
      <c r="A4" s="24"/>
      <c r="B4" s="26"/>
      <c r="C4" s="26"/>
      <c r="D4" s="26"/>
      <c r="E4" s="26"/>
      <c r="F4" s="26"/>
      <c r="G4" s="26"/>
      <c r="H4" s="26"/>
      <c r="I4" s="31"/>
      <c r="J4" s="2" t="s">
        <v>11</v>
      </c>
      <c r="K4" s="2" t="s">
        <v>12</v>
      </c>
      <c r="L4" s="2" t="s">
        <v>13</v>
      </c>
      <c r="M4" s="20"/>
    </row>
    <row r="5" spans="1:13" ht="54" customHeight="1">
      <c r="A5" s="3" t="s">
        <v>308</v>
      </c>
      <c r="B5" s="4" t="s">
        <v>303</v>
      </c>
      <c r="C5" s="5">
        <v>45019</v>
      </c>
      <c r="D5" s="6" t="s">
        <v>319</v>
      </c>
      <c r="E5" s="9">
        <v>2480001001278</v>
      </c>
      <c r="F5" s="6" t="s">
        <v>14</v>
      </c>
      <c r="G5" s="7">
        <v>20438000</v>
      </c>
      <c r="H5" s="7">
        <v>20130000</v>
      </c>
      <c r="I5" s="8">
        <v>0.98</v>
      </c>
      <c r="J5" s="8"/>
      <c r="K5" s="8"/>
      <c r="L5" s="8"/>
      <c r="M5" s="10"/>
    </row>
    <row r="6" spans="1:13" ht="54" customHeight="1">
      <c r="A6" s="3" t="s">
        <v>309</v>
      </c>
      <c r="B6" s="4" t="s">
        <v>303</v>
      </c>
      <c r="C6" s="5">
        <v>45019</v>
      </c>
      <c r="D6" s="6" t="s">
        <v>320</v>
      </c>
      <c r="E6" s="9">
        <v>2480001001278</v>
      </c>
      <c r="F6" s="6" t="s">
        <v>14</v>
      </c>
      <c r="G6" s="7">
        <v>24634500</v>
      </c>
      <c r="H6" s="7">
        <v>24552000</v>
      </c>
      <c r="I6" s="8">
        <v>0.99</v>
      </c>
      <c r="J6" s="8"/>
      <c r="K6" s="8"/>
      <c r="L6" s="8"/>
      <c r="M6" s="10"/>
    </row>
    <row r="7" spans="1:13" ht="54" customHeight="1">
      <c r="A7" s="3" t="s">
        <v>310</v>
      </c>
      <c r="B7" s="4" t="s">
        <v>303</v>
      </c>
      <c r="C7" s="5">
        <v>45019</v>
      </c>
      <c r="D7" s="6" t="s">
        <v>321</v>
      </c>
      <c r="E7" s="9">
        <v>8480001000828</v>
      </c>
      <c r="F7" s="6" t="s">
        <v>14</v>
      </c>
      <c r="G7" s="7">
        <v>5776100</v>
      </c>
      <c r="H7" s="7">
        <v>5775000</v>
      </c>
      <c r="I7" s="8">
        <v>0.99</v>
      </c>
      <c r="J7" s="8"/>
      <c r="K7" s="8"/>
      <c r="L7" s="8"/>
      <c r="M7" s="10"/>
    </row>
    <row r="8" spans="1:13" ht="54" customHeight="1">
      <c r="A8" s="3" t="s">
        <v>311</v>
      </c>
      <c r="B8" s="4" t="s">
        <v>303</v>
      </c>
      <c r="C8" s="5">
        <v>45019</v>
      </c>
      <c r="D8" s="6" t="s">
        <v>322</v>
      </c>
      <c r="E8" s="9">
        <v>9260001018833</v>
      </c>
      <c r="F8" s="6" t="s">
        <v>14</v>
      </c>
      <c r="G8" s="7">
        <v>3909400</v>
      </c>
      <c r="H8" s="7">
        <v>3898400</v>
      </c>
      <c r="I8" s="8">
        <v>0.99</v>
      </c>
      <c r="J8" s="8"/>
      <c r="K8" s="8"/>
      <c r="L8" s="8"/>
      <c r="M8" s="10"/>
    </row>
    <row r="9" spans="1:13" ht="54" customHeight="1">
      <c r="A9" s="3" t="s">
        <v>305</v>
      </c>
      <c r="B9" s="4" t="s">
        <v>303</v>
      </c>
      <c r="C9" s="5">
        <v>45019</v>
      </c>
      <c r="D9" s="6" t="s">
        <v>314</v>
      </c>
      <c r="E9" s="9">
        <v>3480002007736</v>
      </c>
      <c r="F9" s="6" t="s">
        <v>14</v>
      </c>
      <c r="G9" s="7">
        <v>1008150</v>
      </c>
      <c r="H9" s="7">
        <v>1008150</v>
      </c>
      <c r="I9" s="8">
        <v>1</v>
      </c>
      <c r="J9" s="8"/>
      <c r="K9" s="8"/>
      <c r="L9" s="8"/>
      <c r="M9" s="10"/>
    </row>
    <row r="10" spans="1:13" ht="54" customHeight="1">
      <c r="A10" s="3" t="s">
        <v>306</v>
      </c>
      <c r="B10" s="4" t="s">
        <v>303</v>
      </c>
      <c r="C10" s="5">
        <v>45019</v>
      </c>
      <c r="D10" s="6" t="s">
        <v>315</v>
      </c>
      <c r="E10" s="9">
        <v>2500001003081</v>
      </c>
      <c r="F10" s="6" t="s">
        <v>14</v>
      </c>
      <c r="G10" s="7">
        <v>4205300</v>
      </c>
      <c r="H10" s="7">
        <v>3520000</v>
      </c>
      <c r="I10" s="8">
        <v>0.83</v>
      </c>
      <c r="J10" s="8"/>
      <c r="K10" s="8"/>
      <c r="L10" s="8"/>
      <c r="M10" s="10"/>
    </row>
    <row r="11" spans="1:13" ht="54" customHeight="1">
      <c r="A11" s="3" t="s">
        <v>304</v>
      </c>
      <c r="B11" s="4" t="s">
        <v>303</v>
      </c>
      <c r="C11" s="5">
        <v>45030</v>
      </c>
      <c r="D11" s="6" t="s">
        <v>313</v>
      </c>
      <c r="E11" s="9">
        <v>9480001000348</v>
      </c>
      <c r="F11" s="6" t="s">
        <v>14</v>
      </c>
      <c r="G11" s="7">
        <v>1873300</v>
      </c>
      <c r="H11" s="7">
        <v>1507000</v>
      </c>
      <c r="I11" s="8">
        <v>0.8</v>
      </c>
      <c r="J11" s="8"/>
      <c r="K11" s="8"/>
      <c r="L11" s="8"/>
      <c r="M11" s="10"/>
    </row>
    <row r="12" spans="1:13" ht="54" customHeight="1">
      <c r="A12" s="3" t="s">
        <v>312</v>
      </c>
      <c r="B12" s="4" t="s">
        <v>303</v>
      </c>
      <c r="C12" s="5">
        <v>45035</v>
      </c>
      <c r="D12" s="6" t="s">
        <v>316</v>
      </c>
      <c r="E12" s="9"/>
      <c r="F12" s="6" t="s">
        <v>14</v>
      </c>
      <c r="G12" s="7">
        <v>3573900</v>
      </c>
      <c r="H12" s="7">
        <v>3402190</v>
      </c>
      <c r="I12" s="8">
        <v>0.95</v>
      </c>
      <c r="J12" s="16"/>
      <c r="K12" s="8"/>
      <c r="L12" s="8"/>
      <c r="M12" s="10"/>
    </row>
    <row r="13" spans="1:13" ht="54" customHeight="1">
      <c r="A13" s="3" t="s">
        <v>307</v>
      </c>
      <c r="B13" s="4" t="s">
        <v>303</v>
      </c>
      <c r="C13" s="5">
        <v>45041</v>
      </c>
      <c r="D13" s="6" t="s">
        <v>317</v>
      </c>
      <c r="E13" s="9">
        <v>6010001034494</v>
      </c>
      <c r="F13" s="6" t="s">
        <v>14</v>
      </c>
      <c r="G13" s="7">
        <v>3124000</v>
      </c>
      <c r="H13" s="7">
        <v>3025000</v>
      </c>
      <c r="I13" s="8">
        <v>0.96</v>
      </c>
      <c r="J13" s="8"/>
      <c r="K13" s="8"/>
      <c r="L13" s="8"/>
      <c r="M13" s="10"/>
    </row>
    <row r="14" spans="1:13" ht="54" customHeight="1">
      <c r="A14" s="3" t="s">
        <v>323</v>
      </c>
      <c r="B14" s="4" t="s">
        <v>303</v>
      </c>
      <c r="C14" s="5">
        <v>45041</v>
      </c>
      <c r="D14" s="6" t="s">
        <v>318</v>
      </c>
      <c r="E14" s="9"/>
      <c r="F14" s="6" t="s">
        <v>14</v>
      </c>
      <c r="G14" s="7">
        <v>2266000</v>
      </c>
      <c r="H14" s="7">
        <v>1587300</v>
      </c>
      <c r="I14" s="8">
        <v>0.7</v>
      </c>
      <c r="J14" s="8"/>
      <c r="K14" s="8"/>
      <c r="L14" s="8"/>
      <c r="M14" s="10"/>
    </row>
    <row r="15" spans="1:13" ht="54" customHeight="1">
      <c r="A15" s="3" t="s">
        <v>324</v>
      </c>
      <c r="B15" s="4" t="s">
        <v>329</v>
      </c>
      <c r="C15" s="5">
        <v>45072</v>
      </c>
      <c r="D15" s="6" t="s">
        <v>330</v>
      </c>
      <c r="E15" s="9">
        <v>9480001000348</v>
      </c>
      <c r="F15" s="6" t="s">
        <v>14</v>
      </c>
      <c r="G15" s="7">
        <v>4387900</v>
      </c>
      <c r="H15" s="7">
        <v>3971000</v>
      </c>
      <c r="I15" s="8">
        <v>0.9</v>
      </c>
      <c r="J15" s="8"/>
      <c r="K15" s="8"/>
      <c r="L15" s="8"/>
      <c r="M15" s="10"/>
    </row>
    <row r="16" spans="1:13" ht="54" customHeight="1">
      <c r="A16" s="3" t="s">
        <v>325</v>
      </c>
      <c r="B16" s="4" t="s">
        <v>329</v>
      </c>
      <c r="C16" s="5">
        <v>45072</v>
      </c>
      <c r="D16" s="6" t="s">
        <v>333</v>
      </c>
      <c r="E16" s="9">
        <v>6480001002041</v>
      </c>
      <c r="F16" s="6" t="s">
        <v>14</v>
      </c>
      <c r="G16" s="7">
        <v>4942300</v>
      </c>
      <c r="H16" s="7">
        <v>4914800</v>
      </c>
      <c r="I16" s="8">
        <v>0.99</v>
      </c>
      <c r="J16" s="8"/>
      <c r="K16" s="8"/>
      <c r="L16" s="8"/>
      <c r="M16" s="10"/>
    </row>
    <row r="17" spans="1:13" ht="54" customHeight="1">
      <c r="A17" s="3" t="s">
        <v>326</v>
      </c>
      <c r="B17" s="4" t="s">
        <v>329</v>
      </c>
      <c r="C17" s="5">
        <v>45072</v>
      </c>
      <c r="D17" s="6" t="s">
        <v>334</v>
      </c>
      <c r="E17" s="9">
        <v>6012401007567</v>
      </c>
      <c r="F17" s="6" t="s">
        <v>14</v>
      </c>
      <c r="G17" s="7">
        <v>2874300</v>
      </c>
      <c r="H17" s="7">
        <v>2860000</v>
      </c>
      <c r="I17" s="8">
        <v>0.99</v>
      </c>
      <c r="J17" s="16"/>
      <c r="K17" s="8"/>
      <c r="L17" s="8"/>
      <c r="M17" s="10"/>
    </row>
    <row r="18" spans="1:13" ht="54" customHeight="1">
      <c r="A18" s="3" t="s">
        <v>327</v>
      </c>
      <c r="B18" s="4" t="s">
        <v>329</v>
      </c>
      <c r="C18" s="5">
        <v>45072</v>
      </c>
      <c r="D18" s="6" t="s">
        <v>331</v>
      </c>
      <c r="E18" s="9">
        <v>8021001020250</v>
      </c>
      <c r="F18" s="6" t="s">
        <v>14</v>
      </c>
      <c r="G18" s="7">
        <v>2417800</v>
      </c>
      <c r="H18" s="7">
        <v>2402972</v>
      </c>
      <c r="I18" s="8">
        <v>0.99</v>
      </c>
      <c r="J18" s="8"/>
      <c r="K18" s="8"/>
      <c r="L18" s="8"/>
      <c r="M18" s="10"/>
    </row>
    <row r="19" spans="1:13" ht="54" customHeight="1">
      <c r="A19" s="3" t="s">
        <v>328</v>
      </c>
      <c r="B19" s="4" t="s">
        <v>329</v>
      </c>
      <c r="C19" s="5">
        <v>45069</v>
      </c>
      <c r="D19" s="6" t="s">
        <v>332</v>
      </c>
      <c r="E19" s="9">
        <v>3480002007736</v>
      </c>
      <c r="F19" s="6" t="s">
        <v>14</v>
      </c>
      <c r="G19" s="7">
        <v>1139050</v>
      </c>
      <c r="H19" s="7">
        <v>1139050</v>
      </c>
      <c r="I19" s="8">
        <v>1</v>
      </c>
      <c r="J19" s="8"/>
      <c r="K19" s="8"/>
      <c r="L19" s="8"/>
      <c r="M19" s="10"/>
    </row>
    <row r="20" spans="1:13" ht="54" customHeight="1">
      <c r="A20" s="3" t="s">
        <v>335</v>
      </c>
      <c r="B20" s="4" t="s">
        <v>329</v>
      </c>
      <c r="C20" s="5">
        <v>45098</v>
      </c>
      <c r="D20" s="6" t="s">
        <v>342</v>
      </c>
      <c r="E20" s="9">
        <v>3480001009849</v>
      </c>
      <c r="F20" s="6" t="s">
        <v>14</v>
      </c>
      <c r="G20" s="7">
        <v>1540000</v>
      </c>
      <c r="H20" s="7">
        <v>1419000</v>
      </c>
      <c r="I20" s="8">
        <v>0.92</v>
      </c>
      <c r="J20" s="8"/>
      <c r="K20" s="8"/>
      <c r="L20" s="8"/>
      <c r="M20" s="10"/>
    </row>
    <row r="21" spans="1:13" ht="54" customHeight="1">
      <c r="A21" s="3" t="s">
        <v>336</v>
      </c>
      <c r="B21" s="4" t="s">
        <v>329</v>
      </c>
      <c r="C21" s="5">
        <v>45083</v>
      </c>
      <c r="D21" s="6" t="s">
        <v>343</v>
      </c>
      <c r="E21" s="9">
        <v>5480001000764</v>
      </c>
      <c r="F21" s="6" t="s">
        <v>14</v>
      </c>
      <c r="G21" s="7">
        <v>3499100</v>
      </c>
      <c r="H21" s="7">
        <v>3498000</v>
      </c>
      <c r="I21" s="8">
        <v>0.99</v>
      </c>
      <c r="J21" s="8"/>
      <c r="K21" s="8"/>
      <c r="L21" s="8"/>
      <c r="M21" s="10"/>
    </row>
    <row r="22" spans="1:13" ht="54" customHeight="1">
      <c r="A22" s="3" t="s">
        <v>337</v>
      </c>
      <c r="B22" s="4" t="s">
        <v>329</v>
      </c>
      <c r="C22" s="5">
        <v>45093</v>
      </c>
      <c r="D22" s="6" t="s">
        <v>344</v>
      </c>
      <c r="E22" s="9">
        <v>9480001000348</v>
      </c>
      <c r="F22" s="6" t="s">
        <v>14</v>
      </c>
      <c r="G22" s="7">
        <v>1617000</v>
      </c>
      <c r="H22" s="7">
        <v>1595000</v>
      </c>
      <c r="I22" s="8">
        <v>0.98</v>
      </c>
      <c r="J22" s="8"/>
      <c r="K22" s="8"/>
      <c r="L22" s="8"/>
      <c r="M22" s="10"/>
    </row>
    <row r="23" spans="1:13" ht="54" customHeight="1">
      <c r="A23" s="3" t="s">
        <v>338</v>
      </c>
      <c r="B23" s="4" t="s">
        <v>329</v>
      </c>
      <c r="C23" s="5">
        <v>45083</v>
      </c>
      <c r="D23" s="6" t="s">
        <v>345</v>
      </c>
      <c r="E23" s="9">
        <v>1010701011392</v>
      </c>
      <c r="F23" s="6" t="s">
        <v>14</v>
      </c>
      <c r="G23" s="7">
        <v>1883200</v>
      </c>
      <c r="H23" s="7">
        <v>1882100</v>
      </c>
      <c r="I23" s="8">
        <v>0.99</v>
      </c>
      <c r="J23" s="8"/>
      <c r="K23" s="8"/>
      <c r="L23" s="8"/>
      <c r="M23" s="10"/>
    </row>
    <row r="24" spans="1:13" ht="54" customHeight="1">
      <c r="A24" s="3" t="s">
        <v>339</v>
      </c>
      <c r="B24" s="4" t="s">
        <v>329</v>
      </c>
      <c r="C24" s="5">
        <v>45083</v>
      </c>
      <c r="D24" s="6" t="s">
        <v>346</v>
      </c>
      <c r="E24" s="9">
        <v>2190001006711</v>
      </c>
      <c r="F24" s="6" t="s">
        <v>14</v>
      </c>
      <c r="G24" s="7">
        <v>4777300</v>
      </c>
      <c r="H24" s="7">
        <v>4752000</v>
      </c>
      <c r="I24" s="8">
        <v>0.99</v>
      </c>
      <c r="J24" s="16"/>
      <c r="K24" s="8"/>
      <c r="L24" s="8"/>
      <c r="M24" s="10"/>
    </row>
    <row r="25" spans="1:13" ht="54" customHeight="1">
      <c r="A25" s="3" t="s">
        <v>340</v>
      </c>
      <c r="B25" s="4" t="s">
        <v>329</v>
      </c>
      <c r="C25" s="5">
        <v>45083</v>
      </c>
      <c r="D25" s="6" t="s">
        <v>347</v>
      </c>
      <c r="E25" s="9">
        <v>4020001029090</v>
      </c>
      <c r="F25" s="6" t="s">
        <v>14</v>
      </c>
      <c r="G25" s="7">
        <v>1047200</v>
      </c>
      <c r="H25" s="7">
        <v>1045000</v>
      </c>
      <c r="I25" s="8">
        <v>0.99</v>
      </c>
      <c r="J25" s="8"/>
      <c r="K25" s="8"/>
      <c r="L25" s="8"/>
      <c r="M25" s="10"/>
    </row>
    <row r="26" spans="1:13" ht="54" customHeight="1">
      <c r="A26" s="3" t="s">
        <v>341</v>
      </c>
      <c r="B26" s="4" t="s">
        <v>329</v>
      </c>
      <c r="C26" s="5">
        <v>45090</v>
      </c>
      <c r="D26" s="6" t="s">
        <v>347</v>
      </c>
      <c r="E26" s="9">
        <v>4020001029090</v>
      </c>
      <c r="F26" s="6" t="s">
        <v>14</v>
      </c>
      <c r="G26" s="7">
        <v>1360700</v>
      </c>
      <c r="H26" s="7">
        <v>1355200</v>
      </c>
      <c r="I26" s="8">
        <v>0.99</v>
      </c>
      <c r="J26" s="8"/>
      <c r="K26" s="8"/>
      <c r="L26" s="8"/>
      <c r="M26" s="10"/>
    </row>
    <row r="27" spans="1:13" ht="54" customHeight="1">
      <c r="A27" s="3" t="s">
        <v>348</v>
      </c>
      <c r="B27" s="4" t="s">
        <v>329</v>
      </c>
      <c r="C27" s="5">
        <v>45133</v>
      </c>
      <c r="D27" s="6" t="s">
        <v>349</v>
      </c>
      <c r="E27" s="9">
        <v>1480001000611</v>
      </c>
      <c r="F27" s="6" t="s">
        <v>14</v>
      </c>
      <c r="G27" s="7">
        <v>11470800</v>
      </c>
      <c r="H27" s="7">
        <v>8239000</v>
      </c>
      <c r="I27" s="8">
        <v>0.718258534714231</v>
      </c>
      <c r="J27" s="8"/>
      <c r="K27" s="8"/>
      <c r="L27" s="8"/>
      <c r="M27" s="10"/>
    </row>
    <row r="28" spans="1:13" ht="54" customHeight="1">
      <c r="A28" s="3" t="s">
        <v>350</v>
      </c>
      <c r="B28" s="4" t="s">
        <v>329</v>
      </c>
      <c r="C28" s="5">
        <v>45127</v>
      </c>
      <c r="D28" s="6" t="s">
        <v>351</v>
      </c>
      <c r="E28" s="9">
        <v>8480001001116</v>
      </c>
      <c r="F28" s="6" t="s">
        <v>14</v>
      </c>
      <c r="G28" s="7">
        <v>1324400</v>
      </c>
      <c r="H28" s="7">
        <v>1324400</v>
      </c>
      <c r="I28" s="8">
        <v>1</v>
      </c>
      <c r="J28" s="8"/>
      <c r="K28" s="8"/>
      <c r="L28" s="8"/>
      <c r="M28" s="10"/>
    </row>
    <row r="29" spans="1:13" ht="54" customHeight="1">
      <c r="A29" s="3" t="s">
        <v>352</v>
      </c>
      <c r="B29" s="4" t="s">
        <v>329</v>
      </c>
      <c r="C29" s="5">
        <v>45134</v>
      </c>
      <c r="D29" s="6" t="s">
        <v>351</v>
      </c>
      <c r="E29" s="9">
        <v>8480001001116</v>
      </c>
      <c r="F29" s="6" t="s">
        <v>14</v>
      </c>
      <c r="G29" s="7">
        <v>1445400</v>
      </c>
      <c r="H29" s="7">
        <v>1445400</v>
      </c>
      <c r="I29" s="8">
        <v>1</v>
      </c>
      <c r="J29" s="8"/>
      <c r="K29" s="8"/>
      <c r="L29" s="8"/>
      <c r="M29" s="10"/>
    </row>
    <row r="30" spans="1:13" ht="54" customHeight="1">
      <c r="A30" s="3" t="s">
        <v>353</v>
      </c>
      <c r="B30" s="4" t="s">
        <v>329</v>
      </c>
      <c r="C30" s="5">
        <v>45112</v>
      </c>
      <c r="D30" s="6" t="s">
        <v>354</v>
      </c>
      <c r="E30" s="17">
        <v>9011501004918</v>
      </c>
      <c r="F30" s="6" t="s">
        <v>14</v>
      </c>
      <c r="G30" s="7">
        <v>1184200</v>
      </c>
      <c r="H30" s="7">
        <v>1138500</v>
      </c>
      <c r="I30" s="8">
        <v>0.9614085458537409</v>
      </c>
      <c r="J30" s="16"/>
      <c r="K30" s="8"/>
      <c r="L30" s="8"/>
      <c r="M30" s="10"/>
    </row>
    <row r="31" spans="1:13" ht="54" customHeight="1">
      <c r="A31" s="3" t="s">
        <v>355</v>
      </c>
      <c r="B31" s="4" t="s">
        <v>329</v>
      </c>
      <c r="C31" s="5">
        <v>45133</v>
      </c>
      <c r="D31" s="6" t="s">
        <v>356</v>
      </c>
      <c r="E31" s="9"/>
      <c r="F31" s="6" t="s">
        <v>14</v>
      </c>
      <c r="G31" s="7">
        <v>1577400</v>
      </c>
      <c r="H31" s="7">
        <v>1375000</v>
      </c>
      <c r="I31" s="8">
        <v>0.8716875871687587</v>
      </c>
      <c r="J31" s="8"/>
      <c r="K31" s="8"/>
      <c r="L31" s="8"/>
      <c r="M31" s="10"/>
    </row>
    <row r="32" spans="1:13" ht="54" customHeight="1">
      <c r="A32" s="3" t="s">
        <v>358</v>
      </c>
      <c r="B32" s="4" t="s">
        <v>329</v>
      </c>
      <c r="C32" s="5">
        <v>45127</v>
      </c>
      <c r="D32" s="6" t="s">
        <v>357</v>
      </c>
      <c r="E32" s="9">
        <v>1020001071491</v>
      </c>
      <c r="F32" s="6" t="s">
        <v>14</v>
      </c>
      <c r="G32" s="7">
        <v>1359600</v>
      </c>
      <c r="H32" s="7">
        <v>1354100</v>
      </c>
      <c r="I32" s="8">
        <v>0.9959546925566343</v>
      </c>
      <c r="J32" s="8"/>
      <c r="K32" s="8"/>
      <c r="L32" s="8"/>
      <c r="M32" s="10"/>
    </row>
    <row r="33" spans="1:13" ht="54" customHeight="1">
      <c r="A33" s="3" t="s">
        <v>359</v>
      </c>
      <c r="B33" s="4" t="s">
        <v>363</v>
      </c>
      <c r="C33" s="5">
        <v>45146</v>
      </c>
      <c r="D33" s="6" t="s">
        <v>365</v>
      </c>
      <c r="E33" s="9">
        <v>1020001033723</v>
      </c>
      <c r="F33" s="6" t="s">
        <v>14</v>
      </c>
      <c r="G33" s="7">
        <v>6475700</v>
      </c>
      <c r="H33" s="7">
        <v>6380000</v>
      </c>
      <c r="I33" s="8">
        <v>0.985221674876847</v>
      </c>
      <c r="J33" s="8"/>
      <c r="K33" s="8"/>
      <c r="L33" s="8"/>
      <c r="M33" s="10"/>
    </row>
    <row r="34" spans="1:13" ht="54" customHeight="1">
      <c r="A34" s="3" t="s">
        <v>360</v>
      </c>
      <c r="B34" s="4" t="s">
        <v>363</v>
      </c>
      <c r="C34" s="5">
        <v>45161</v>
      </c>
      <c r="D34" s="6" t="s">
        <v>364</v>
      </c>
      <c r="E34" s="9">
        <v>4010001027005</v>
      </c>
      <c r="F34" s="6" t="s">
        <v>14</v>
      </c>
      <c r="G34" s="7">
        <v>2356200</v>
      </c>
      <c r="H34" s="7">
        <v>1628000</v>
      </c>
      <c r="I34" s="8">
        <v>0.6909430438842203</v>
      </c>
      <c r="J34" s="8"/>
      <c r="K34" s="8"/>
      <c r="L34" s="8"/>
      <c r="M34" s="10"/>
    </row>
    <row r="35" spans="1:13" ht="54" customHeight="1">
      <c r="A35" s="3" t="s">
        <v>361</v>
      </c>
      <c r="B35" s="4" t="s">
        <v>363</v>
      </c>
      <c r="C35" s="5">
        <v>45142</v>
      </c>
      <c r="D35" s="6" t="s">
        <v>366</v>
      </c>
      <c r="E35" s="9">
        <v>3480001009849</v>
      </c>
      <c r="F35" s="6" t="s">
        <v>14</v>
      </c>
      <c r="G35" s="7">
        <v>3960000</v>
      </c>
      <c r="H35" s="7">
        <v>3366000</v>
      </c>
      <c r="I35" s="8">
        <v>0.85</v>
      </c>
      <c r="J35" s="8"/>
      <c r="K35" s="8"/>
      <c r="L35" s="8"/>
      <c r="M35" s="10"/>
    </row>
    <row r="36" spans="1:13" ht="54" customHeight="1">
      <c r="A36" s="3" t="s">
        <v>362</v>
      </c>
      <c r="B36" s="4" t="s">
        <v>363</v>
      </c>
      <c r="C36" s="5">
        <v>45147</v>
      </c>
      <c r="D36" s="6" t="s">
        <v>367</v>
      </c>
      <c r="E36" s="9">
        <v>225000101618</v>
      </c>
      <c r="F36" s="6" t="s">
        <v>14</v>
      </c>
      <c r="G36" s="7">
        <v>1763300</v>
      </c>
      <c r="H36" s="7">
        <v>1361800</v>
      </c>
      <c r="I36" s="8">
        <v>0.7723019338739863</v>
      </c>
      <c r="J36" s="8"/>
      <c r="K36" s="8"/>
      <c r="L36" s="8"/>
      <c r="M36" s="10"/>
    </row>
    <row r="37" spans="1:13" ht="54" customHeight="1">
      <c r="A37" s="3" t="s">
        <v>369</v>
      </c>
      <c r="B37" s="4" t="s">
        <v>363</v>
      </c>
      <c r="C37" s="5">
        <v>45146</v>
      </c>
      <c r="D37" s="6" t="s">
        <v>368</v>
      </c>
      <c r="E37" s="9">
        <v>6480001001489</v>
      </c>
      <c r="F37" s="6" t="s">
        <v>14</v>
      </c>
      <c r="G37" s="7">
        <v>1094401</v>
      </c>
      <c r="H37" s="7">
        <v>1023000</v>
      </c>
      <c r="I37" s="8">
        <v>0.9347579178016102</v>
      </c>
      <c r="J37" s="8"/>
      <c r="K37" s="8"/>
      <c r="L37" s="8"/>
      <c r="M37" s="10"/>
    </row>
    <row r="38" spans="1:13" ht="54" customHeight="1">
      <c r="A38" s="4" t="s">
        <v>370</v>
      </c>
      <c r="B38" s="4" t="s">
        <v>363</v>
      </c>
      <c r="C38" s="5">
        <v>45174</v>
      </c>
      <c r="D38" s="6" t="s">
        <v>367</v>
      </c>
      <c r="E38" s="9">
        <v>225000101618</v>
      </c>
      <c r="F38" s="6" t="s">
        <v>14</v>
      </c>
      <c r="G38" s="7">
        <v>5610000</v>
      </c>
      <c r="H38" s="7">
        <v>3054700</v>
      </c>
      <c r="I38" s="8">
        <v>0.545</v>
      </c>
      <c r="J38" s="8"/>
      <c r="K38" s="8"/>
      <c r="L38" s="8"/>
      <c r="M38" s="10"/>
    </row>
    <row r="39" spans="1:13" ht="54" customHeight="1">
      <c r="A39" s="4" t="s">
        <v>371</v>
      </c>
      <c r="B39" s="4" t="s">
        <v>363</v>
      </c>
      <c r="C39" s="5">
        <v>45224</v>
      </c>
      <c r="D39" s="6" t="s">
        <v>373</v>
      </c>
      <c r="E39" s="9">
        <v>1480001000611</v>
      </c>
      <c r="F39" s="6" t="s">
        <v>14</v>
      </c>
      <c r="G39" s="7">
        <v>1514700</v>
      </c>
      <c r="H39" s="7">
        <v>1098900</v>
      </c>
      <c r="I39" s="8">
        <v>0.7255</v>
      </c>
      <c r="J39" s="8"/>
      <c r="K39" s="8"/>
      <c r="L39" s="8"/>
      <c r="M39" s="10"/>
    </row>
    <row r="40" spans="1:13" ht="54" customHeight="1">
      <c r="A40" s="3" t="s">
        <v>372</v>
      </c>
      <c r="B40" s="4" t="s">
        <v>363</v>
      </c>
      <c r="C40" s="5">
        <v>45224</v>
      </c>
      <c r="D40" s="6" t="s">
        <v>375</v>
      </c>
      <c r="E40" s="9">
        <v>8480001001116</v>
      </c>
      <c r="F40" s="6" t="s">
        <v>14</v>
      </c>
      <c r="G40" s="7">
        <v>1615341</v>
      </c>
      <c r="H40" s="7">
        <v>1595000</v>
      </c>
      <c r="I40" s="8">
        <v>0.9874</v>
      </c>
      <c r="J40" s="8"/>
      <c r="K40" s="8"/>
      <c r="L40" s="8"/>
      <c r="M40" s="10"/>
    </row>
    <row r="41" spans="1:13" ht="54" customHeight="1">
      <c r="A41" s="3" t="s">
        <v>380</v>
      </c>
      <c r="B41" s="4" t="s">
        <v>363</v>
      </c>
      <c r="C41" s="5">
        <v>45251</v>
      </c>
      <c r="D41" s="6" t="s">
        <v>374</v>
      </c>
      <c r="E41" s="18" t="s">
        <v>376</v>
      </c>
      <c r="F41" s="6" t="s">
        <v>14</v>
      </c>
      <c r="G41" s="7">
        <v>7013600</v>
      </c>
      <c r="H41" s="7">
        <v>6325000</v>
      </c>
      <c r="I41" s="8">
        <v>0.901819322459222</v>
      </c>
      <c r="J41" s="8"/>
      <c r="K41" s="8"/>
      <c r="L41" s="8"/>
      <c r="M41" s="10"/>
    </row>
    <row r="42" spans="1:13" ht="54" customHeight="1">
      <c r="A42" s="4" t="s">
        <v>377</v>
      </c>
      <c r="B42" s="4" t="s">
        <v>363</v>
      </c>
      <c r="C42" s="5">
        <v>45274</v>
      </c>
      <c r="D42" s="6" t="s">
        <v>382</v>
      </c>
      <c r="E42" s="9">
        <v>225000101618</v>
      </c>
      <c r="F42" s="6" t="s">
        <v>14</v>
      </c>
      <c r="G42" s="7">
        <v>1243000</v>
      </c>
      <c r="H42" s="7">
        <v>1240800</v>
      </c>
      <c r="I42" s="8">
        <v>0.998</v>
      </c>
      <c r="J42" s="8"/>
      <c r="K42" s="8"/>
      <c r="L42" s="8"/>
      <c r="M42" s="10"/>
    </row>
    <row r="43" spans="1:13" ht="54" customHeight="1">
      <c r="A43" s="4" t="s">
        <v>381</v>
      </c>
      <c r="B43" s="4" t="s">
        <v>363</v>
      </c>
      <c r="C43" s="5">
        <v>45272</v>
      </c>
      <c r="D43" s="6" t="s">
        <v>383</v>
      </c>
      <c r="E43" s="9">
        <v>6470001002587</v>
      </c>
      <c r="F43" s="6" t="s">
        <v>14</v>
      </c>
      <c r="G43" s="7">
        <v>2684000</v>
      </c>
      <c r="H43" s="7">
        <v>2655180</v>
      </c>
      <c r="I43" s="8">
        <v>0.989</v>
      </c>
      <c r="J43" s="8"/>
      <c r="K43" s="8"/>
      <c r="L43" s="8"/>
      <c r="M43" s="10"/>
    </row>
    <row r="44" spans="1:13" ht="54" customHeight="1">
      <c r="A44" s="3" t="s">
        <v>378</v>
      </c>
      <c r="B44" s="4" t="s">
        <v>363</v>
      </c>
      <c r="C44" s="5">
        <v>45261</v>
      </c>
      <c r="D44" s="6" t="s">
        <v>384</v>
      </c>
      <c r="E44" s="9">
        <v>8480001001116</v>
      </c>
      <c r="F44" s="6" t="s">
        <v>14</v>
      </c>
      <c r="G44" s="7">
        <v>6256800</v>
      </c>
      <c r="H44" s="7">
        <v>6248000</v>
      </c>
      <c r="I44" s="8">
        <v>0.999</v>
      </c>
      <c r="J44" s="8"/>
      <c r="K44" s="8"/>
      <c r="L44" s="8"/>
      <c r="M44" s="10"/>
    </row>
    <row r="45" spans="1:13" ht="54" customHeight="1">
      <c r="A45" s="3" t="s">
        <v>379</v>
      </c>
      <c r="B45" s="4" t="s">
        <v>363</v>
      </c>
      <c r="C45" s="5">
        <v>45275</v>
      </c>
      <c r="D45" s="6" t="s">
        <v>385</v>
      </c>
      <c r="E45" s="9">
        <v>3240001042254</v>
      </c>
      <c r="F45" s="6" t="s">
        <v>14</v>
      </c>
      <c r="G45" s="7">
        <v>1455300</v>
      </c>
      <c r="H45" s="7">
        <v>1353000</v>
      </c>
      <c r="I45" s="8">
        <v>0.93</v>
      </c>
      <c r="J45" s="8"/>
      <c r="K45" s="8"/>
      <c r="L45" s="8"/>
      <c r="M45" s="10"/>
    </row>
    <row r="46" spans="1:13" ht="54" customHeight="1">
      <c r="A46" s="3" t="s">
        <v>387</v>
      </c>
      <c r="B46" s="4" t="s">
        <v>363</v>
      </c>
      <c r="C46" s="5">
        <v>45316</v>
      </c>
      <c r="D46" s="6" t="s">
        <v>386</v>
      </c>
      <c r="E46" s="9">
        <v>5011001061661</v>
      </c>
      <c r="F46" s="6" t="s">
        <v>14</v>
      </c>
      <c r="G46" s="7">
        <v>3040400</v>
      </c>
      <c r="H46" s="7">
        <v>2729133</v>
      </c>
      <c r="I46" s="8">
        <v>0.898</v>
      </c>
      <c r="J46" s="8"/>
      <c r="K46" s="8"/>
      <c r="L46" s="8"/>
      <c r="M46" s="10"/>
    </row>
    <row r="47" spans="1:13" ht="54" customHeight="1">
      <c r="A47" s="3" t="s">
        <v>388</v>
      </c>
      <c r="B47" s="4" t="s">
        <v>363</v>
      </c>
      <c r="C47" s="5">
        <v>45343</v>
      </c>
      <c r="D47" s="6" t="s">
        <v>389</v>
      </c>
      <c r="E47" s="18" t="s">
        <v>390</v>
      </c>
      <c r="F47" s="6" t="s">
        <v>14</v>
      </c>
      <c r="G47" s="7">
        <v>2086560</v>
      </c>
      <c r="H47" s="7">
        <v>2074896</v>
      </c>
      <c r="I47" s="8">
        <v>0.994</v>
      </c>
      <c r="J47" s="8"/>
      <c r="K47" s="8"/>
      <c r="L47" s="8"/>
      <c r="M47" s="10"/>
    </row>
  </sheetData>
  <sheetProtection/>
  <autoFilter ref="A4:M47"/>
  <mergeCells count="12">
    <mergeCell ref="M3:M4"/>
    <mergeCell ref="A1:M1"/>
    <mergeCell ref="A3:A4"/>
    <mergeCell ref="B3:B4"/>
    <mergeCell ref="J3:L3"/>
    <mergeCell ref="C3:C4"/>
    <mergeCell ref="D3:D4"/>
    <mergeCell ref="F3:F4"/>
    <mergeCell ref="G3:G4"/>
    <mergeCell ref="H3:H4"/>
    <mergeCell ref="I3:I4"/>
    <mergeCell ref="E3:E4"/>
  </mergeCells>
  <printOptions/>
  <pageMargins left="0.7086614173228347" right="0.2362204724409449" top="0.2362204724409449" bottom="0.2362204724409449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2"/>
  <sheetViews>
    <sheetView zoomScale="115" zoomScaleNormal="115" zoomScalePageLayoutView="0" workbookViewId="0" topLeftCell="A1">
      <selection activeCell="A10" sqref="A10:M10"/>
    </sheetView>
  </sheetViews>
  <sheetFormatPr defaultColWidth="9.140625" defaultRowHeight="15"/>
  <sheetData>
    <row r="1" spans="1:243" ht="18" customHeight="1">
      <c r="A1" s="15" t="s">
        <v>49</v>
      </c>
      <c r="B1" s="15" t="s">
        <v>50</v>
      </c>
      <c r="C1" s="15" t="s">
        <v>51</v>
      </c>
      <c r="D1" s="15" t="s">
        <v>52</v>
      </c>
      <c r="E1" s="15" t="s">
        <v>53</v>
      </c>
      <c r="F1" s="15" t="s">
        <v>54</v>
      </c>
      <c r="G1" s="15" t="s">
        <v>55</v>
      </c>
      <c r="H1" s="15" t="s">
        <v>56</v>
      </c>
      <c r="I1" s="15" t="s">
        <v>57</v>
      </c>
      <c r="J1" s="15" t="s">
        <v>58</v>
      </c>
      <c r="K1" s="15" t="s">
        <v>59</v>
      </c>
      <c r="L1" s="15" t="s">
        <v>60</v>
      </c>
      <c r="M1" s="15" t="s">
        <v>61</v>
      </c>
      <c r="N1" s="15" t="s">
        <v>62</v>
      </c>
      <c r="O1" s="15" t="s">
        <v>63</v>
      </c>
      <c r="P1" s="15" t="s">
        <v>64</v>
      </c>
      <c r="Q1" s="15" t="s">
        <v>65</v>
      </c>
      <c r="R1" s="15" t="s">
        <v>66</v>
      </c>
      <c r="S1" s="15" t="s">
        <v>67</v>
      </c>
      <c r="T1" s="15" t="s">
        <v>68</v>
      </c>
      <c r="U1" s="15" t="s">
        <v>69</v>
      </c>
      <c r="V1" s="15" t="s">
        <v>70</v>
      </c>
      <c r="W1" s="15" t="s">
        <v>71</v>
      </c>
      <c r="X1" s="15" t="s">
        <v>72</v>
      </c>
      <c r="Y1" s="15" t="s">
        <v>73</v>
      </c>
      <c r="Z1" s="15" t="s">
        <v>74</v>
      </c>
      <c r="AA1" s="15" t="s">
        <v>75</v>
      </c>
      <c r="AB1" s="15" t="s">
        <v>76</v>
      </c>
      <c r="AC1" s="15" t="s">
        <v>77</v>
      </c>
      <c r="AD1" s="15" t="s">
        <v>78</v>
      </c>
      <c r="AE1" s="15" t="s">
        <v>79</v>
      </c>
      <c r="AF1" s="15" t="s">
        <v>80</v>
      </c>
      <c r="AG1" s="15" t="s">
        <v>81</v>
      </c>
      <c r="AH1" s="15" t="s">
        <v>82</v>
      </c>
      <c r="AI1" s="15" t="s">
        <v>83</v>
      </c>
      <c r="AJ1" s="15" t="s">
        <v>84</v>
      </c>
      <c r="AK1" s="15" t="s">
        <v>85</v>
      </c>
      <c r="AL1" s="15" t="s">
        <v>86</v>
      </c>
      <c r="AM1" s="15" t="s">
        <v>87</v>
      </c>
      <c r="AN1" s="15" t="s">
        <v>88</v>
      </c>
      <c r="AO1" s="15" t="s">
        <v>89</v>
      </c>
      <c r="AP1" s="15" t="s">
        <v>90</v>
      </c>
      <c r="AQ1" s="15" t="s">
        <v>91</v>
      </c>
      <c r="AR1" s="15" t="s">
        <v>92</v>
      </c>
      <c r="AS1" s="15" t="s">
        <v>93</v>
      </c>
      <c r="AT1" s="15" t="s">
        <v>94</v>
      </c>
      <c r="AU1" s="15" t="s">
        <v>95</v>
      </c>
      <c r="AV1" s="15" t="s">
        <v>96</v>
      </c>
      <c r="AW1" s="15" t="s">
        <v>97</v>
      </c>
      <c r="AX1" s="15" t="s">
        <v>98</v>
      </c>
      <c r="AY1" s="15" t="s">
        <v>99</v>
      </c>
      <c r="AZ1" s="15" t="s">
        <v>100</v>
      </c>
      <c r="BA1" s="15" t="s">
        <v>101</v>
      </c>
      <c r="BB1" s="15" t="s">
        <v>102</v>
      </c>
      <c r="BC1" s="15" t="s">
        <v>103</v>
      </c>
      <c r="BD1" s="15" t="s">
        <v>104</v>
      </c>
      <c r="BE1" s="15" t="s">
        <v>105</v>
      </c>
      <c r="BF1" s="15" t="s">
        <v>106</v>
      </c>
      <c r="BG1" s="15" t="s">
        <v>107</v>
      </c>
      <c r="BH1" s="15" t="s">
        <v>108</v>
      </c>
      <c r="BI1" s="15" t="s">
        <v>109</v>
      </c>
      <c r="BJ1" s="15" t="s">
        <v>110</v>
      </c>
      <c r="BK1" s="15" t="s">
        <v>111</v>
      </c>
      <c r="BL1" s="15" t="s">
        <v>112</v>
      </c>
      <c r="BM1" s="15" t="s">
        <v>113</v>
      </c>
      <c r="BN1" s="15" t="s">
        <v>114</v>
      </c>
      <c r="BO1" s="15" t="s">
        <v>115</v>
      </c>
      <c r="BP1" s="15" t="s">
        <v>116</v>
      </c>
      <c r="BQ1" s="15" t="s">
        <v>117</v>
      </c>
      <c r="BR1" s="15" t="s">
        <v>118</v>
      </c>
      <c r="BS1" s="15" t="s">
        <v>119</v>
      </c>
      <c r="BT1" s="15" t="s">
        <v>120</v>
      </c>
      <c r="BU1" s="15" t="s">
        <v>121</v>
      </c>
      <c r="BV1" s="15" t="s">
        <v>122</v>
      </c>
      <c r="BW1" s="15" t="s">
        <v>123</v>
      </c>
      <c r="BX1" s="15" t="s">
        <v>124</v>
      </c>
      <c r="BY1" s="15" t="s">
        <v>125</v>
      </c>
      <c r="BZ1" s="15" t="s">
        <v>126</v>
      </c>
      <c r="CA1" s="15" t="s">
        <v>127</v>
      </c>
      <c r="CB1" s="15" t="s">
        <v>128</v>
      </c>
      <c r="CC1" s="15" t="s">
        <v>129</v>
      </c>
      <c r="CD1" s="15" t="s">
        <v>130</v>
      </c>
      <c r="CE1" s="15" t="s">
        <v>131</v>
      </c>
      <c r="CF1" s="15" t="s">
        <v>132</v>
      </c>
      <c r="CG1" s="15" t="s">
        <v>133</v>
      </c>
      <c r="CH1" s="15" t="s">
        <v>134</v>
      </c>
      <c r="CI1" s="15" t="s">
        <v>135</v>
      </c>
      <c r="CJ1" s="15" t="s">
        <v>136</v>
      </c>
      <c r="CK1" s="15" t="s">
        <v>137</v>
      </c>
      <c r="CL1" s="15" t="s">
        <v>138</v>
      </c>
      <c r="CM1" s="15" t="s">
        <v>139</v>
      </c>
      <c r="CN1" s="15" t="s">
        <v>140</v>
      </c>
      <c r="CO1" s="15" t="s">
        <v>141</v>
      </c>
      <c r="CP1" s="15" t="s">
        <v>142</v>
      </c>
      <c r="CQ1" s="15" t="s">
        <v>143</v>
      </c>
      <c r="CR1" s="15" t="s">
        <v>144</v>
      </c>
      <c r="CS1" s="15" t="s">
        <v>145</v>
      </c>
      <c r="CT1" s="15" t="s">
        <v>146</v>
      </c>
      <c r="CU1" s="15" t="s">
        <v>147</v>
      </c>
      <c r="CV1" s="15" t="s">
        <v>148</v>
      </c>
      <c r="CW1" s="15" t="s">
        <v>149</v>
      </c>
      <c r="CX1" s="15" t="s">
        <v>150</v>
      </c>
      <c r="CY1" s="15" t="s">
        <v>151</v>
      </c>
      <c r="CZ1" s="15" t="s">
        <v>152</v>
      </c>
      <c r="DA1" s="15" t="s">
        <v>153</v>
      </c>
      <c r="DB1" s="15" t="s">
        <v>154</v>
      </c>
      <c r="DC1" s="15" t="s">
        <v>155</v>
      </c>
      <c r="DD1" s="15" t="s">
        <v>156</v>
      </c>
      <c r="DE1" s="15" t="s">
        <v>157</v>
      </c>
      <c r="DF1" s="15" t="s">
        <v>158</v>
      </c>
      <c r="DG1" s="15" t="s">
        <v>159</v>
      </c>
      <c r="DH1" s="15" t="s">
        <v>160</v>
      </c>
      <c r="DI1" s="15" t="s">
        <v>161</v>
      </c>
      <c r="DJ1" s="15" t="s">
        <v>162</v>
      </c>
      <c r="DK1" s="15" t="s">
        <v>163</v>
      </c>
      <c r="DL1" s="15" t="s">
        <v>164</v>
      </c>
      <c r="DM1" s="15" t="s">
        <v>165</v>
      </c>
      <c r="DN1" s="15" t="s">
        <v>166</v>
      </c>
      <c r="DO1" s="15" t="s">
        <v>167</v>
      </c>
      <c r="DP1" s="15" t="s">
        <v>168</v>
      </c>
      <c r="DQ1" s="15" t="s">
        <v>169</v>
      </c>
      <c r="DR1" s="15" t="s">
        <v>170</v>
      </c>
      <c r="DS1" s="15" t="s">
        <v>171</v>
      </c>
      <c r="DT1" s="15" t="s">
        <v>172</v>
      </c>
      <c r="DU1" s="15" t="s">
        <v>173</v>
      </c>
      <c r="DV1" s="15" t="s">
        <v>174</v>
      </c>
      <c r="DW1" s="15" t="s">
        <v>175</v>
      </c>
      <c r="DX1" s="15" t="s">
        <v>176</v>
      </c>
      <c r="DY1" s="15" t="s">
        <v>177</v>
      </c>
      <c r="DZ1" s="15" t="s">
        <v>178</v>
      </c>
      <c r="EA1" s="15" t="s">
        <v>179</v>
      </c>
      <c r="EB1" s="15" t="s">
        <v>180</v>
      </c>
      <c r="EC1" s="15" t="s">
        <v>181</v>
      </c>
      <c r="ED1" s="15" t="s">
        <v>182</v>
      </c>
      <c r="EE1" s="15" t="s">
        <v>183</v>
      </c>
      <c r="EF1" s="15" t="s">
        <v>184</v>
      </c>
      <c r="EG1" s="15" t="s">
        <v>185</v>
      </c>
      <c r="EH1" s="15" t="s">
        <v>186</v>
      </c>
      <c r="EI1" s="15" t="s">
        <v>187</v>
      </c>
      <c r="EJ1" s="15" t="s">
        <v>188</v>
      </c>
      <c r="EK1" s="15" t="s">
        <v>189</v>
      </c>
      <c r="EL1" s="15" t="s">
        <v>190</v>
      </c>
      <c r="EM1" s="15" t="s">
        <v>191</v>
      </c>
      <c r="EN1" s="15" t="s">
        <v>192</v>
      </c>
      <c r="EO1" s="15" t="s">
        <v>193</v>
      </c>
      <c r="EP1" s="15" t="s">
        <v>194</v>
      </c>
      <c r="EQ1" s="15" t="s">
        <v>195</v>
      </c>
      <c r="ER1" s="15" t="s">
        <v>196</v>
      </c>
      <c r="ES1" s="15" t="s">
        <v>197</v>
      </c>
      <c r="ET1" s="15" t="s">
        <v>198</v>
      </c>
      <c r="EU1" s="15" t="s">
        <v>199</v>
      </c>
      <c r="EV1" s="15" t="s">
        <v>200</v>
      </c>
      <c r="EW1" s="15" t="s">
        <v>201</v>
      </c>
      <c r="EX1" s="15" t="s">
        <v>202</v>
      </c>
      <c r="EY1" s="15" t="s">
        <v>203</v>
      </c>
      <c r="EZ1" s="15" t="s">
        <v>204</v>
      </c>
      <c r="FA1" s="15" t="s">
        <v>205</v>
      </c>
      <c r="FB1" s="15" t="s">
        <v>206</v>
      </c>
      <c r="FC1" s="15" t="s">
        <v>207</v>
      </c>
      <c r="FD1" s="15" t="s">
        <v>208</v>
      </c>
      <c r="FE1" s="15" t="s">
        <v>209</v>
      </c>
      <c r="FF1" s="15" t="s">
        <v>210</v>
      </c>
      <c r="FG1" s="15" t="s">
        <v>211</v>
      </c>
      <c r="FH1" s="15" t="s">
        <v>212</v>
      </c>
      <c r="FI1" s="15" t="s">
        <v>213</v>
      </c>
      <c r="FJ1" s="15" t="s">
        <v>214</v>
      </c>
      <c r="FK1" s="15" t="s">
        <v>215</v>
      </c>
      <c r="FL1" s="15" t="s">
        <v>216</v>
      </c>
      <c r="FM1" s="15" t="s">
        <v>217</v>
      </c>
      <c r="FN1" s="15" t="s">
        <v>218</v>
      </c>
      <c r="FO1" s="15" t="s">
        <v>219</v>
      </c>
      <c r="FP1" s="15" t="s">
        <v>220</v>
      </c>
      <c r="FQ1" s="15" t="s">
        <v>221</v>
      </c>
      <c r="FR1" s="15" t="s">
        <v>222</v>
      </c>
      <c r="FS1" s="15" t="s">
        <v>223</v>
      </c>
      <c r="FT1" s="15" t="s">
        <v>224</v>
      </c>
      <c r="FU1" s="15" t="s">
        <v>225</v>
      </c>
      <c r="FV1" s="15" t="s">
        <v>226</v>
      </c>
      <c r="FW1" s="15" t="s">
        <v>227</v>
      </c>
      <c r="FX1" s="15" t="s">
        <v>228</v>
      </c>
      <c r="FY1" s="15" t="s">
        <v>229</v>
      </c>
      <c r="FZ1" s="15" t="s">
        <v>230</v>
      </c>
      <c r="GA1" s="15" t="s">
        <v>231</v>
      </c>
      <c r="GB1" s="15" t="s">
        <v>232</v>
      </c>
      <c r="GC1" s="15" t="s">
        <v>233</v>
      </c>
      <c r="GD1" s="15" t="s">
        <v>234</v>
      </c>
      <c r="GE1" s="15" t="s">
        <v>235</v>
      </c>
      <c r="GF1" s="15" t="s">
        <v>236</v>
      </c>
      <c r="GG1" s="15" t="s">
        <v>237</v>
      </c>
      <c r="GH1" s="15" t="s">
        <v>238</v>
      </c>
      <c r="GI1" s="15" t="s">
        <v>239</v>
      </c>
      <c r="GJ1" s="15" t="s">
        <v>240</v>
      </c>
      <c r="GK1" s="15" t="s">
        <v>241</v>
      </c>
      <c r="GL1" s="15" t="s">
        <v>242</v>
      </c>
      <c r="GM1" s="15" t="s">
        <v>243</v>
      </c>
      <c r="GN1" s="15" t="s">
        <v>244</v>
      </c>
      <c r="GO1" s="15" t="s">
        <v>245</v>
      </c>
      <c r="GP1" s="15" t="s">
        <v>246</v>
      </c>
      <c r="GQ1" s="15" t="s">
        <v>247</v>
      </c>
      <c r="GR1" s="15" t="s">
        <v>248</v>
      </c>
      <c r="GS1" s="15" t="s">
        <v>249</v>
      </c>
      <c r="GT1" s="15" t="s">
        <v>250</v>
      </c>
      <c r="GU1" s="15" t="s">
        <v>251</v>
      </c>
      <c r="GV1" s="15" t="s">
        <v>252</v>
      </c>
      <c r="GW1" s="15" t="s">
        <v>253</v>
      </c>
      <c r="GX1" s="15" t="s">
        <v>254</v>
      </c>
      <c r="GY1" s="15" t="s">
        <v>255</v>
      </c>
      <c r="GZ1" s="15" t="s">
        <v>256</v>
      </c>
      <c r="HA1" s="15" t="s">
        <v>257</v>
      </c>
      <c r="HB1" s="15" t="s">
        <v>258</v>
      </c>
      <c r="HC1" s="15" t="s">
        <v>259</v>
      </c>
      <c r="HD1" s="15" t="s">
        <v>260</v>
      </c>
      <c r="HE1" s="15" t="s">
        <v>261</v>
      </c>
      <c r="HF1" s="15" t="s">
        <v>262</v>
      </c>
      <c r="HG1" s="15" t="s">
        <v>263</v>
      </c>
      <c r="HH1" s="15" t="s">
        <v>264</v>
      </c>
      <c r="HI1" s="15" t="s">
        <v>265</v>
      </c>
      <c r="HJ1" s="15" t="s">
        <v>266</v>
      </c>
      <c r="HK1" s="15" t="s">
        <v>267</v>
      </c>
      <c r="HL1" s="15" t="s">
        <v>268</v>
      </c>
      <c r="HM1" s="15" t="s">
        <v>269</v>
      </c>
      <c r="HN1" s="15" t="s">
        <v>270</v>
      </c>
      <c r="HO1" s="15" t="s">
        <v>271</v>
      </c>
      <c r="HP1" s="15" t="s">
        <v>272</v>
      </c>
      <c r="HQ1" s="15" t="s">
        <v>273</v>
      </c>
      <c r="HR1" s="15" t="s">
        <v>274</v>
      </c>
      <c r="HS1" s="15" t="s">
        <v>275</v>
      </c>
      <c r="HT1" s="15" t="s">
        <v>276</v>
      </c>
      <c r="HU1" s="15" t="s">
        <v>277</v>
      </c>
      <c r="HV1" s="15" t="s">
        <v>278</v>
      </c>
      <c r="HW1" s="15" t="s">
        <v>279</v>
      </c>
      <c r="HX1" s="15" t="s">
        <v>280</v>
      </c>
      <c r="HY1" s="15" t="s">
        <v>281</v>
      </c>
      <c r="HZ1" s="15" t="s">
        <v>282</v>
      </c>
      <c r="IA1" s="15" t="s">
        <v>283</v>
      </c>
      <c r="IB1" s="15" t="s">
        <v>284</v>
      </c>
      <c r="IC1" s="15" t="s">
        <v>285</v>
      </c>
      <c r="ID1" s="15" t="s">
        <v>286</v>
      </c>
      <c r="IE1" s="15" t="s">
        <v>287</v>
      </c>
      <c r="IF1" s="15" t="s">
        <v>288</v>
      </c>
      <c r="IG1" s="15" t="s">
        <v>289</v>
      </c>
      <c r="IH1" s="15" t="s">
        <v>290</v>
      </c>
      <c r="II1" s="15" t="s">
        <v>291</v>
      </c>
    </row>
    <row r="2" spans="1:243" ht="18" customHeight="1">
      <c r="A2" s="11" t="s">
        <v>17</v>
      </c>
      <c r="B2" s="11" t="s">
        <v>18</v>
      </c>
      <c r="C2" s="11" t="s">
        <v>19</v>
      </c>
      <c r="D2" s="11" t="s">
        <v>292</v>
      </c>
      <c r="E2" s="11" t="s">
        <v>292</v>
      </c>
      <c r="F2" s="11" t="s">
        <v>292</v>
      </c>
      <c r="G2" s="11" t="s">
        <v>20</v>
      </c>
      <c r="H2" s="11" t="s">
        <v>21</v>
      </c>
      <c r="I2" s="11" t="s">
        <v>22</v>
      </c>
      <c r="J2" s="11" t="s">
        <v>293</v>
      </c>
      <c r="K2" s="11" t="s">
        <v>46</v>
      </c>
      <c r="L2" s="11" t="s">
        <v>17</v>
      </c>
      <c r="M2" s="11" t="s">
        <v>47</v>
      </c>
      <c r="N2" s="11" t="s">
        <v>48</v>
      </c>
      <c r="O2" s="11" t="s">
        <v>23</v>
      </c>
      <c r="P2" s="11" t="s">
        <v>294</v>
      </c>
      <c r="Q2" s="12">
        <v>594000</v>
      </c>
      <c r="R2" s="12">
        <v>1</v>
      </c>
      <c r="S2" s="11" t="s">
        <v>24</v>
      </c>
      <c r="T2" s="11" t="s">
        <v>25</v>
      </c>
      <c r="U2" s="11" t="s">
        <v>19</v>
      </c>
      <c r="V2" s="11"/>
      <c r="W2" s="11"/>
      <c r="X2" s="11"/>
      <c r="Y2" s="11" t="s">
        <v>26</v>
      </c>
      <c r="Z2" s="11" t="s">
        <v>27</v>
      </c>
      <c r="AA2" s="11" t="s">
        <v>295</v>
      </c>
      <c r="AB2" s="11" t="s">
        <v>295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26</v>
      </c>
      <c r="AH2" s="11" t="s">
        <v>26</v>
      </c>
      <c r="AI2" s="11" t="s">
        <v>32</v>
      </c>
      <c r="AJ2" s="11" t="s">
        <v>26</v>
      </c>
      <c r="AK2" s="11" t="s">
        <v>33</v>
      </c>
      <c r="AL2" s="11"/>
      <c r="AM2" s="11"/>
      <c r="AN2" s="11" t="s">
        <v>27</v>
      </c>
      <c r="AO2" s="11" t="s">
        <v>14</v>
      </c>
      <c r="AP2" s="11" t="s">
        <v>21</v>
      </c>
      <c r="AQ2" s="11" t="s">
        <v>34</v>
      </c>
      <c r="AR2" s="11" t="s">
        <v>28</v>
      </c>
      <c r="AS2" s="11" t="s">
        <v>35</v>
      </c>
      <c r="AT2" s="11" t="s">
        <v>296</v>
      </c>
      <c r="AU2" s="11"/>
      <c r="AV2" s="11" t="s">
        <v>17</v>
      </c>
      <c r="AW2" s="11" t="s">
        <v>36</v>
      </c>
      <c r="AX2" s="11" t="s">
        <v>37</v>
      </c>
      <c r="AY2" s="11" t="s">
        <v>38</v>
      </c>
      <c r="AZ2" s="11" t="s">
        <v>39</v>
      </c>
      <c r="BA2" s="11"/>
      <c r="BB2" s="11" t="s">
        <v>297</v>
      </c>
      <c r="BC2" s="11" t="s">
        <v>40</v>
      </c>
      <c r="BD2" s="11" t="s">
        <v>41</v>
      </c>
      <c r="BE2" s="11"/>
      <c r="BF2" s="11"/>
      <c r="BG2" s="11" t="s">
        <v>27</v>
      </c>
      <c r="BH2" s="12">
        <v>1</v>
      </c>
      <c r="BI2" s="11"/>
      <c r="BJ2" s="11" t="s">
        <v>26</v>
      </c>
      <c r="BK2" s="11"/>
      <c r="BL2" s="11" t="s">
        <v>297</v>
      </c>
      <c r="BM2" s="11" t="s">
        <v>27</v>
      </c>
      <c r="BN2" s="11" t="s">
        <v>296</v>
      </c>
      <c r="BO2" s="11" t="s">
        <v>27</v>
      </c>
      <c r="BP2" s="11" t="s">
        <v>14</v>
      </c>
      <c r="BQ2" s="11" t="s">
        <v>27</v>
      </c>
      <c r="BR2" s="11" t="s">
        <v>42</v>
      </c>
      <c r="BS2" s="11" t="s">
        <v>27</v>
      </c>
      <c r="BT2" s="11" t="s">
        <v>43</v>
      </c>
      <c r="BU2" s="11" t="s">
        <v>21</v>
      </c>
      <c r="BV2" s="11" t="s">
        <v>34</v>
      </c>
      <c r="BW2" s="11"/>
      <c r="BX2" s="11" t="s">
        <v>26</v>
      </c>
      <c r="BY2" s="11"/>
      <c r="BZ2" s="11" t="s">
        <v>297</v>
      </c>
      <c r="CA2" s="12">
        <v>580800</v>
      </c>
      <c r="CB2" s="11" t="s">
        <v>298</v>
      </c>
      <c r="CC2" s="11" t="s">
        <v>44</v>
      </c>
      <c r="CD2" s="11" t="s">
        <v>45</v>
      </c>
      <c r="CE2" s="11" t="s">
        <v>26</v>
      </c>
      <c r="CF2" s="11"/>
      <c r="CG2" s="11" t="s">
        <v>299</v>
      </c>
      <c r="CH2" s="11" t="s">
        <v>300</v>
      </c>
      <c r="CI2" s="11" t="s">
        <v>301</v>
      </c>
      <c r="CJ2" s="11" t="s">
        <v>302</v>
      </c>
      <c r="CK2" s="12">
        <v>580800</v>
      </c>
      <c r="CL2" s="12">
        <v>100</v>
      </c>
      <c r="CM2" s="11"/>
      <c r="CN2" s="12"/>
      <c r="CO2" s="11"/>
      <c r="CP2" s="12"/>
      <c r="CQ2" s="11"/>
      <c r="CR2" s="11"/>
      <c r="CS2" s="11"/>
      <c r="CT2" s="11"/>
      <c r="CU2" s="11"/>
      <c r="CV2" s="11"/>
      <c r="CW2" s="11"/>
      <c r="CX2" s="11"/>
      <c r="CY2" s="12"/>
      <c r="CZ2" s="12"/>
      <c r="DA2" s="11"/>
      <c r="DB2" s="11"/>
      <c r="DC2" s="11"/>
      <c r="DD2" s="11"/>
      <c r="DE2" s="11"/>
      <c r="DF2" s="11"/>
      <c r="DG2" s="11"/>
      <c r="DH2" s="11"/>
      <c r="DI2" s="12"/>
      <c r="DJ2" s="12"/>
      <c r="DK2" s="11"/>
      <c r="DL2" s="11"/>
      <c r="DM2" s="11"/>
      <c r="DN2" s="11"/>
      <c r="DO2" s="11"/>
      <c r="DP2" s="11"/>
      <c r="DQ2" s="11"/>
      <c r="DR2" s="11"/>
      <c r="DS2" s="12"/>
      <c r="DT2" s="12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1"/>
      <c r="EF2" s="11"/>
      <c r="EG2" s="11"/>
      <c r="EH2" s="11"/>
      <c r="EI2" s="11"/>
      <c r="EJ2" s="11"/>
      <c r="EK2" s="11"/>
      <c r="EL2" s="11"/>
      <c r="EM2" s="12"/>
      <c r="EN2" s="12"/>
      <c r="EO2" s="11"/>
      <c r="EP2" s="11"/>
      <c r="EQ2" s="11"/>
      <c r="ER2" s="11"/>
      <c r="ES2" s="11"/>
      <c r="ET2" s="11"/>
      <c r="EU2" s="11"/>
      <c r="EV2" s="11"/>
      <c r="EW2" s="12"/>
      <c r="EX2" s="12"/>
      <c r="EY2" s="11"/>
      <c r="EZ2" s="11"/>
      <c r="FA2" s="11"/>
      <c r="FB2" s="11"/>
      <c r="FC2" s="11"/>
      <c r="FD2" s="11"/>
      <c r="FE2" s="11"/>
      <c r="FF2" s="11"/>
      <c r="FG2" s="12"/>
      <c r="FH2" s="12"/>
      <c r="FI2" s="11"/>
      <c r="FJ2" s="11"/>
      <c r="FK2" s="11"/>
      <c r="FL2" s="11"/>
      <c r="FM2" s="11"/>
      <c r="FN2" s="11"/>
      <c r="FO2" s="11"/>
      <c r="FP2" s="11"/>
      <c r="FQ2" s="12"/>
      <c r="FR2" s="12"/>
      <c r="FS2" s="11"/>
      <c r="FT2" s="11"/>
      <c r="FU2" s="11"/>
      <c r="FV2" s="11"/>
      <c r="FW2" s="11"/>
      <c r="FX2" s="11"/>
      <c r="FY2" s="11"/>
      <c r="FZ2" s="11"/>
      <c r="GA2" s="12"/>
      <c r="GB2" s="12"/>
      <c r="GC2" s="11"/>
      <c r="GD2" s="11"/>
      <c r="GE2" s="11"/>
      <c r="GF2" s="11"/>
      <c r="GG2" s="11"/>
      <c r="GH2" s="11"/>
      <c r="GI2" s="11"/>
      <c r="GJ2" s="11"/>
      <c r="GK2" s="12"/>
      <c r="GL2" s="12"/>
      <c r="GM2" s="11"/>
      <c r="GN2" s="11"/>
      <c r="GO2" s="11"/>
      <c r="GP2" s="11"/>
      <c r="GQ2" s="11"/>
      <c r="GR2" s="11"/>
      <c r="GS2" s="11"/>
      <c r="GT2" s="11"/>
      <c r="GU2" s="12"/>
      <c r="GV2" s="12"/>
      <c r="GW2" s="11"/>
      <c r="GX2" s="11"/>
      <c r="GY2" s="11"/>
      <c r="GZ2" s="11"/>
      <c r="HA2" s="11"/>
      <c r="HB2" s="11"/>
      <c r="HC2" s="11"/>
      <c r="HD2" s="11"/>
      <c r="HE2" s="12"/>
      <c r="HF2" s="12"/>
      <c r="HG2" s="11"/>
      <c r="HH2" s="11"/>
      <c r="HI2" s="11"/>
      <c r="HJ2" s="11"/>
      <c r="HK2" s="11"/>
      <c r="HL2" s="11"/>
      <c r="HM2" s="11"/>
      <c r="HN2" s="11"/>
      <c r="HO2" s="12"/>
      <c r="HP2" s="12"/>
      <c r="HQ2" s="11"/>
      <c r="HR2" s="11"/>
      <c r="HS2" s="11"/>
      <c r="HT2" s="11"/>
      <c r="HU2" s="11"/>
      <c r="HV2" s="11"/>
      <c r="HW2" s="11"/>
      <c r="HX2" s="11"/>
      <c r="HY2" s="12"/>
      <c r="HZ2" s="12"/>
      <c r="IA2" s="11"/>
      <c r="IB2" s="11"/>
      <c r="IC2" s="11"/>
      <c r="ID2" s="11"/>
      <c r="IE2" s="11"/>
      <c r="IF2" s="11"/>
      <c r="IG2" s="11"/>
      <c r="IH2" s="11"/>
      <c r="II2" s="12"/>
    </row>
    <row r="3" spans="1:243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4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4"/>
      <c r="CB3" s="13"/>
      <c r="CC3" s="13"/>
      <c r="CD3" s="13"/>
      <c r="CE3" s="13"/>
      <c r="CF3" s="13"/>
      <c r="CG3" s="13"/>
      <c r="CH3" s="13"/>
      <c r="CI3" s="13"/>
      <c r="CJ3" s="13"/>
      <c r="CK3" s="14"/>
      <c r="CL3" s="14"/>
      <c r="CM3" s="13"/>
      <c r="CN3" s="14"/>
      <c r="CO3" s="13"/>
      <c r="CP3" s="14"/>
      <c r="CQ3" s="13"/>
      <c r="CR3" s="13"/>
      <c r="CS3" s="13"/>
      <c r="CT3" s="13"/>
      <c r="CU3" s="13"/>
      <c r="CV3" s="13"/>
      <c r="CW3" s="13"/>
      <c r="CX3" s="13"/>
      <c r="CY3" s="14"/>
      <c r="CZ3" s="14"/>
      <c r="DA3" s="13"/>
      <c r="DB3" s="13"/>
      <c r="DC3" s="13"/>
      <c r="DD3" s="13"/>
      <c r="DE3" s="13"/>
      <c r="DF3" s="13"/>
      <c r="DG3" s="13"/>
      <c r="DH3" s="13"/>
      <c r="DI3" s="14"/>
      <c r="DJ3" s="14"/>
      <c r="DK3" s="13"/>
      <c r="DL3" s="13"/>
      <c r="DM3" s="13"/>
      <c r="DN3" s="13"/>
      <c r="DO3" s="13"/>
      <c r="DP3" s="13"/>
      <c r="DQ3" s="13"/>
      <c r="DR3" s="13"/>
      <c r="DS3" s="14"/>
      <c r="DT3" s="14"/>
      <c r="DU3" s="13"/>
      <c r="DV3" s="13"/>
      <c r="DW3" s="13"/>
      <c r="DX3" s="13"/>
      <c r="DY3" s="13"/>
      <c r="DZ3" s="13"/>
      <c r="EA3" s="13"/>
      <c r="EB3" s="13"/>
      <c r="EC3" s="14"/>
      <c r="ED3" s="14"/>
      <c r="EE3" s="13"/>
      <c r="EF3" s="13"/>
      <c r="EG3" s="13"/>
      <c r="EH3" s="13"/>
      <c r="EI3" s="13"/>
      <c r="EJ3" s="13"/>
      <c r="EK3" s="13"/>
      <c r="EL3" s="13"/>
      <c r="EM3" s="14"/>
      <c r="EN3" s="14"/>
      <c r="EO3" s="13"/>
      <c r="EP3" s="13"/>
      <c r="EQ3" s="13"/>
      <c r="ER3" s="13"/>
      <c r="ES3" s="13"/>
      <c r="ET3" s="13"/>
      <c r="EU3" s="13"/>
      <c r="EV3" s="13"/>
      <c r="EW3" s="14"/>
      <c r="EX3" s="14"/>
      <c r="EY3" s="13"/>
      <c r="EZ3" s="13"/>
      <c r="FA3" s="13"/>
      <c r="FB3" s="13"/>
      <c r="FC3" s="13"/>
      <c r="FD3" s="13"/>
      <c r="FE3" s="13"/>
      <c r="FF3" s="13"/>
      <c r="FG3" s="14"/>
      <c r="FH3" s="14"/>
      <c r="FI3" s="13"/>
      <c r="FJ3" s="13"/>
      <c r="FK3" s="13"/>
      <c r="FL3" s="13"/>
      <c r="FM3" s="13"/>
      <c r="FN3" s="13"/>
      <c r="FO3" s="13"/>
      <c r="FP3" s="13"/>
      <c r="FQ3" s="14"/>
      <c r="FR3" s="14"/>
      <c r="FS3" s="13"/>
      <c r="FT3" s="13"/>
      <c r="FU3" s="13"/>
      <c r="FV3" s="13"/>
      <c r="FW3" s="13"/>
      <c r="FX3" s="13"/>
      <c r="FY3" s="13"/>
      <c r="FZ3" s="13"/>
      <c r="GA3" s="14"/>
      <c r="GB3" s="14"/>
      <c r="GC3" s="13"/>
      <c r="GD3" s="13"/>
      <c r="GE3" s="13"/>
      <c r="GF3" s="13"/>
      <c r="GG3" s="13"/>
      <c r="GH3" s="13"/>
      <c r="GI3" s="13"/>
      <c r="GJ3" s="13"/>
      <c r="GK3" s="14"/>
      <c r="GL3" s="14"/>
      <c r="GM3" s="13"/>
      <c r="GN3" s="13"/>
      <c r="GO3" s="13"/>
      <c r="GP3" s="13"/>
      <c r="GQ3" s="13"/>
      <c r="GR3" s="13"/>
      <c r="GS3" s="13"/>
      <c r="GT3" s="13"/>
      <c r="GU3" s="14"/>
      <c r="GV3" s="14"/>
      <c r="GW3" s="13"/>
      <c r="GX3" s="13"/>
      <c r="GY3" s="13"/>
      <c r="GZ3" s="13"/>
      <c r="HA3" s="13"/>
      <c r="HB3" s="13"/>
      <c r="HC3" s="13"/>
      <c r="HD3" s="13"/>
      <c r="HE3" s="14"/>
      <c r="HF3" s="14"/>
      <c r="HG3" s="13"/>
      <c r="HH3" s="13"/>
      <c r="HI3" s="13"/>
      <c r="HJ3" s="13"/>
      <c r="HK3" s="13"/>
      <c r="HL3" s="13"/>
      <c r="HM3" s="13"/>
      <c r="HN3" s="13"/>
      <c r="HO3" s="14"/>
      <c r="HP3" s="14"/>
      <c r="HQ3" s="13"/>
      <c r="HR3" s="13"/>
      <c r="HS3" s="13"/>
      <c r="HT3" s="13"/>
      <c r="HU3" s="13"/>
      <c r="HV3" s="13"/>
      <c r="HW3" s="13"/>
      <c r="HX3" s="13"/>
      <c r="HY3" s="14"/>
      <c r="HZ3" s="14"/>
      <c r="IA3" s="13"/>
      <c r="IB3" s="13"/>
      <c r="IC3" s="13"/>
      <c r="ID3" s="13"/>
      <c r="IE3" s="13"/>
      <c r="IF3" s="13"/>
      <c r="IG3" s="13"/>
      <c r="IH3" s="13"/>
      <c r="II3" s="14"/>
    </row>
    <row r="4" spans="1:24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4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4"/>
      <c r="CB4" s="13"/>
      <c r="CC4" s="13"/>
      <c r="CD4" s="13"/>
      <c r="CE4" s="13"/>
      <c r="CF4" s="13"/>
      <c r="CG4" s="13"/>
      <c r="CH4" s="13"/>
      <c r="CI4" s="13"/>
      <c r="CJ4" s="13"/>
      <c r="CK4" s="14"/>
      <c r="CL4" s="14"/>
      <c r="CM4" s="13"/>
      <c r="CN4" s="14"/>
      <c r="CO4" s="13"/>
      <c r="CP4" s="14"/>
      <c r="CQ4" s="13"/>
      <c r="CR4" s="13"/>
      <c r="CS4" s="13"/>
      <c r="CT4" s="13"/>
      <c r="CU4" s="13"/>
      <c r="CV4" s="13"/>
      <c r="CW4" s="13"/>
      <c r="CX4" s="13"/>
      <c r="CY4" s="14"/>
      <c r="CZ4" s="14"/>
      <c r="DA4" s="13"/>
      <c r="DB4" s="13"/>
      <c r="DC4" s="13"/>
      <c r="DD4" s="13"/>
      <c r="DE4" s="13"/>
      <c r="DF4" s="13"/>
      <c r="DG4" s="13"/>
      <c r="DH4" s="13"/>
      <c r="DI4" s="14"/>
      <c r="DJ4" s="14"/>
      <c r="DK4" s="13"/>
      <c r="DL4" s="13"/>
      <c r="DM4" s="13"/>
      <c r="DN4" s="13"/>
      <c r="DO4" s="13"/>
      <c r="DP4" s="13"/>
      <c r="DQ4" s="13"/>
      <c r="DR4" s="13"/>
      <c r="DS4" s="14"/>
      <c r="DT4" s="14"/>
      <c r="DU4" s="13"/>
      <c r="DV4" s="13"/>
      <c r="DW4" s="13"/>
      <c r="DX4" s="13"/>
      <c r="DY4" s="13"/>
      <c r="DZ4" s="13"/>
      <c r="EA4" s="13"/>
      <c r="EB4" s="13"/>
      <c r="EC4" s="14"/>
      <c r="ED4" s="14"/>
      <c r="EE4" s="13"/>
      <c r="EF4" s="13"/>
      <c r="EG4" s="13"/>
      <c r="EH4" s="13"/>
      <c r="EI4" s="13"/>
      <c r="EJ4" s="13"/>
      <c r="EK4" s="13"/>
      <c r="EL4" s="13"/>
      <c r="EM4" s="14"/>
      <c r="EN4" s="14"/>
      <c r="EO4" s="13"/>
      <c r="EP4" s="13"/>
      <c r="EQ4" s="13"/>
      <c r="ER4" s="13"/>
      <c r="ES4" s="13"/>
      <c r="ET4" s="13"/>
      <c r="EU4" s="13"/>
      <c r="EV4" s="13"/>
      <c r="EW4" s="14"/>
      <c r="EX4" s="14"/>
      <c r="EY4" s="13"/>
      <c r="EZ4" s="13"/>
      <c r="FA4" s="13"/>
      <c r="FB4" s="13"/>
      <c r="FC4" s="13"/>
      <c r="FD4" s="13"/>
      <c r="FE4" s="13"/>
      <c r="FF4" s="13"/>
      <c r="FG4" s="14"/>
      <c r="FH4" s="14"/>
      <c r="FI4" s="13"/>
      <c r="FJ4" s="13"/>
      <c r="FK4" s="13"/>
      <c r="FL4" s="13"/>
      <c r="FM4" s="13"/>
      <c r="FN4" s="13"/>
      <c r="FO4" s="13"/>
      <c r="FP4" s="13"/>
      <c r="FQ4" s="14"/>
      <c r="FR4" s="14"/>
      <c r="FS4" s="13"/>
      <c r="FT4" s="13"/>
      <c r="FU4" s="13"/>
      <c r="FV4" s="13"/>
      <c r="FW4" s="13"/>
      <c r="FX4" s="13"/>
      <c r="FY4" s="13"/>
      <c r="FZ4" s="13"/>
      <c r="GA4" s="14"/>
      <c r="GB4" s="14"/>
      <c r="GC4" s="13"/>
      <c r="GD4" s="13"/>
      <c r="GE4" s="13"/>
      <c r="GF4" s="13"/>
      <c r="GG4" s="13"/>
      <c r="GH4" s="13"/>
      <c r="GI4" s="13"/>
      <c r="GJ4" s="13"/>
      <c r="GK4" s="14"/>
      <c r="GL4" s="14"/>
      <c r="GM4" s="13"/>
      <c r="GN4" s="13"/>
      <c r="GO4" s="13"/>
      <c r="GP4" s="13"/>
      <c r="GQ4" s="13"/>
      <c r="GR4" s="13"/>
      <c r="GS4" s="13"/>
      <c r="GT4" s="13"/>
      <c r="GU4" s="14"/>
      <c r="GV4" s="14"/>
      <c r="GW4" s="13"/>
      <c r="GX4" s="13"/>
      <c r="GY4" s="13"/>
      <c r="GZ4" s="13"/>
      <c r="HA4" s="13"/>
      <c r="HB4" s="13"/>
      <c r="HC4" s="13"/>
      <c r="HD4" s="13"/>
      <c r="HE4" s="14"/>
      <c r="HF4" s="14"/>
      <c r="HG4" s="13"/>
      <c r="HH4" s="13"/>
      <c r="HI4" s="13"/>
      <c r="HJ4" s="13"/>
      <c r="HK4" s="13"/>
      <c r="HL4" s="13"/>
      <c r="HM4" s="13"/>
      <c r="HN4" s="13"/>
      <c r="HO4" s="14"/>
      <c r="HP4" s="14"/>
      <c r="HQ4" s="13"/>
      <c r="HR4" s="13"/>
      <c r="HS4" s="13"/>
      <c r="HT4" s="13"/>
      <c r="HU4" s="13"/>
      <c r="HV4" s="13"/>
      <c r="HW4" s="13"/>
      <c r="HX4" s="13"/>
      <c r="HY4" s="14"/>
      <c r="HZ4" s="14"/>
      <c r="IA4" s="13"/>
      <c r="IB4" s="13"/>
      <c r="IC4" s="13"/>
      <c r="ID4" s="13"/>
      <c r="IE4" s="13"/>
      <c r="IF4" s="13"/>
      <c r="IG4" s="13"/>
      <c r="IH4" s="13"/>
      <c r="II4" s="14"/>
    </row>
    <row r="7" ht="14.25" thickBot="1"/>
    <row r="8" spans="1:13" ht="13.5">
      <c r="A8" s="23" t="s">
        <v>1</v>
      </c>
      <c r="B8" s="25" t="s">
        <v>2</v>
      </c>
      <c r="C8" s="25" t="s">
        <v>3</v>
      </c>
      <c r="D8" s="25" t="s">
        <v>4</v>
      </c>
      <c r="E8" s="25" t="s">
        <v>15</v>
      </c>
      <c r="F8" s="25" t="s">
        <v>5</v>
      </c>
      <c r="G8" s="25" t="s">
        <v>6</v>
      </c>
      <c r="H8" s="25" t="s">
        <v>7</v>
      </c>
      <c r="I8" s="30" t="s">
        <v>8</v>
      </c>
      <c r="J8" s="27" t="s">
        <v>9</v>
      </c>
      <c r="K8" s="28"/>
      <c r="L8" s="29"/>
      <c r="M8" s="19" t="s">
        <v>10</v>
      </c>
    </row>
    <row r="9" spans="1:13" ht="34.5" thickBot="1">
      <c r="A9" s="24"/>
      <c r="B9" s="26"/>
      <c r="C9" s="26"/>
      <c r="D9" s="26"/>
      <c r="E9" s="26"/>
      <c r="F9" s="26"/>
      <c r="G9" s="26"/>
      <c r="H9" s="26"/>
      <c r="I9" s="31"/>
      <c r="J9" s="2" t="s">
        <v>11</v>
      </c>
      <c r="K9" s="2" t="s">
        <v>12</v>
      </c>
      <c r="L9" s="2" t="s">
        <v>13</v>
      </c>
      <c r="M9" s="20"/>
    </row>
    <row r="10" spans="1:13" ht="54" customHeight="1">
      <c r="A10" s="3" t="str">
        <f>P2&amp;"
"&amp;R2&amp;T2</f>
        <v>ＹＰＭ－２１Ｂレーダ試験器（ＡＴＳ－４０００Ａ）　外１件の校正
1式</v>
      </c>
      <c r="B10" s="4" t="s">
        <v>16</v>
      </c>
      <c r="C10" s="5">
        <f>DATE(VALUE(LEFT(BL2,4)),VALUE(MID(BL2,6,2)),VALUE(RIGHT(BL2,2)))</f>
        <v>44777</v>
      </c>
      <c r="D10" s="6" t="str">
        <f>CI2&amp;"
"&amp;CJ2</f>
        <v>ＮＥＣネットワーク・センサ株式会社
東京都府中市日新町１丁目１０番地</v>
      </c>
      <c r="E10" s="9"/>
      <c r="F10" s="6" t="str">
        <f>AO2</f>
        <v>一般競争</v>
      </c>
      <c r="G10" s="7">
        <f>CA2</f>
        <v>580800</v>
      </c>
      <c r="H10" s="7">
        <f>CK2</f>
        <v>580800</v>
      </c>
      <c r="I10" s="8" t="str">
        <f>CL2&amp;"%"</f>
        <v>100%</v>
      </c>
      <c r="J10" s="8"/>
      <c r="K10" s="8"/>
      <c r="L10" s="8"/>
      <c r="M10" s="10"/>
    </row>
    <row r="11" spans="1:13" ht="54" customHeight="1">
      <c r="A11" s="3" t="str">
        <f>P3&amp;"
"&amp;R3&amp;T3</f>
        <v>
</v>
      </c>
      <c r="B11" s="4" t="s">
        <v>16</v>
      </c>
      <c r="C11" s="5" t="e">
        <f>DATE(VALUE(LEFT(BL3,4)),VALUE(MID(BL3,6,2)),VALUE(RIGHT(BL3,2)))</f>
        <v>#VALUE!</v>
      </c>
      <c r="D11" s="6" t="str">
        <f>CI3&amp;"
"&amp;CJ3</f>
        <v>
</v>
      </c>
      <c r="E11" s="9"/>
      <c r="F11" s="6">
        <f>AO3</f>
        <v>0</v>
      </c>
      <c r="G11" s="7">
        <f>CA3</f>
        <v>0</v>
      </c>
      <c r="H11" s="7">
        <f>CK3</f>
        <v>0</v>
      </c>
      <c r="I11" s="8" t="str">
        <f>CL3&amp;"%"</f>
        <v>%</v>
      </c>
      <c r="J11" s="8"/>
      <c r="K11" s="8"/>
      <c r="L11" s="8"/>
      <c r="M11" s="10"/>
    </row>
    <row r="12" spans="1:13" ht="54" customHeight="1">
      <c r="A12" s="3" t="str">
        <f>P4&amp;"
"&amp;R4&amp;T4</f>
        <v>
</v>
      </c>
      <c r="B12" s="4" t="s">
        <v>16</v>
      </c>
      <c r="C12" s="5" t="e">
        <f>DATE(VALUE(LEFT(BL4,4)),VALUE(MID(BL4,6,2)),VALUE(RIGHT(BL4,2)))</f>
        <v>#VALUE!</v>
      </c>
      <c r="D12" s="6" t="str">
        <f>CI4&amp;"
"&amp;CJ4</f>
        <v>
</v>
      </c>
      <c r="E12" s="9"/>
      <c r="F12" s="6">
        <f>AO4</f>
        <v>0</v>
      </c>
      <c r="G12" s="7">
        <f>CA4</f>
        <v>0</v>
      </c>
      <c r="H12" s="7">
        <f>CK4</f>
        <v>0</v>
      </c>
      <c r="I12" s="8" t="str">
        <f>CL4&amp;"%"</f>
        <v>%</v>
      </c>
      <c r="J12" s="8"/>
      <c r="K12" s="8"/>
      <c r="L12" s="8"/>
      <c r="M12" s="10"/>
    </row>
  </sheetData>
  <sheetProtection/>
  <mergeCells count="11">
    <mergeCell ref="G8:G9"/>
    <mergeCell ref="H8:H9"/>
    <mergeCell ref="I8:I9"/>
    <mergeCell ref="J8:L8"/>
    <mergeCell ref="M8:M9"/>
    <mergeCell ref="F8:F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2019-08-07T03:51:55Z</dcterms:created>
  <dcterms:modified xsi:type="dcterms:W3CDTF">2024-04-07T22:10:10Z</dcterms:modified>
  <cp:category/>
  <cp:version/>
  <cp:contentType/>
  <cp:contentStatus/>
</cp:coreProperties>
</file>