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215740\Desktop\インボイス資料\"/>
    </mc:Choice>
  </mc:AlternateContent>
  <xr:revisionPtr revIDLastSave="0" documentId="13_ncr:1_{A1580197-6026-4485-94AC-F30A282A9C90}" xr6:coauthVersionLast="36" xr6:coauthVersionMax="36" xr10:uidLastSave="{00000000-0000-0000-0000-000000000000}"/>
  <bookViews>
    <workbookView xWindow="0" yWindow="0" windowWidth="28800" windowHeight="11385" xr2:uid="{4404EE6C-D623-4F5A-8D34-181563015786}"/>
  </bookViews>
  <sheets>
    <sheet name="入札・見積書" sheetId="1" r:id="rId1"/>
    <sheet name="契約書" sheetId="9" r:id="rId2"/>
    <sheet name="契約書内訳書" sheetId="5" r:id="rId3"/>
    <sheet name="代金請求書" sheetId="3" r:id="rId4"/>
    <sheet name="代金請求書内訳書" sheetId="8" r:id="rId5"/>
    <sheet name="納品書・（受領）検査調書" sheetId="4" r:id="rId6"/>
    <sheet name="内訳書(納品書用)" sheetId="6" r:id="rId7"/>
  </sheets>
  <definedNames>
    <definedName name="_xlnm.Print_Area" localSheetId="1">契約書!$A$1:$D$23</definedName>
    <definedName name="_xlnm.Print_Area" localSheetId="2">契約書内訳書!$A$1:$L$26</definedName>
    <definedName name="_xlnm.Print_Area" localSheetId="3">代金請求書!$A$1:$I$32</definedName>
    <definedName name="_xlnm.Print_Area" localSheetId="4">代金請求書内訳書!$A$1:$L$26</definedName>
    <definedName name="_xlnm.Print_Area" localSheetId="0">入札・見積書!$A$1:$J$27</definedName>
    <definedName name="_xlnm.Print_Area" localSheetId="5">'納品書・（受領）検査調書'!$A$1:$S$39</definedName>
    <definedName name="_xlnm.Print_Titles" localSheetId="2">契約書内訳書!$1:$5</definedName>
    <definedName name="_xlnm.Print_Titles" localSheetId="4">代金請求書内訳書!$1:$5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4" l="1"/>
  <c r="C6" i="4"/>
  <c r="F23" i="3"/>
  <c r="F24" i="3"/>
  <c r="F22" i="3"/>
  <c r="G8" i="3"/>
  <c r="G9" i="3"/>
  <c r="H9" i="3"/>
  <c r="B8" i="3"/>
  <c r="A18" i="9"/>
  <c r="A17" i="9"/>
  <c r="A16" i="9"/>
  <c r="A11" i="9"/>
  <c r="A6" i="9"/>
  <c r="A5" i="9"/>
  <c r="A4" i="9"/>
  <c r="G18" i="3" l="1"/>
  <c r="C12" i="9"/>
  <c r="C11" i="9"/>
  <c r="C9" i="9"/>
  <c r="C8" i="9"/>
  <c r="C7" i="9"/>
  <c r="C4" i="9"/>
  <c r="C3" i="9"/>
  <c r="C1" i="9"/>
  <c r="H18" i="3"/>
  <c r="H17" i="3"/>
  <c r="G17" i="3"/>
  <c r="F17" i="3"/>
  <c r="E17" i="3"/>
  <c r="D17" i="3"/>
  <c r="H16" i="3"/>
  <c r="G16" i="3"/>
  <c r="F16" i="3"/>
  <c r="E16" i="3"/>
  <c r="D16" i="3"/>
  <c r="H15" i="3"/>
  <c r="G15" i="3"/>
  <c r="F15" i="3"/>
  <c r="E15" i="3"/>
  <c r="D15" i="3"/>
  <c r="H14" i="3"/>
  <c r="G14" i="3"/>
  <c r="F14" i="3"/>
  <c r="E14" i="3"/>
  <c r="D14" i="3"/>
  <c r="H13" i="3"/>
  <c r="G13" i="3"/>
  <c r="F13" i="3"/>
  <c r="E13" i="3"/>
  <c r="D13" i="3"/>
  <c r="H12" i="3"/>
  <c r="G12" i="3"/>
  <c r="F12" i="3"/>
  <c r="E12" i="3"/>
  <c r="D12" i="3"/>
  <c r="H11" i="3"/>
  <c r="G11" i="3"/>
  <c r="F11" i="3"/>
  <c r="E11" i="3"/>
  <c r="D11" i="3"/>
  <c r="H10" i="3"/>
  <c r="G10" i="3"/>
  <c r="F10" i="3"/>
  <c r="E10" i="3"/>
  <c r="D10" i="3"/>
  <c r="E9" i="3"/>
  <c r="D9" i="3"/>
  <c r="H8" i="3"/>
  <c r="P18" i="4" l="1"/>
  <c r="H14" i="4"/>
  <c r="C14" i="4"/>
  <c r="C12" i="4"/>
  <c r="C3" i="4"/>
  <c r="C31" i="3"/>
  <c r="C30" i="3"/>
  <c r="C29" i="3"/>
  <c r="E28" i="3"/>
  <c r="C28" i="3"/>
  <c r="E27" i="3"/>
  <c r="C27" i="3"/>
  <c r="J17" i="4"/>
  <c r="E18" i="4"/>
  <c r="C6" i="3"/>
  <c r="L18" i="4"/>
  <c r="F3" i="1"/>
  <c r="H7" i="1"/>
  <c r="H23" i="1"/>
  <c r="H24" i="1"/>
  <c r="H22" i="1"/>
  <c r="B7" i="1"/>
  <c r="D4" i="1"/>
  <c r="C5" i="1"/>
  <c r="H5" i="1"/>
  <c r="D4" i="6"/>
  <c r="D5" i="6"/>
  <c r="D6" i="6"/>
  <c r="D7" i="6"/>
  <c r="D8" i="6"/>
  <c r="D9" i="6"/>
  <c r="D10" i="6"/>
  <c r="D11" i="6"/>
  <c r="D12" i="6"/>
  <c r="D13" i="6"/>
  <c r="D14" i="6"/>
  <c r="D15" i="6"/>
  <c r="D16" i="6"/>
  <c r="D17" i="6"/>
  <c r="D18" i="6"/>
  <c r="D19" i="6"/>
  <c r="D20" i="6"/>
  <c r="D21" i="6"/>
  <c r="D22" i="6"/>
  <c r="D23" i="6"/>
  <c r="H4" i="6"/>
  <c r="H5" i="6"/>
  <c r="H6" i="6"/>
  <c r="H7" i="6"/>
  <c r="H8" i="6"/>
  <c r="H9" i="6"/>
  <c r="H10" i="6"/>
  <c r="H11" i="6"/>
  <c r="H12" i="6"/>
  <c r="H13" i="6"/>
  <c r="H14" i="6"/>
  <c r="H15" i="6"/>
  <c r="H16" i="6"/>
  <c r="H17" i="6"/>
  <c r="H18" i="6"/>
  <c r="H19" i="6"/>
  <c r="H20" i="6"/>
  <c r="H21" i="6"/>
  <c r="H22" i="6"/>
  <c r="H23" i="6"/>
  <c r="F4" i="6"/>
  <c r="G4" i="6"/>
  <c r="F5" i="6"/>
  <c r="G5" i="6"/>
  <c r="F6" i="6"/>
  <c r="G6" i="6"/>
  <c r="F7" i="6"/>
  <c r="G7" i="6"/>
  <c r="F8" i="6"/>
  <c r="G8" i="6"/>
  <c r="F9" i="6"/>
  <c r="G9"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E4" i="6"/>
  <c r="E5" i="6"/>
  <c r="E6" i="6"/>
  <c r="E7" i="6"/>
  <c r="E8" i="6"/>
  <c r="E9" i="6"/>
  <c r="E10" i="6"/>
  <c r="E11" i="6"/>
  <c r="E12" i="6"/>
  <c r="E13" i="6"/>
  <c r="E14" i="6"/>
  <c r="E15" i="6"/>
  <c r="E16" i="6"/>
  <c r="E17" i="6"/>
  <c r="E18" i="6"/>
  <c r="E19" i="6"/>
  <c r="E20" i="6"/>
  <c r="E21" i="6"/>
  <c r="E22" i="6"/>
  <c r="E23" i="6"/>
  <c r="B6" i="8"/>
  <c r="C6" i="8"/>
  <c r="D6" i="8"/>
  <c r="E6" i="8"/>
  <c r="F6" i="8"/>
  <c r="G6" i="8"/>
  <c r="B7" i="8"/>
  <c r="C7" i="8"/>
  <c r="D7" i="8"/>
  <c r="E7" i="8"/>
  <c r="F7" i="8"/>
  <c r="G7" i="8"/>
  <c r="B8" i="8"/>
  <c r="C8" i="8"/>
  <c r="D8" i="8"/>
  <c r="E8" i="8"/>
  <c r="F8" i="8"/>
  <c r="G8" i="8"/>
  <c r="B9" i="8"/>
  <c r="C9" i="8"/>
  <c r="D9" i="8"/>
  <c r="E9" i="8"/>
  <c r="F9" i="8"/>
  <c r="G9" i="8"/>
  <c r="B10" i="8"/>
  <c r="C10" i="8"/>
  <c r="D10" i="8"/>
  <c r="E10" i="8"/>
  <c r="F10" i="8"/>
  <c r="G10" i="8"/>
  <c r="B11" i="8"/>
  <c r="C11" i="8"/>
  <c r="D11" i="8"/>
  <c r="E11" i="8"/>
  <c r="F11" i="8"/>
  <c r="G11" i="8"/>
  <c r="B12" i="8"/>
  <c r="C12" i="8"/>
  <c r="D12" i="8"/>
  <c r="E12" i="8"/>
  <c r="F12" i="8"/>
  <c r="G12" i="8"/>
  <c r="B13" i="8"/>
  <c r="C13" i="8"/>
  <c r="D13" i="8"/>
  <c r="E13" i="8"/>
  <c r="F13" i="8"/>
  <c r="G13" i="8"/>
  <c r="B14" i="8"/>
  <c r="C14" i="8"/>
  <c r="D14" i="8"/>
  <c r="E14" i="8"/>
  <c r="F14" i="8"/>
  <c r="G14" i="8"/>
  <c r="B15" i="8"/>
  <c r="C15" i="8"/>
  <c r="D15" i="8"/>
  <c r="E15" i="8"/>
  <c r="F15" i="8"/>
  <c r="G15" i="8"/>
  <c r="B16" i="8"/>
  <c r="C16" i="8"/>
  <c r="D16" i="8"/>
  <c r="E16" i="8"/>
  <c r="F16" i="8"/>
  <c r="G16" i="8"/>
  <c r="B17" i="8"/>
  <c r="C17" i="8"/>
  <c r="D17" i="8"/>
  <c r="E17" i="8"/>
  <c r="F17" i="8"/>
  <c r="G17" i="8"/>
  <c r="B18" i="8"/>
  <c r="C18" i="8"/>
  <c r="D18" i="8"/>
  <c r="E18" i="8"/>
  <c r="F18" i="8"/>
  <c r="G18" i="8"/>
  <c r="B19" i="8"/>
  <c r="C19" i="8"/>
  <c r="D19" i="8"/>
  <c r="E19" i="8"/>
  <c r="F19" i="8"/>
  <c r="G19" i="8"/>
  <c r="B20" i="8"/>
  <c r="C20" i="8"/>
  <c r="D20" i="8"/>
  <c r="E20" i="8"/>
  <c r="F20" i="8"/>
  <c r="G20" i="8"/>
  <c r="B21" i="8"/>
  <c r="C21" i="8"/>
  <c r="D21" i="8"/>
  <c r="E21" i="8"/>
  <c r="F21" i="8"/>
  <c r="G21" i="8"/>
  <c r="B22" i="8"/>
  <c r="C22" i="8"/>
  <c r="D22" i="8"/>
  <c r="E22" i="8"/>
  <c r="F22" i="8"/>
  <c r="G22" i="8"/>
  <c r="B23" i="8"/>
  <c r="C23" i="8"/>
  <c r="D23" i="8"/>
  <c r="E23" i="8"/>
  <c r="F23" i="8"/>
  <c r="G23" i="8"/>
  <c r="B24" i="8"/>
  <c r="C24" i="8"/>
  <c r="D24" i="8"/>
  <c r="E24" i="8"/>
  <c r="F24" i="8"/>
  <c r="G24" i="8"/>
  <c r="B25" i="8"/>
  <c r="C25" i="8"/>
  <c r="D25" i="8"/>
  <c r="E25" i="8"/>
  <c r="F25" i="8"/>
  <c r="G25" i="8"/>
  <c r="E26" i="8"/>
  <c r="F26" i="8"/>
  <c r="G26" i="8"/>
  <c r="A25" i="8"/>
  <c r="D5" i="3" l="1"/>
  <c r="L17" i="4"/>
  <c r="H17" i="1" l="1"/>
  <c r="F7" i="5" l="1"/>
  <c r="A7" i="6"/>
  <c r="F25" i="5"/>
  <c r="A25" i="5"/>
  <c r="F24" i="5"/>
  <c r="F23" i="5"/>
  <c r="F22" i="5"/>
  <c r="F21" i="5"/>
  <c r="F20" i="5"/>
  <c r="F19" i="5"/>
  <c r="F18" i="5"/>
  <c r="F17" i="5"/>
  <c r="F16" i="5"/>
  <c r="F15" i="5"/>
  <c r="F14" i="5"/>
  <c r="F13" i="5"/>
  <c r="F12" i="5"/>
  <c r="F6" i="5"/>
  <c r="E17" i="4"/>
  <c r="F8" i="5" l="1"/>
  <c r="H24" i="6" l="1"/>
  <c r="F26" i="5"/>
  <c r="E19" i="4"/>
</calcChain>
</file>

<file path=xl/sharedStrings.xml><?xml version="1.0" encoding="utf-8"?>
<sst xmlns="http://schemas.openxmlformats.org/spreadsheetml/2006/main" count="244" uniqueCount="187">
  <si>
    <t>調達要求番号</t>
    <rPh sb="0" eb="2">
      <t>チョウタツ</t>
    </rPh>
    <rPh sb="2" eb="4">
      <t>ヨウキュウ</t>
    </rPh>
    <rPh sb="4" eb="6">
      <t>バンゴウ</t>
    </rPh>
    <phoneticPr fontId="7"/>
  </si>
  <si>
    <t>履行期限</t>
    <rPh sb="0" eb="2">
      <t>リコウ</t>
    </rPh>
    <rPh sb="2" eb="4">
      <t>キゲン</t>
    </rPh>
    <phoneticPr fontId="7"/>
  </si>
  <si>
    <t>履行場所</t>
    <rPh sb="0" eb="2">
      <t>リコウ</t>
    </rPh>
    <rPh sb="2" eb="4">
      <t>バショ</t>
    </rPh>
    <phoneticPr fontId="7"/>
  </si>
  <si>
    <t>件 名 ・ 規 格 等</t>
    <rPh sb="0" eb="1">
      <t>ケン</t>
    </rPh>
    <rPh sb="2" eb="3">
      <t>メイ</t>
    </rPh>
    <rPh sb="6" eb="7">
      <t>キ</t>
    </rPh>
    <rPh sb="8" eb="9">
      <t>カク</t>
    </rPh>
    <rPh sb="10" eb="11">
      <t>トウ</t>
    </rPh>
    <phoneticPr fontId="7"/>
  </si>
  <si>
    <t>単位</t>
    <rPh sb="0" eb="2">
      <t>タンイ</t>
    </rPh>
    <phoneticPr fontId="7"/>
  </si>
  <si>
    <t>（予定）
数量</t>
    <rPh sb="1" eb="3">
      <t>ヨテイ</t>
    </rPh>
    <rPh sb="5" eb="7">
      <t>スウリョウ</t>
    </rPh>
    <phoneticPr fontId="7"/>
  </si>
  <si>
    <t>単価</t>
    <rPh sb="0" eb="2">
      <t>タンカ</t>
    </rPh>
    <phoneticPr fontId="7"/>
  </si>
  <si>
    <t>金額</t>
    <rPh sb="0" eb="2">
      <t>キンガク</t>
    </rPh>
    <phoneticPr fontId="7"/>
  </si>
  <si>
    <t>備考</t>
    <rPh sb="0" eb="2">
      <t>ビコウ</t>
    </rPh>
    <phoneticPr fontId="7"/>
  </si>
  <si>
    <t>以下余白</t>
    <rPh sb="0" eb="4">
      <t>イカヨハク</t>
    </rPh>
    <phoneticPr fontId="4"/>
  </si>
  <si>
    <t>合計</t>
    <rPh sb="0" eb="2">
      <t>ゴウケイ</t>
    </rPh>
    <phoneticPr fontId="7"/>
  </si>
  <si>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3">
      <t>ジョウコウ</t>
    </rPh>
    <rPh sb="23" eb="24">
      <t>トウ</t>
    </rPh>
    <rPh sb="24" eb="26">
      <t>ショウダク</t>
    </rPh>
    <rPh sb="27" eb="28">
      <t>ウエ</t>
    </rPh>
    <rPh sb="29" eb="31">
      <t>ジョウキ</t>
    </rPh>
    <rPh sb="35" eb="37">
      <t>テイシュツ</t>
    </rPh>
    <phoneticPr fontId="7"/>
  </si>
  <si>
    <t>（契約担当官等）</t>
    <rPh sb="1" eb="3">
      <t>ケイヤク</t>
    </rPh>
    <rPh sb="3" eb="6">
      <t>タントウカン</t>
    </rPh>
    <rPh sb="6" eb="7">
      <t>トウ</t>
    </rPh>
    <phoneticPr fontId="7"/>
  </si>
  <si>
    <t>T8000012050001</t>
    <phoneticPr fontId="4"/>
  </si>
  <si>
    <t>注：単価・金額欄には、見積もった金額の１１０分の１００（軽減税率対象品目については１０８分の</t>
    <rPh sb="28" eb="30">
      <t>ケイゲン</t>
    </rPh>
    <rPh sb="30" eb="32">
      <t>ゼイリツ</t>
    </rPh>
    <rPh sb="32" eb="34">
      <t>タイショウ</t>
    </rPh>
    <rPh sb="34" eb="36">
      <t>ヒンモク</t>
    </rPh>
    <rPh sb="44" eb="45">
      <t>ブン</t>
    </rPh>
    <phoneticPr fontId="16"/>
  </si>
  <si>
    <t>　１００）に相当する金額を記入する。ただし、金額欄は、１円未満の端数を切り捨てる。</t>
    <phoneticPr fontId="18"/>
  </si>
  <si>
    <t>件名・規格等</t>
    <rPh sb="0" eb="2">
      <t>ケンメイ</t>
    </rPh>
    <rPh sb="3" eb="6">
      <t>キカクトウ</t>
    </rPh>
    <phoneticPr fontId="7"/>
  </si>
  <si>
    <t>数量</t>
    <rPh sb="0" eb="2">
      <t>スウリョウ</t>
    </rPh>
    <phoneticPr fontId="7"/>
  </si>
  <si>
    <t>令和　　年　　月　　日物品管理簿に記入済</t>
    <rPh sb="0" eb="2">
      <t>レイワ</t>
    </rPh>
    <rPh sb="4" eb="5">
      <t>ドシ</t>
    </rPh>
    <rPh sb="7" eb="8">
      <t>ツキ</t>
    </rPh>
    <rPh sb="10" eb="11">
      <t>ヒ</t>
    </rPh>
    <rPh sb="11" eb="13">
      <t>ブッピン</t>
    </rPh>
    <rPh sb="13" eb="16">
      <t>カンリボ</t>
    </rPh>
    <rPh sb="17" eb="19">
      <t>キニュウ</t>
    </rPh>
    <rPh sb="19" eb="20">
      <t>ズ</t>
    </rPh>
    <phoneticPr fontId="7"/>
  </si>
  <si>
    <t>令和　　年　　月　　日　検　　査　　済　</t>
    <rPh sb="0" eb="2">
      <t>レイワ</t>
    </rPh>
    <rPh sb="4" eb="5">
      <t>ドシ</t>
    </rPh>
    <rPh sb="7" eb="8">
      <t>ツキ</t>
    </rPh>
    <rPh sb="10" eb="11">
      <t>ヒ</t>
    </rPh>
    <rPh sb="12" eb="13">
      <t>ケン</t>
    </rPh>
    <rPh sb="15" eb="16">
      <t>サ</t>
    </rPh>
    <rPh sb="18" eb="19">
      <t>ズ</t>
    </rPh>
    <phoneticPr fontId="7"/>
  </si>
  <si>
    <t>内訳</t>
    <rPh sb="0" eb="2">
      <t>ウチワケ</t>
    </rPh>
    <phoneticPr fontId="7"/>
  </si>
  <si>
    <t>名称</t>
    <rPh sb="0" eb="2">
      <t>メイショウ</t>
    </rPh>
    <phoneticPr fontId="7"/>
  </si>
  <si>
    <t>摘要</t>
    <rPh sb="0" eb="2">
      <t>テキヨウ</t>
    </rPh>
    <phoneticPr fontId="7"/>
  </si>
  <si>
    <t>計</t>
    <rPh sb="0" eb="1">
      <t>ケイ</t>
    </rPh>
    <phoneticPr fontId="7"/>
  </si>
  <si>
    <t>振込先銀行名</t>
    <rPh sb="0" eb="3">
      <t>フリコミサキ</t>
    </rPh>
    <rPh sb="3" eb="6">
      <t>ギンコウメイ</t>
    </rPh>
    <phoneticPr fontId="7"/>
  </si>
  <si>
    <t>口座種別・番号</t>
    <rPh sb="0" eb="2">
      <t>コウザ</t>
    </rPh>
    <rPh sb="2" eb="4">
      <t>シュベツ</t>
    </rPh>
    <rPh sb="5" eb="7">
      <t>バンゴウ</t>
    </rPh>
    <phoneticPr fontId="7"/>
  </si>
  <si>
    <t>第</t>
    <rPh sb="0" eb="1">
      <t>ダイ</t>
    </rPh>
    <phoneticPr fontId="7"/>
  </si>
  <si>
    <t>口座主住所</t>
    <rPh sb="0" eb="2">
      <t>コウザ</t>
    </rPh>
    <rPh sb="2" eb="3">
      <t>ヌシ</t>
    </rPh>
    <rPh sb="3" eb="5">
      <t>ジュウショ</t>
    </rPh>
    <phoneticPr fontId="7"/>
  </si>
  <si>
    <t>（フ　リ　ガ　ナ）
口　座　名　義</t>
    <rPh sb="10" eb="11">
      <t>クチ</t>
    </rPh>
    <rPh sb="12" eb="13">
      <t>ザ</t>
    </rPh>
    <rPh sb="14" eb="15">
      <t>メイ</t>
    </rPh>
    <rPh sb="16" eb="17">
      <t>ギ</t>
    </rPh>
    <phoneticPr fontId="7"/>
  </si>
  <si>
    <t>#</t>
  </si>
  <si>
    <t>納品書・（受領）検査調書</t>
    <rPh sb="0" eb="3">
      <t>ノウヒンショ</t>
    </rPh>
    <rPh sb="5" eb="7">
      <t>ジュリョウ</t>
    </rPh>
    <rPh sb="8" eb="10">
      <t>ケンサ</t>
    </rPh>
    <rPh sb="10" eb="12">
      <t>チョウショ</t>
    </rPh>
    <phoneticPr fontId="7"/>
  </si>
  <si>
    <t>納入先</t>
    <rPh sb="0" eb="3">
      <t>ノウニュウサキ</t>
    </rPh>
    <phoneticPr fontId="7"/>
  </si>
  <si>
    <t>発送年月日</t>
    <rPh sb="0" eb="2">
      <t>ハッソウ</t>
    </rPh>
    <rPh sb="2" eb="5">
      <t>ネンガッピ</t>
    </rPh>
    <phoneticPr fontId="7"/>
  </si>
  <si>
    <t>令和　年　　月　　日</t>
    <rPh sb="0" eb="2">
      <t>レイワ</t>
    </rPh>
    <rPh sb="3" eb="4">
      <t>ネン</t>
    </rPh>
    <rPh sb="6" eb="7">
      <t>ガツ</t>
    </rPh>
    <rPh sb="9" eb="10">
      <t>ニチ</t>
    </rPh>
    <phoneticPr fontId="4"/>
  </si>
  <si>
    <t>#</t>
    <phoneticPr fontId="7"/>
  </si>
  <si>
    <t>輸送方法</t>
    <rPh sb="0" eb="2">
      <t>ユソウ</t>
    </rPh>
    <rPh sb="2" eb="4">
      <t>ホウホウ</t>
    </rPh>
    <phoneticPr fontId="7"/>
  </si>
  <si>
    <t>物品管理官
官職氏名</t>
    <rPh sb="0" eb="2">
      <t>ブッピン</t>
    </rPh>
    <rPh sb="2" eb="4">
      <t>カンリ</t>
    </rPh>
    <rPh sb="4" eb="5">
      <t>カン</t>
    </rPh>
    <rPh sb="6" eb="8">
      <t>カンショク</t>
    </rPh>
    <rPh sb="8" eb="10">
      <t>シメイ</t>
    </rPh>
    <phoneticPr fontId="7"/>
  </si>
  <si>
    <t>契約者名
住所
会社名
代表者名</t>
    <rPh sb="0" eb="3">
      <t>ケイヤクシャ</t>
    </rPh>
    <rPh sb="3" eb="4">
      <t>メイ</t>
    </rPh>
    <phoneticPr fontId="7"/>
  </si>
  <si>
    <t>発送駅</t>
    <rPh sb="0" eb="2">
      <t>ハッソウ</t>
    </rPh>
    <rPh sb="2" eb="3">
      <t>エキ</t>
    </rPh>
    <phoneticPr fontId="7"/>
  </si>
  <si>
    <t>物品管理官命令年月日
（物品管理簿登記年月日）</t>
    <phoneticPr fontId="18"/>
  </si>
  <si>
    <t>分割納入</t>
    <rPh sb="0" eb="2">
      <t>ブンカツ</t>
    </rPh>
    <rPh sb="2" eb="4">
      <t>ノウニュウ</t>
    </rPh>
    <phoneticPr fontId="7"/>
  </si>
  <si>
    <t>証書番号</t>
    <rPh sb="0" eb="2">
      <t>ショウショ</t>
    </rPh>
    <rPh sb="2" eb="4">
      <t>バンゴウ</t>
    </rPh>
    <phoneticPr fontId="7"/>
  </si>
  <si>
    <t>契約年月日</t>
    <rPh sb="0" eb="2">
      <t>ケイヤク</t>
    </rPh>
    <rPh sb="2" eb="5">
      <t>ネンガッピ</t>
    </rPh>
    <phoneticPr fontId="7"/>
  </si>
  <si>
    <t>同上
付与年月日</t>
    <rPh sb="0" eb="2">
      <t>ドウジョウ</t>
    </rPh>
    <rPh sb="3" eb="5">
      <t>フヨ</t>
    </rPh>
    <rPh sb="5" eb="8">
      <t>ネンガッピ</t>
    </rPh>
    <phoneticPr fontId="7"/>
  </si>
  <si>
    <t>確認番号又は
認証番号</t>
    <rPh sb="0" eb="2">
      <t>カクニン</t>
    </rPh>
    <rPh sb="2" eb="4">
      <t>バンゴウ</t>
    </rPh>
    <rPh sb="4" eb="5">
      <t>マタ</t>
    </rPh>
    <rPh sb="7" eb="8">
      <t>シノブ</t>
    </rPh>
    <rPh sb="8" eb="9">
      <t>アカシ</t>
    </rPh>
    <rPh sb="9" eb="10">
      <t>バン</t>
    </rPh>
    <rPh sb="10" eb="11">
      <t>ゴウ</t>
    </rPh>
    <phoneticPr fontId="7"/>
  </si>
  <si>
    <t>納期</t>
    <rPh sb="0" eb="2">
      <t>ノウキ</t>
    </rPh>
    <phoneticPr fontId="7"/>
  </si>
  <si>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7"/>
  </si>
  <si>
    <t>項目番号</t>
    <rPh sb="0" eb="2">
      <t>コウモク</t>
    </rPh>
    <rPh sb="2" eb="4">
      <t>バンゴウ</t>
    </rPh>
    <phoneticPr fontId="7"/>
  </si>
  <si>
    <t>物品番号</t>
    <rPh sb="0" eb="2">
      <t>ブッピン</t>
    </rPh>
    <rPh sb="2" eb="4">
      <t>バンゴウ</t>
    </rPh>
    <phoneticPr fontId="7"/>
  </si>
  <si>
    <t>会社部品番号
又　は　規　格</t>
    <rPh sb="0" eb="2">
      <t>カイシャ</t>
    </rPh>
    <rPh sb="2" eb="4">
      <t>ブヒン</t>
    </rPh>
    <rPh sb="4" eb="6">
      <t>バンゴウ</t>
    </rPh>
    <rPh sb="7" eb="8">
      <t>マタ</t>
    </rPh>
    <rPh sb="11" eb="12">
      <t>キ</t>
    </rPh>
    <rPh sb="13" eb="14">
      <t>カク</t>
    </rPh>
    <phoneticPr fontId="7"/>
  </si>
  <si>
    <t>品名</t>
    <rPh sb="0" eb="2">
      <t>ヒンメイ</t>
    </rPh>
    <phoneticPr fontId="7"/>
  </si>
  <si>
    <t xml:space="preserve"> </t>
    <phoneticPr fontId="7"/>
  </si>
  <si>
    <t>合　　　　　計</t>
    <rPh sb="0" eb="1">
      <t>ア</t>
    </rPh>
    <rPh sb="6" eb="7">
      <t>ケイ</t>
    </rPh>
    <phoneticPr fontId="4"/>
  </si>
  <si>
    <t>検査指令番号</t>
    <rPh sb="0" eb="2">
      <t>ケンサ</t>
    </rPh>
    <rPh sb="2" eb="4">
      <t>シレイ</t>
    </rPh>
    <rPh sb="4" eb="6">
      <t>バンゴウ</t>
    </rPh>
    <phoneticPr fontId="7"/>
  </si>
  <si>
    <t>検査判定</t>
    <rPh sb="0" eb="2">
      <t>ケンサ</t>
    </rPh>
    <rPh sb="2" eb="4">
      <t>ハンテイ</t>
    </rPh>
    <phoneticPr fontId="7"/>
  </si>
  <si>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7"/>
  </si>
  <si>
    <t>検査種類</t>
    <rPh sb="0" eb="2">
      <t>ケンサ</t>
    </rPh>
    <rPh sb="2" eb="4">
      <t>シュルイ</t>
    </rPh>
    <phoneticPr fontId="7"/>
  </si>
  <si>
    <t>納入年月日</t>
    <rPh sb="0" eb="2">
      <t>ノウニュウ</t>
    </rPh>
    <rPh sb="2" eb="5">
      <t>ネンガッピ</t>
    </rPh>
    <phoneticPr fontId="7"/>
  </si>
  <si>
    <t>受領した。</t>
    <rPh sb="0" eb="2">
      <t>ジュリョウ</t>
    </rPh>
    <phoneticPr fontId="7"/>
  </si>
  <si>
    <t>検査方法</t>
    <rPh sb="0" eb="2">
      <t>ケンサ</t>
    </rPh>
    <rPh sb="2" eb="4">
      <t>ホウホウ</t>
    </rPh>
    <phoneticPr fontId="7"/>
  </si>
  <si>
    <t>検査年月日</t>
    <rPh sb="0" eb="2">
      <t>ケンサ</t>
    </rPh>
    <rPh sb="2" eb="5">
      <t>ネンガッピ</t>
    </rPh>
    <phoneticPr fontId="7"/>
  </si>
  <si>
    <t>受　入</t>
    <rPh sb="0" eb="1">
      <t>ウケ</t>
    </rPh>
    <rPh sb="2" eb="3">
      <t>イリ</t>
    </rPh>
    <phoneticPr fontId="7"/>
  </si>
  <si>
    <t>令和　　　　年　　　　月　　　　日</t>
    <rPh sb="0" eb="2">
      <t>レイワ</t>
    </rPh>
    <rPh sb="6" eb="7">
      <t>トシ</t>
    </rPh>
    <rPh sb="11" eb="12">
      <t>ツキ</t>
    </rPh>
    <rPh sb="16" eb="17">
      <t>ヒ</t>
    </rPh>
    <phoneticPr fontId="7"/>
  </si>
  <si>
    <t>検査場所</t>
    <rPh sb="0" eb="2">
      <t>ケンサ</t>
    </rPh>
    <rPh sb="2" eb="4">
      <t>バショ</t>
    </rPh>
    <phoneticPr fontId="7"/>
  </si>
  <si>
    <t>検査所見</t>
    <rPh sb="0" eb="2">
      <t>ケンサ</t>
    </rPh>
    <rPh sb="2" eb="4">
      <t>ショケン</t>
    </rPh>
    <phoneticPr fontId="7"/>
  </si>
  <si>
    <t>受　領</t>
    <rPh sb="0" eb="1">
      <t>ウケ</t>
    </rPh>
    <rPh sb="2" eb="3">
      <t>リョウ</t>
    </rPh>
    <phoneticPr fontId="7"/>
  </si>
  <si>
    <t>上記のとおり検査結果を報告する。</t>
    <rPh sb="0" eb="2">
      <t>ジョウキ</t>
    </rPh>
    <rPh sb="6" eb="8">
      <t>ケンサ</t>
    </rPh>
    <rPh sb="8" eb="10">
      <t>ケッカ</t>
    </rPh>
    <rPh sb="11" eb="13">
      <t>ホウコク</t>
    </rPh>
    <phoneticPr fontId="7"/>
  </si>
  <si>
    <t>所属</t>
    <rPh sb="0" eb="2">
      <t>ショゾク</t>
    </rPh>
    <phoneticPr fontId="7"/>
  </si>
  <si>
    <t>所　　属</t>
    <rPh sb="0" eb="1">
      <t>トコロ</t>
    </rPh>
    <rPh sb="3" eb="4">
      <t>ゾク</t>
    </rPh>
    <phoneticPr fontId="7"/>
  </si>
  <si>
    <t>物品出納官</t>
    <rPh sb="0" eb="2">
      <t>ブッピン</t>
    </rPh>
    <rPh sb="2" eb="4">
      <t>スイトウ</t>
    </rPh>
    <rPh sb="4" eb="5">
      <t>カン</t>
    </rPh>
    <phoneticPr fontId="7"/>
  </si>
  <si>
    <t>検査官</t>
    <rPh sb="0" eb="2">
      <t>ケンサ</t>
    </rPh>
    <rPh sb="2" eb="3">
      <t>カン</t>
    </rPh>
    <phoneticPr fontId="7"/>
  </si>
  <si>
    <t>階　　級</t>
    <rPh sb="0" eb="1">
      <t>カイ</t>
    </rPh>
    <rPh sb="3" eb="4">
      <t>キュウ</t>
    </rPh>
    <phoneticPr fontId="7"/>
  </si>
  <si>
    <t>（物品供用官）</t>
    <rPh sb="1" eb="3">
      <t>ブッピン</t>
    </rPh>
    <rPh sb="3" eb="5">
      <t>キョウヨウ</t>
    </rPh>
    <rPh sb="5" eb="6">
      <t>カン</t>
    </rPh>
    <phoneticPr fontId="7"/>
  </si>
  <si>
    <t>階級</t>
    <rPh sb="0" eb="2">
      <t>カイキュウ</t>
    </rPh>
    <phoneticPr fontId="7"/>
  </si>
  <si>
    <t>氏　　名</t>
    <rPh sb="0" eb="1">
      <t>シ</t>
    </rPh>
    <rPh sb="3" eb="4">
      <t>メイ</t>
    </rPh>
    <phoneticPr fontId="7"/>
  </si>
  <si>
    <t>（受領者）</t>
    <rPh sb="1" eb="4">
      <t>ジュリョウシャ</t>
    </rPh>
    <phoneticPr fontId="7"/>
  </si>
  <si>
    <t>氏名</t>
    <rPh sb="0" eb="2">
      <t>シメイ</t>
    </rPh>
    <phoneticPr fontId="7"/>
  </si>
  <si>
    <t>注：1　納品書（検査調書(予決令第101条の9に規定する調書をいう。)）として使用する場合は、検査調書（納品書）の文字を抹消して使用する。</t>
    <rPh sb="0" eb="1">
      <t>チュウ</t>
    </rPh>
    <rPh sb="4" eb="7">
      <t>ノウヒンショ</t>
    </rPh>
    <rPh sb="8" eb="10">
      <t>ケンサ</t>
    </rPh>
    <rPh sb="10" eb="12">
      <t>チョウショ</t>
    </rPh>
    <rPh sb="13" eb="16">
      <t>ヨケツレイ</t>
    </rPh>
    <rPh sb="16" eb="17">
      <t>ダイ</t>
    </rPh>
    <rPh sb="20" eb="21">
      <t>ジョウ</t>
    </rPh>
    <rPh sb="24" eb="26">
      <t>キテイ</t>
    </rPh>
    <rPh sb="28" eb="30">
      <t>チョウショ</t>
    </rPh>
    <rPh sb="39" eb="41">
      <t>シヨウ</t>
    </rPh>
    <rPh sb="43" eb="45">
      <t>バアイ</t>
    </rPh>
    <rPh sb="47" eb="49">
      <t>ケンサ</t>
    </rPh>
    <rPh sb="49" eb="51">
      <t>チョウショ</t>
    </rPh>
    <rPh sb="52" eb="55">
      <t>ノウヒンショ</t>
    </rPh>
    <rPh sb="57" eb="59">
      <t>モジ</t>
    </rPh>
    <rPh sb="60" eb="62">
      <t>マッショウ</t>
    </rPh>
    <rPh sb="64" eb="66">
      <t>シヨウ</t>
    </rPh>
    <phoneticPr fontId="7"/>
  </si>
  <si>
    <t>頁の中　第　　　　　　頁</t>
    <rPh sb="0" eb="1">
      <t>ペイジ</t>
    </rPh>
    <rPh sb="2" eb="3">
      <t>ナカ</t>
    </rPh>
    <rPh sb="4" eb="5">
      <t>ダイ</t>
    </rPh>
    <rPh sb="11" eb="12">
      <t>ペイジ</t>
    </rPh>
    <phoneticPr fontId="7"/>
  </si>
  <si>
    <t>　　2　＃印は納入業者で記入する。</t>
    <rPh sb="5" eb="6">
      <t>イン</t>
    </rPh>
    <rPh sb="7" eb="9">
      <t>ノウニュウ</t>
    </rPh>
    <rPh sb="9" eb="11">
      <t>ギョウシャ</t>
    </rPh>
    <rPh sb="12" eb="14">
      <t>キニュウ</t>
    </rPh>
    <phoneticPr fontId="7"/>
  </si>
  <si>
    <t>　　3　分割納入欄は、契約上の一括納入又は分割納入の区分および回次1/1、2/3の如く記入する。</t>
    <rPh sb="4" eb="6">
      <t>ブンカツ</t>
    </rPh>
    <rPh sb="6" eb="8">
      <t>ノウニュウ</t>
    </rPh>
    <rPh sb="8" eb="9">
      <t>ラン</t>
    </rPh>
    <rPh sb="11" eb="13">
      <t>ケイヤク</t>
    </rPh>
    <rPh sb="13" eb="14">
      <t>ジョウ</t>
    </rPh>
    <rPh sb="15" eb="17">
      <t>イッカツ</t>
    </rPh>
    <rPh sb="17" eb="19">
      <t>ノウニュウ</t>
    </rPh>
    <rPh sb="19" eb="20">
      <t>マタ</t>
    </rPh>
    <rPh sb="21" eb="23">
      <t>ブンカツ</t>
    </rPh>
    <rPh sb="23" eb="25">
      <t>ノウニュウ</t>
    </rPh>
    <rPh sb="26" eb="28">
      <t>クブン</t>
    </rPh>
    <rPh sb="31" eb="32">
      <t>カイ</t>
    </rPh>
    <rPh sb="32" eb="33">
      <t>ツギ</t>
    </rPh>
    <rPh sb="41" eb="42">
      <t>ゴト</t>
    </rPh>
    <rPh sb="43" eb="45">
      <t>キニュウ</t>
    </rPh>
    <phoneticPr fontId="7"/>
  </si>
  <si>
    <t>海補　3021様式</t>
    <rPh sb="0" eb="1">
      <t>ウミ</t>
    </rPh>
    <rPh sb="1" eb="2">
      <t>タスク</t>
    </rPh>
    <rPh sb="7" eb="9">
      <t>ヨウシキ</t>
    </rPh>
    <phoneticPr fontId="7"/>
  </si>
  <si>
    <t>　　4　物品番号等は、仕様書に記載してあるものを記入する。</t>
    <rPh sb="4" eb="6">
      <t>ブッピン</t>
    </rPh>
    <rPh sb="6" eb="8">
      <t>バンゴウ</t>
    </rPh>
    <rPh sb="8" eb="9">
      <t>トウ</t>
    </rPh>
    <rPh sb="11" eb="14">
      <t>シヨウショ</t>
    </rPh>
    <rPh sb="15" eb="17">
      <t>キサイ</t>
    </rPh>
    <rPh sb="24" eb="26">
      <t>キニュウ</t>
    </rPh>
    <phoneticPr fontId="7"/>
  </si>
  <si>
    <t>　　5　数量欄は、納入先ごとの納入数量を記入する。</t>
    <rPh sb="4" eb="6">
      <t>スウリョウ</t>
    </rPh>
    <rPh sb="6" eb="7">
      <t>ラン</t>
    </rPh>
    <rPh sb="9" eb="12">
      <t>ノウニュウサキ</t>
    </rPh>
    <rPh sb="15" eb="17">
      <t>ノウニュウ</t>
    </rPh>
    <rPh sb="17" eb="19">
      <t>スウリョウ</t>
    </rPh>
    <rPh sb="20" eb="22">
      <t>キニュウ</t>
    </rPh>
    <phoneticPr fontId="7"/>
  </si>
  <si>
    <t>　　6　検査所見等詳細に報告する必要がある場合は、別紙とすることができる。</t>
    <rPh sb="4" eb="6">
      <t>ケンサ</t>
    </rPh>
    <rPh sb="6" eb="8">
      <t>ショケン</t>
    </rPh>
    <rPh sb="8" eb="9">
      <t>トウ</t>
    </rPh>
    <rPh sb="9" eb="11">
      <t>ショウサイ</t>
    </rPh>
    <rPh sb="12" eb="14">
      <t>ホウコク</t>
    </rPh>
    <rPh sb="16" eb="18">
      <t>ヒツヨウ</t>
    </rPh>
    <rPh sb="21" eb="23">
      <t>バアイ</t>
    </rPh>
    <rPh sb="25" eb="27">
      <t>ベッシ</t>
    </rPh>
    <phoneticPr fontId="7"/>
  </si>
  <si>
    <t>　　7　用紙の寸法は、日本工業規格Ａ列４判とする。</t>
    <rPh sb="4" eb="6">
      <t>ヨウシ</t>
    </rPh>
    <rPh sb="7" eb="9">
      <t>スンポウ</t>
    </rPh>
    <rPh sb="11" eb="13">
      <t>ニッポン</t>
    </rPh>
    <rPh sb="13" eb="15">
      <t>コウギョウ</t>
    </rPh>
    <rPh sb="15" eb="17">
      <t>キカク</t>
    </rPh>
    <rPh sb="18" eb="19">
      <t>レツ</t>
    </rPh>
    <rPh sb="20" eb="21">
      <t>バン</t>
    </rPh>
    <phoneticPr fontId="7"/>
  </si>
  <si>
    <t>　　8　幕僚長等は、必要があると認めるときは、この様式に所要の事項を付け加え又は用紙の寸法を変更することができ
る。</t>
    <rPh sb="4" eb="8">
      <t>バクリョウチョウラ</t>
    </rPh>
    <rPh sb="10" eb="12">
      <t>ヒツヨウ</t>
    </rPh>
    <rPh sb="16" eb="17">
      <t>ミト</t>
    </rPh>
    <rPh sb="25" eb="27">
      <t>ヨウシキ</t>
    </rPh>
    <rPh sb="28" eb="30">
      <t>ショヨウ</t>
    </rPh>
    <rPh sb="31" eb="33">
      <t>ジコウ</t>
    </rPh>
    <rPh sb="34" eb="35">
      <t>ツ</t>
    </rPh>
    <rPh sb="36" eb="37">
      <t>クワ</t>
    </rPh>
    <rPh sb="38" eb="39">
      <t>マタ</t>
    </rPh>
    <rPh sb="40" eb="42">
      <t>ヨウシ</t>
    </rPh>
    <rPh sb="43" eb="45">
      <t>スンポウ</t>
    </rPh>
    <rPh sb="46" eb="48">
      <t>ヘンコウ</t>
    </rPh>
    <phoneticPr fontId="7"/>
  </si>
  <si>
    <t>　　9　特別会計の場合、官側は備考欄に会計名等、参考となる事項を記載する。</t>
  </si>
  <si>
    <t>金　　額</t>
    <rPh sb="0" eb="1">
      <t>カネ</t>
    </rPh>
    <rPh sb="3" eb="4">
      <t>ガク</t>
    </rPh>
    <phoneticPr fontId="4"/>
  </si>
  <si>
    <t>EA</t>
    <phoneticPr fontId="4"/>
  </si>
  <si>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7"/>
  </si>
  <si>
    <t>小計</t>
    <rPh sb="0" eb="2">
      <t>ショウケイ</t>
    </rPh>
    <phoneticPr fontId="4"/>
  </si>
  <si>
    <t>合計</t>
    <rPh sb="0" eb="2">
      <t>ゴウケイ</t>
    </rPh>
    <phoneticPr fontId="18"/>
  </si>
  <si>
    <t>内　　訳　　書</t>
    <rPh sb="0" eb="1">
      <t>ウチ</t>
    </rPh>
    <rPh sb="3" eb="4">
      <t>ヤク</t>
    </rPh>
    <rPh sb="6" eb="7">
      <t>ショ</t>
    </rPh>
    <phoneticPr fontId="7"/>
  </si>
  <si>
    <t>№              　</t>
    <phoneticPr fontId="7"/>
  </si>
  <si>
    <t>項目
番号</t>
    <rPh sb="0" eb="2">
      <t>コウモク</t>
    </rPh>
    <rPh sb="3" eb="5">
      <t>バンゴウ</t>
    </rPh>
    <phoneticPr fontId="7"/>
  </si>
  <si>
    <t>会社部品番号
又は規格</t>
    <rPh sb="0" eb="2">
      <t>カイシャ</t>
    </rPh>
    <rPh sb="2" eb="4">
      <t>ブヒン</t>
    </rPh>
    <rPh sb="4" eb="6">
      <t>バンゴウ</t>
    </rPh>
    <rPh sb="7" eb="8">
      <t>マタ</t>
    </rPh>
    <rPh sb="9" eb="11">
      <t>キカク</t>
    </rPh>
    <phoneticPr fontId="7"/>
  </si>
  <si>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7"/>
  </si>
  <si>
    <t>江田島市江田島町官有無番地</t>
  </si>
  <si>
    <t>海上自衛隊第１術科学校</t>
  </si>
  <si>
    <t>代表取締役　海男　守</t>
  </si>
  <si>
    <t>消費税額</t>
    <rPh sb="0" eb="3">
      <t>ショウヒゼイ</t>
    </rPh>
    <rPh sb="3" eb="4">
      <t>ガク</t>
    </rPh>
    <phoneticPr fontId="4"/>
  </si>
  <si>
    <t>Ａ４コピー用紙</t>
    <rPh sb="5" eb="7">
      <t>ヨウシ</t>
    </rPh>
    <phoneticPr fontId="4"/>
  </si>
  <si>
    <t>Ａ３コピー用紙</t>
    <rPh sb="5" eb="7">
      <t>ヨウシ</t>
    </rPh>
    <phoneticPr fontId="4"/>
  </si>
  <si>
    <t>￥</t>
    <phoneticPr fontId="4"/>
  </si>
  <si>
    <t>調達要求番号</t>
    <rPh sb="0" eb="4">
      <t>チョウタツヨウキュウ</t>
    </rPh>
    <rPh sb="4" eb="6">
      <t>バンゴウ</t>
    </rPh>
    <phoneticPr fontId="4"/>
  </si>
  <si>
    <t>05-1-0001-0001-0001-00</t>
    <phoneticPr fontId="4"/>
  </si>
  <si>
    <t>入札・見積書</t>
    <rPh sb="0" eb="2">
      <t>ニュウサツ</t>
    </rPh>
    <rPh sb="3" eb="6">
      <t>ミツモリショ</t>
    </rPh>
    <phoneticPr fontId="4"/>
  </si>
  <si>
    <t>単位</t>
    <rPh sb="0" eb="2">
      <t>タンイ</t>
    </rPh>
    <phoneticPr fontId="4"/>
  </si>
  <si>
    <t>単価</t>
    <rPh sb="0" eb="2">
      <t>タンカ</t>
    </rPh>
    <phoneticPr fontId="4"/>
  </si>
  <si>
    <t>住所</t>
    <rPh sb="0" eb="2">
      <t>ジュウショ</t>
    </rPh>
    <phoneticPr fontId="4"/>
  </si>
  <si>
    <t>会社名</t>
    <rPh sb="0" eb="3">
      <t>カイシャメイ</t>
    </rPh>
    <phoneticPr fontId="4"/>
  </si>
  <si>
    <t>代表者</t>
    <rPh sb="0" eb="3">
      <t>ダイヒョウシャ</t>
    </rPh>
    <phoneticPr fontId="4"/>
  </si>
  <si>
    <t>殿</t>
    <rPh sb="0" eb="1">
      <t>ドノ</t>
    </rPh>
    <phoneticPr fontId="4"/>
  </si>
  <si>
    <t>件名</t>
    <rPh sb="0" eb="2">
      <t>ケンメイ</t>
    </rPh>
    <phoneticPr fontId="4"/>
  </si>
  <si>
    <t>内　訳　書</t>
    <rPh sb="0" eb="1">
      <t>ウチ</t>
    </rPh>
    <rPh sb="2" eb="3">
      <t>ワケ</t>
    </rPh>
    <rPh sb="4" eb="5">
      <t>ショ</t>
    </rPh>
    <phoneticPr fontId="4"/>
  </si>
  <si>
    <t>合計</t>
    <rPh sb="0" eb="2">
      <t>ゴウケイ</t>
    </rPh>
    <phoneticPr fontId="4"/>
  </si>
  <si>
    <t>履行期限</t>
    <rPh sb="0" eb="2">
      <t>リコウ</t>
    </rPh>
    <rPh sb="2" eb="4">
      <t>キゲン</t>
    </rPh>
    <phoneticPr fontId="4"/>
  </si>
  <si>
    <t>履行場所</t>
    <rPh sb="0" eb="2">
      <t>リコウ</t>
    </rPh>
    <rPh sb="2" eb="4">
      <t>バショ</t>
    </rPh>
    <phoneticPr fontId="4"/>
  </si>
  <si>
    <t>第１術科学校　補給倉庫</t>
    <rPh sb="0" eb="1">
      <t>ダイ</t>
    </rPh>
    <rPh sb="2" eb="6">
      <t>ジュツカガッコウ</t>
    </rPh>
    <rPh sb="7" eb="11">
      <t>ホキュウソウコ</t>
    </rPh>
    <phoneticPr fontId="4"/>
  </si>
  <si>
    <t>Ａ４コピー用紙　外１件</t>
    <rPh sb="5" eb="7">
      <t>ヨウシ</t>
    </rPh>
    <rPh sb="8" eb="9">
      <t>ホカ</t>
    </rPh>
    <rPh sb="10" eb="11">
      <t>ケン</t>
    </rPh>
    <phoneticPr fontId="4"/>
  </si>
  <si>
    <t>入札金額</t>
    <rPh sb="0" eb="2">
      <t>ニュウサツ</t>
    </rPh>
    <rPh sb="2" eb="4">
      <t>キンガク</t>
    </rPh>
    <phoneticPr fontId="4"/>
  </si>
  <si>
    <t>令和　　年　　月　　日</t>
    <rPh sb="0" eb="2">
      <t>レイワ</t>
    </rPh>
    <rPh sb="4" eb="5">
      <t>ネン</t>
    </rPh>
    <rPh sb="7" eb="8">
      <t>ツキ</t>
    </rPh>
    <rPh sb="10" eb="11">
      <t>ビ</t>
    </rPh>
    <phoneticPr fontId="4"/>
  </si>
  <si>
    <t>会社名</t>
    <rPh sb="0" eb="2">
      <t>カイシャ</t>
    </rPh>
    <rPh sb="2" eb="3">
      <t>メイ</t>
    </rPh>
    <phoneticPr fontId="4"/>
  </si>
  <si>
    <t>インボイスＮｏ</t>
    <phoneticPr fontId="4"/>
  </si>
  <si>
    <t>T8000012050001</t>
    <phoneticPr fontId="4"/>
  </si>
  <si>
    <t>住所</t>
    <rPh sb="0" eb="2">
      <t>ジュウショ</t>
    </rPh>
    <phoneticPr fontId="4"/>
  </si>
  <si>
    <t>会社名</t>
    <rPh sb="0" eb="3">
      <t>カイシャメイ</t>
    </rPh>
    <phoneticPr fontId="4"/>
  </si>
  <si>
    <t>代表者</t>
    <rPh sb="0" eb="3">
      <t>ダイヒョウシャ</t>
    </rPh>
    <phoneticPr fontId="4"/>
  </si>
  <si>
    <t>登録番号</t>
    <rPh sb="0" eb="2">
      <t>トウロク</t>
    </rPh>
    <rPh sb="2" eb="4">
      <t>バンゴウ</t>
    </rPh>
    <phoneticPr fontId="4"/>
  </si>
  <si>
    <t>代金請求書</t>
    <rPh sb="0" eb="5">
      <t>ダイキンセイキュウショセイキュウショ</t>
    </rPh>
    <phoneticPr fontId="7"/>
  </si>
  <si>
    <t>請求金額</t>
    <rPh sb="0" eb="2">
      <t>セイキュウ</t>
    </rPh>
    <rPh sb="2" eb="4">
      <t>キンガク</t>
    </rPh>
    <phoneticPr fontId="4"/>
  </si>
  <si>
    <t>契約番号</t>
    <phoneticPr fontId="4"/>
  </si>
  <si>
    <t>￥</t>
    <phoneticPr fontId="4"/>
  </si>
  <si>
    <t xml:space="preserve">  上記のとおり請求します。</t>
    <phoneticPr fontId="4"/>
  </si>
  <si>
    <t xml:space="preserve">    令和　　　年　　　月　　　日</t>
    <phoneticPr fontId="4"/>
  </si>
  <si>
    <t>口座</t>
    <rPh sb="0" eb="2">
      <t>コウザ</t>
    </rPh>
    <phoneticPr fontId="4"/>
  </si>
  <si>
    <t>日本銀行</t>
    <rPh sb="0" eb="2">
      <t>ニホン</t>
    </rPh>
    <rPh sb="2" eb="4">
      <t>ギンコウ</t>
    </rPh>
    <phoneticPr fontId="4"/>
  </si>
  <si>
    <t>江田島支店</t>
    <rPh sb="0" eb="3">
      <t>エタジマ</t>
    </rPh>
    <rPh sb="3" eb="5">
      <t>シテン</t>
    </rPh>
    <phoneticPr fontId="4"/>
  </si>
  <si>
    <t>当座</t>
    <rPh sb="0" eb="2">
      <t>トウザ</t>
    </rPh>
    <phoneticPr fontId="4"/>
  </si>
  <si>
    <t>支店名</t>
    <rPh sb="0" eb="3">
      <t>シテンメイ</t>
    </rPh>
    <phoneticPr fontId="4"/>
  </si>
  <si>
    <t>口座区分</t>
    <rPh sb="0" eb="2">
      <t>コウザ</t>
    </rPh>
    <rPh sb="2" eb="4">
      <t>クブン</t>
    </rPh>
    <phoneticPr fontId="4"/>
  </si>
  <si>
    <t>口座番号</t>
    <rPh sb="0" eb="2">
      <t>コウザ</t>
    </rPh>
    <rPh sb="2" eb="4">
      <t>バンゴウ</t>
    </rPh>
    <phoneticPr fontId="4"/>
  </si>
  <si>
    <t>1010101010101</t>
    <phoneticPr fontId="4"/>
  </si>
  <si>
    <t>郵便番号</t>
    <rPh sb="0" eb="4">
      <t>ユウビンバンゴウ</t>
    </rPh>
    <phoneticPr fontId="4"/>
  </si>
  <si>
    <t>口座名義</t>
    <rPh sb="0" eb="2">
      <t>コウザ</t>
    </rPh>
    <rPh sb="2" eb="4">
      <t>メイギ</t>
    </rPh>
    <phoneticPr fontId="4"/>
  </si>
  <si>
    <t>737-2195</t>
    <phoneticPr fontId="4"/>
  </si>
  <si>
    <t>広島県　江田島市　江田島町　官有無番地</t>
    <rPh sb="0" eb="3">
      <t>ヒロシマケン</t>
    </rPh>
    <phoneticPr fontId="4"/>
  </si>
  <si>
    <t>海上自衛隊　第１術科学校</t>
    <phoneticPr fontId="4"/>
  </si>
  <si>
    <t>WFIN-0073-A</t>
    <phoneticPr fontId="7"/>
  </si>
  <si>
    <t>その他</t>
    <rPh sb="2" eb="3">
      <t>タ</t>
    </rPh>
    <phoneticPr fontId="7"/>
  </si>
  <si>
    <t>適用条文</t>
    <rPh sb="0" eb="2">
      <t>テキヨウ</t>
    </rPh>
    <rPh sb="2" eb="4">
      <t>ジョウブン</t>
    </rPh>
    <phoneticPr fontId="7"/>
  </si>
  <si>
    <t>（収　入　印　紙）
契約金額の訂正は不可。</t>
    <rPh sb="1" eb="2">
      <t>オサム</t>
    </rPh>
    <rPh sb="3" eb="4">
      <t>イ</t>
    </rPh>
    <rPh sb="5" eb="6">
      <t>イン</t>
    </rPh>
    <rPh sb="7" eb="8">
      <t>カミ</t>
    </rPh>
    <phoneticPr fontId="7"/>
  </si>
  <si>
    <t>契約方式</t>
    <rPh sb="0" eb="2">
      <t>ケイヤク</t>
    </rPh>
    <rPh sb="2" eb="4">
      <t>ホウシキ</t>
    </rPh>
    <phoneticPr fontId="7"/>
  </si>
  <si>
    <t>有　　　・　　無</t>
    <phoneticPr fontId="7"/>
  </si>
  <si>
    <t>前金払</t>
    <rPh sb="0" eb="2">
      <t>マエキン</t>
    </rPh>
    <rPh sb="2" eb="3">
      <t>フツ</t>
    </rPh>
    <phoneticPr fontId="7"/>
  </si>
  <si>
    <t>部分払</t>
    <rPh sb="0" eb="2">
      <t>ブブン</t>
    </rPh>
    <rPh sb="2" eb="3">
      <t>バラ</t>
    </rPh>
    <phoneticPr fontId="7"/>
  </si>
  <si>
    <t>契約の方法</t>
    <rPh sb="0" eb="2">
      <t>ケイヤク</t>
    </rPh>
    <rPh sb="3" eb="5">
      <t>ホウホウ</t>
    </rPh>
    <phoneticPr fontId="7"/>
  </si>
  <si>
    <t>特約条項等</t>
    <rPh sb="0" eb="2">
      <t>トクヤク</t>
    </rPh>
    <rPh sb="2" eb="4">
      <t>ジョウコウ</t>
    </rPh>
    <rPh sb="4" eb="5">
      <t>トウ</t>
    </rPh>
    <phoneticPr fontId="7"/>
  </si>
  <si>
    <t>　　工事，製造，役務，艦船修理，
　　売買，賃貸借，売払，労働者 
　　派遣　　　</t>
    <rPh sb="2" eb="4">
      <t>コウジ</t>
    </rPh>
    <rPh sb="5" eb="7">
      <t>セイゾウ</t>
    </rPh>
    <rPh sb="8" eb="10">
      <t>エキム</t>
    </rPh>
    <rPh sb="11" eb="13">
      <t>カンセン</t>
    </rPh>
    <rPh sb="13" eb="15">
      <t>シュウリ</t>
    </rPh>
    <rPh sb="19" eb="21">
      <t>バイバイ</t>
    </rPh>
    <rPh sb="22" eb="23">
      <t>チン</t>
    </rPh>
    <rPh sb="23" eb="25">
      <t>タイシャク</t>
    </rPh>
    <rPh sb="26" eb="27">
      <t>ウ</t>
    </rPh>
    <rPh sb="27" eb="28">
      <t>ハラ</t>
    </rPh>
    <rPh sb="29" eb="32">
      <t>ロウドウシャ</t>
    </rPh>
    <rPh sb="36" eb="38">
      <t>ハケン</t>
    </rPh>
    <phoneticPr fontId="7"/>
  </si>
  <si>
    <t>一般条項</t>
    <rPh sb="0" eb="2">
      <t>イッパン</t>
    </rPh>
    <rPh sb="2" eb="4">
      <t>ジョウコウ</t>
    </rPh>
    <phoneticPr fontId="7"/>
  </si>
  <si>
    <t>乙</t>
    <rPh sb="0" eb="1">
      <t>オツ</t>
    </rPh>
    <phoneticPr fontId="4"/>
  </si>
  <si>
    <t>免除</t>
    <rPh sb="0" eb="2">
      <t>メンジョ</t>
    </rPh>
    <phoneticPr fontId="7"/>
  </si>
  <si>
    <t>契約保証金</t>
    <rPh sb="0" eb="2">
      <t>ケイヤク</t>
    </rPh>
    <rPh sb="2" eb="5">
      <t>ホショウキン</t>
    </rPh>
    <phoneticPr fontId="7"/>
  </si>
  <si>
    <t>物品調達要求書のとおり</t>
    <rPh sb="0" eb="2">
      <t>ブッピン</t>
    </rPh>
    <rPh sb="2" eb="4">
      <t>チョウタツ</t>
    </rPh>
    <rPh sb="4" eb="7">
      <t>ヨウキュウショ</t>
    </rPh>
    <phoneticPr fontId="38"/>
  </si>
  <si>
    <t>規格及び仕様に関する事項　</t>
    <rPh sb="0" eb="2">
      <t>キカク</t>
    </rPh>
    <rPh sb="2" eb="3">
      <t>オヨ</t>
    </rPh>
    <rPh sb="4" eb="6">
      <t>シヨウ</t>
    </rPh>
    <rPh sb="7" eb="8">
      <t>カン</t>
    </rPh>
    <rPh sb="10" eb="12">
      <t>ジコウ</t>
    </rPh>
    <phoneticPr fontId="7"/>
  </si>
  <si>
    <t>甲</t>
    <rPh sb="0" eb="1">
      <t>コウ</t>
    </rPh>
    <phoneticPr fontId="7"/>
  </si>
  <si>
    <t>契約金額</t>
    <rPh sb="0" eb="2">
      <t>ケイヤク</t>
    </rPh>
    <rPh sb="2" eb="4">
      <t>キンガク</t>
    </rPh>
    <phoneticPr fontId="7"/>
  </si>
  <si>
    <t>別紙内訳書のとおり</t>
    <rPh sb="0" eb="2">
      <t>ベッシ</t>
    </rPh>
    <rPh sb="2" eb="5">
      <t>ウチワケショ</t>
    </rPh>
    <phoneticPr fontId="4"/>
  </si>
  <si>
    <t>　</t>
    <phoneticPr fontId="4"/>
  </si>
  <si>
    <t>件名</t>
    <rPh sb="0" eb="2">
      <t>ケンメイ</t>
    </rPh>
    <phoneticPr fontId="7"/>
  </si>
  <si>
    <t>目の細分</t>
    <rPh sb="0" eb="1">
      <t>モク</t>
    </rPh>
    <rPh sb="2" eb="4">
      <t>サイブン</t>
    </rPh>
    <phoneticPr fontId="7"/>
  </si>
  <si>
    <t>契約番号</t>
    <rPh sb="0" eb="2">
      <t>ケイヤク</t>
    </rPh>
    <rPh sb="2" eb="4">
      <t>バンゴウ</t>
    </rPh>
    <phoneticPr fontId="4"/>
  </si>
  <si>
    <t xml:space="preserve"> 契　　約　　書 </t>
    <rPh sb="1" eb="2">
      <t>チギリ</t>
    </rPh>
    <rPh sb="4" eb="5">
      <t>ヤク</t>
    </rPh>
    <rPh sb="7" eb="8">
      <t>ショ</t>
    </rPh>
    <phoneticPr fontId="7"/>
  </si>
  <si>
    <t>別紙内訳書のとおり</t>
    <phoneticPr fontId="7"/>
  </si>
  <si>
    <t>消費税率</t>
    <rPh sb="0" eb="3">
      <t>ショウヒゼイ</t>
    </rPh>
    <rPh sb="3" eb="4">
      <t>リツ</t>
    </rPh>
    <phoneticPr fontId="4"/>
  </si>
  <si>
    <t>　　　　会計法　　　予決令
　　第　　　　条　　　　第　　項
　　第　　　　号</t>
    <rPh sb="4" eb="7">
      <t>カイケイホウ</t>
    </rPh>
    <rPh sb="10" eb="11">
      <t>ヨ</t>
    </rPh>
    <rPh sb="11" eb="12">
      <t>ケツ</t>
    </rPh>
    <rPh sb="12" eb="13">
      <t>レイ</t>
    </rPh>
    <phoneticPr fontId="7"/>
  </si>
  <si>
    <t>契約日</t>
    <rPh sb="0" eb="3">
      <t>ケイヤクビ</t>
    </rPh>
    <phoneticPr fontId="4"/>
  </si>
  <si>
    <t xml:space="preserve">（契約担当官等）
　契約担当官
　海上自衛隊第１術科学校総務部
　経理課長　 　 </t>
    <phoneticPr fontId="4"/>
  </si>
  <si>
    <t>　　　</t>
    <phoneticPr fontId="4"/>
  </si>
  <si>
    <t>確定　・　準確定　・　概算</t>
    <rPh sb="0" eb="2">
      <t>カクテイ</t>
    </rPh>
    <rPh sb="5" eb="6">
      <t>ジュン</t>
    </rPh>
    <rPh sb="6" eb="8">
      <t>カクテイ</t>
    </rPh>
    <rPh sb="11" eb="13">
      <t>ガイサン</t>
    </rPh>
    <phoneticPr fontId="7"/>
  </si>
  <si>
    <t>一般　，　指名　，　随意</t>
    <rPh sb="0" eb="2">
      <t>イッパン</t>
    </rPh>
    <rPh sb="5" eb="7">
      <t>シメイ</t>
    </rPh>
    <rPh sb="10" eb="12">
      <t>ズイイ</t>
    </rPh>
    <phoneticPr fontId="7"/>
  </si>
  <si>
    <t>別紙内訳書のとおり</t>
    <rPh sb="0" eb="5">
      <t>ベッシウチワケショ</t>
    </rPh>
    <phoneticPr fontId="4"/>
  </si>
  <si>
    <t>消費税額</t>
    <rPh sb="0" eb="3">
      <t>ショウヒゼイ</t>
    </rPh>
    <rPh sb="3" eb="4">
      <t>ガク</t>
    </rPh>
    <phoneticPr fontId="4"/>
  </si>
  <si>
    <t>以下余白</t>
    <rPh sb="0" eb="4">
      <t>イカヨハク</t>
    </rPh>
    <phoneticPr fontId="4"/>
  </si>
  <si>
    <t>殿</t>
    <rPh sb="0" eb="1">
      <t>ドノ</t>
    </rPh>
    <phoneticPr fontId="4"/>
  </si>
  <si>
    <t>を乙とし、右記により 　　 契約を締結し、
この契約の締結を証するため、
この書２通を作成し、
甲乙各記名押印の上、
各自１通を保有するものとする。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</si>
</sst>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0_);\(#,##0\)"/>
    <numFmt numFmtId="177" formatCode="[$-411]ggge&quot;年&quot;m&quot;月&quot;d&quot;日&quot;;@"/>
    <numFmt numFmtId="178" formatCode="#,##0;&quot;△ &quot;#,##0"/>
    <numFmt numFmtId="179" formatCode="#,##0_);[Red]\(#,##0\)"/>
    <numFmt numFmtId="180" formatCode="[$-F800]dddd\,\ mmmm\ dd\,\ yyyy"/>
    <numFmt numFmtId="181" formatCode="#,##0;[Red]\-#,##0&quot;-&quot;"/>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u/>
      <sz val="11"/>
      <name val="ＭＳ 明朝"/>
      <family val="1"/>
      <charset val="128"/>
    </font>
    <font>
      <sz val="20"/>
      <name val="ＭＳ 明朝"/>
      <family val="1"/>
      <charset val="128"/>
    </font>
    <font>
      <sz val="6"/>
      <name val="ＭＳ Ｐゴシック"/>
      <family val="3"/>
      <charset val="128"/>
    </font>
    <font>
      <sz val="18"/>
      <name val="ＭＳ 明朝"/>
      <family val="1"/>
      <charset val="128"/>
    </font>
    <font>
      <sz val="16"/>
      <name val="ＭＳ 明朝"/>
      <family val="1"/>
      <charset val="128"/>
    </font>
    <font>
      <sz val="12"/>
      <name val="ＭＳ 明朝"/>
      <family val="1"/>
      <charset val="128"/>
    </font>
    <font>
      <sz val="13"/>
      <name val="ＭＳ 明朝"/>
      <family val="1"/>
      <charset val="128"/>
    </font>
    <font>
      <sz val="11"/>
      <name val="JustUnitMark"/>
      <charset val="2"/>
    </font>
    <font>
      <sz val="10"/>
      <name val="ＭＳ 明朝"/>
      <family val="1"/>
      <charset val="128"/>
    </font>
    <font>
      <sz val="11"/>
      <color rgb="FF000000"/>
      <name val="ＭＳ Ｐゴシック"/>
      <family val="3"/>
      <charset val="128"/>
    </font>
    <font>
      <sz val="10.5"/>
      <color rgb="FF000000"/>
      <name val="ＭＳ 明朝"/>
      <family val="1"/>
      <charset val="128"/>
    </font>
    <font>
      <sz val="6"/>
      <color indexed="8"/>
      <name val="ＭＳ Ｐゴシック"/>
      <family val="3"/>
      <charset val="128"/>
    </font>
    <font>
      <sz val="11"/>
      <color rgb="FF000000"/>
      <name val="ＭＳ 明朝"/>
      <family val="1"/>
      <charset val="128"/>
    </font>
    <font>
      <sz val="6"/>
      <name val="ＭＳ 明朝"/>
      <family val="1"/>
      <charset val="128"/>
    </font>
    <font>
      <sz val="14"/>
      <name val="ＭＳ 明朝"/>
      <family val="1"/>
      <charset val="128"/>
    </font>
    <font>
      <b/>
      <sz val="20"/>
      <name val="ＭＳ 明朝"/>
      <family val="1"/>
      <charset val="128"/>
    </font>
    <font>
      <sz val="8"/>
      <name val="ＭＳ 明朝"/>
      <family val="1"/>
      <charset val="128"/>
    </font>
    <font>
      <sz val="9"/>
      <name val="ＭＳ 明朝"/>
      <family val="1"/>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sz val="14"/>
      <name val="ＭＳ Ｐゴシック"/>
      <family val="3"/>
      <charset val="128"/>
    </font>
    <font>
      <sz val="12"/>
      <color theme="1"/>
      <name val="ＭＳ 明朝"/>
      <family val="1"/>
      <charset val="128"/>
    </font>
    <font>
      <sz val="12"/>
      <name val="ＭＳ Ｐゴシック"/>
      <family val="3"/>
      <charset val="128"/>
    </font>
    <font>
      <sz val="8"/>
      <name val="ＭＳ Ｐ明朝"/>
      <family val="1"/>
      <charset val="128"/>
    </font>
    <font>
      <sz val="8"/>
      <name val="ＭＳ Ｐゴシック"/>
      <family val="3"/>
      <charset val="128"/>
    </font>
    <font>
      <u/>
      <sz val="18"/>
      <name val="ＭＳ 明朝"/>
      <family val="1"/>
      <charset val="128"/>
    </font>
    <font>
      <sz val="12"/>
      <color theme="1"/>
      <name val="ＭＳ 明朝"/>
      <family val="2"/>
      <charset val="128"/>
    </font>
    <font>
      <u/>
      <sz val="12"/>
      <name val="ＭＳ 明朝"/>
      <family val="1"/>
      <charset val="128"/>
    </font>
    <font>
      <u/>
      <sz val="20"/>
      <name val="ＭＳ 明朝"/>
      <family val="1"/>
      <charset val="128"/>
    </font>
    <font>
      <sz val="6"/>
      <name val="ＭＳ 明朝"/>
      <family val="2"/>
      <charset val="128"/>
    </font>
    <font>
      <sz val="12"/>
      <color indexed="8"/>
      <name val="ＭＳ Ｐ明朝"/>
      <family val="1"/>
      <charset val="128"/>
    </font>
    <font>
      <u/>
      <sz val="20"/>
      <name val="ＭＳ Ｐ明朝"/>
      <family val="1"/>
      <charset val="128"/>
    </font>
    <font>
      <u/>
      <sz val="16"/>
      <name val="ＭＳ Ｐ明朝"/>
      <family val="1"/>
      <charset val="128"/>
    </font>
    <font>
      <u/>
      <sz val="18"/>
      <name val="ＭＳ Ｐ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4" fillId="0" borderId="0"/>
    <xf numFmtId="9" fontId="2" fillId="0" borderId="0" applyFont="0" applyFill="0" applyBorder="0" applyAlignment="0" applyProtection="0"/>
    <xf numFmtId="0" fontId="2" fillId="0" borderId="0">
      <alignment vertical="center"/>
    </xf>
    <xf numFmtId="0" fontId="30" fillId="0" borderId="0">
      <alignment vertical="center"/>
    </xf>
    <xf numFmtId="0" fontId="2" fillId="0" borderId="0">
      <alignment vertical="center"/>
    </xf>
    <xf numFmtId="0" fontId="35"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 fillId="0" borderId="0">
      <alignment vertical="center"/>
    </xf>
  </cellStyleXfs>
  <cellXfs count="402">
    <xf numFmtId="0" fontId="0" fillId="0" borderId="0" xfId="0">
      <alignment vertical="center"/>
    </xf>
    <xf numFmtId="0" fontId="3" fillId="0" borderId="0" xfId="2" applyFont="1">
      <alignment vertical="center"/>
    </xf>
    <xf numFmtId="0" fontId="5" fillId="0" borderId="0" xfId="2" applyFont="1" applyAlignment="1">
      <alignment vertical="center"/>
    </xf>
    <xf numFmtId="0" fontId="3" fillId="0" borderId="3" xfId="2" applyFont="1" applyBorder="1">
      <alignment vertical="center"/>
    </xf>
    <xf numFmtId="0" fontId="3" fillId="0" borderId="0" xfId="2" applyFont="1" applyBorder="1">
      <alignment vertical="center"/>
    </xf>
    <xf numFmtId="0" fontId="12" fillId="0" borderId="0" xfId="2" applyFont="1">
      <alignment vertical="center"/>
    </xf>
    <xf numFmtId="0" fontId="3" fillId="0" borderId="0" xfId="2" applyFont="1" applyAlignment="1">
      <alignment vertical="center"/>
    </xf>
    <xf numFmtId="0" fontId="3" fillId="0" borderId="0" xfId="2" applyFont="1" applyBorder="1" applyAlignment="1">
      <alignment vertical="center"/>
    </xf>
    <xf numFmtId="0" fontId="15" fillId="0" borderId="0" xfId="3" applyFont="1" applyAlignment="1">
      <alignment vertical="center"/>
    </xf>
    <xf numFmtId="0" fontId="17" fillId="0" borderId="0" xfId="3" applyFont="1" applyAlignment="1">
      <alignment vertical="center"/>
    </xf>
    <xf numFmtId="0" fontId="6" fillId="0" borderId="0" xfId="2" applyFont="1" applyBorder="1" applyAlignment="1">
      <alignment vertical="center"/>
    </xf>
    <xf numFmtId="0" fontId="3" fillId="0" borderId="13" xfId="2" applyFont="1" applyBorder="1">
      <alignment vertical="center"/>
    </xf>
    <xf numFmtId="0" fontId="3" fillId="0" borderId="19" xfId="2" applyFont="1" applyBorder="1" applyAlignment="1">
      <alignment vertical="center"/>
    </xf>
    <xf numFmtId="0" fontId="3" fillId="0" borderId="12" xfId="2" applyFont="1" applyBorder="1">
      <alignment vertical="center"/>
    </xf>
    <xf numFmtId="0" fontId="3" fillId="0" borderId="3" xfId="2" applyFont="1" applyBorder="1" applyAlignment="1">
      <alignment vertical="center"/>
    </xf>
    <xf numFmtId="0" fontId="6" fillId="0" borderId="0" xfId="2" applyFont="1" applyFill="1" applyBorder="1" applyAlignment="1">
      <alignment vertical="center"/>
    </xf>
    <xf numFmtId="0" fontId="5" fillId="0" borderId="0" xfId="2" applyFont="1" applyBorder="1" applyAlignment="1">
      <alignment vertical="center"/>
    </xf>
    <xf numFmtId="0" fontId="3" fillId="0" borderId="0" xfId="2" applyFont="1" applyBorder="1" applyAlignment="1">
      <alignment vertical="top"/>
    </xf>
    <xf numFmtId="0" fontId="8" fillId="0" borderId="0" xfId="2" applyFont="1" applyBorder="1" applyAlignment="1">
      <alignment vertical="center"/>
    </xf>
    <xf numFmtId="0" fontId="3" fillId="0" borderId="0" xfId="2" applyFont="1" applyBorder="1" applyAlignment="1">
      <alignment horizontal="center" vertical="center"/>
    </xf>
    <xf numFmtId="0" fontId="3" fillId="0" borderId="8" xfId="2" applyFont="1" applyBorder="1">
      <alignment vertical="center"/>
    </xf>
    <xf numFmtId="0" fontId="3" fillId="0" borderId="11" xfId="2" applyFont="1" applyBorder="1">
      <alignment vertical="center"/>
    </xf>
    <xf numFmtId="0" fontId="3" fillId="0" borderId="12" xfId="2" applyFont="1" applyBorder="1" applyAlignment="1">
      <alignment vertical="center"/>
    </xf>
    <xf numFmtId="0" fontId="3" fillId="0" borderId="25" xfId="2" applyFont="1" applyBorder="1">
      <alignment vertical="center"/>
    </xf>
    <xf numFmtId="0" fontId="3" fillId="0" borderId="24" xfId="2" applyFont="1" applyBorder="1">
      <alignment vertical="center"/>
    </xf>
    <xf numFmtId="0" fontId="3" fillId="0" borderId="24" xfId="2" applyFont="1" applyBorder="1" applyAlignment="1">
      <alignment vertical="center"/>
    </xf>
    <xf numFmtId="0" fontId="3" fillId="0" borderId="26" xfId="2" applyFont="1" applyBorder="1" applyAlignment="1">
      <alignment vertical="center" wrapText="1"/>
    </xf>
    <xf numFmtId="0" fontId="3" fillId="0" borderId="7" xfId="2" applyFont="1" applyBorder="1" applyAlignment="1">
      <alignment vertical="center" wrapText="1"/>
    </xf>
    <xf numFmtId="0" fontId="3" fillId="0" borderId="27" xfId="2" applyFont="1" applyBorder="1" applyAlignment="1">
      <alignment vertical="center" wrapText="1"/>
    </xf>
    <xf numFmtId="0" fontId="24" fillId="0" borderId="3" xfId="5" applyFont="1" applyBorder="1" applyAlignment="1">
      <alignment vertical="center"/>
    </xf>
    <xf numFmtId="0" fontId="24" fillId="0" borderId="4" xfId="5" applyFont="1" applyBorder="1" applyAlignment="1">
      <alignment vertical="center"/>
    </xf>
    <xf numFmtId="0" fontId="24" fillId="0" borderId="3" xfId="5" applyFont="1" applyBorder="1">
      <alignment vertical="center"/>
    </xf>
    <xf numFmtId="0" fontId="24" fillId="0" borderId="4" xfId="5" applyFont="1" applyBorder="1">
      <alignment vertical="center"/>
    </xf>
    <xf numFmtId="0" fontId="24" fillId="0" borderId="23" xfId="5" applyFont="1" applyBorder="1">
      <alignment vertical="center"/>
    </xf>
    <xf numFmtId="0" fontId="2" fillId="0" borderId="0" xfId="5">
      <alignment vertical="center"/>
    </xf>
    <xf numFmtId="0" fontId="24" fillId="0" borderId="0" xfId="5" applyFont="1" applyBorder="1" applyAlignment="1">
      <alignment vertical="center"/>
    </xf>
    <xf numFmtId="0" fontId="24" fillId="0" borderId="2" xfId="5" applyFont="1" applyBorder="1" applyAlignment="1">
      <alignment vertical="center"/>
    </xf>
    <xf numFmtId="0" fontId="24" fillId="0" borderId="0" xfId="5" applyFont="1" applyBorder="1">
      <alignment vertical="center"/>
    </xf>
    <xf numFmtId="0" fontId="24" fillId="0" borderId="2" xfId="5" applyFont="1" applyBorder="1">
      <alignment vertical="center"/>
    </xf>
    <xf numFmtId="0" fontId="24" fillId="0" borderId="5" xfId="5" applyFont="1" applyBorder="1">
      <alignment vertical="center"/>
    </xf>
    <xf numFmtId="0" fontId="24" fillId="0" borderId="2" xfId="5" applyFont="1" applyBorder="1" applyAlignment="1">
      <alignment horizontal="distributed" vertical="center" indent="2"/>
    </xf>
    <xf numFmtId="0" fontId="2" fillId="0" borderId="21" xfId="5" applyBorder="1">
      <alignment vertical="center"/>
    </xf>
    <xf numFmtId="0" fontId="26" fillId="0" borderId="6" xfId="5" applyFont="1" applyBorder="1" applyAlignment="1">
      <alignment horizontal="distributed" vertical="top" indent="1"/>
    </xf>
    <xf numFmtId="0" fontId="24" fillId="0" borderId="1" xfId="5" applyFont="1" applyBorder="1" applyAlignment="1">
      <alignment vertical="center"/>
    </xf>
    <xf numFmtId="0" fontId="24" fillId="0" borderId="6" xfId="5" applyFont="1" applyBorder="1" applyAlignment="1">
      <alignment vertical="center"/>
    </xf>
    <xf numFmtId="0" fontId="24" fillId="0" borderId="21" xfId="5" applyFont="1" applyBorder="1">
      <alignment vertical="center"/>
    </xf>
    <xf numFmtId="0" fontId="24" fillId="0" borderId="1" xfId="5" applyFont="1" applyBorder="1">
      <alignment vertical="center"/>
    </xf>
    <xf numFmtId="0" fontId="24" fillId="0" borderId="6" xfId="5" applyFont="1" applyBorder="1">
      <alignment vertical="center"/>
    </xf>
    <xf numFmtId="0" fontId="23" fillId="0" borderId="23" xfId="5" applyFont="1" applyBorder="1">
      <alignment vertical="center"/>
    </xf>
    <xf numFmtId="0" fontId="26" fillId="0" borderId="4" xfId="5" applyFont="1" applyBorder="1" applyAlignment="1">
      <alignment horizontal="distributed" vertical="top" indent="1"/>
    </xf>
    <xf numFmtId="0" fontId="23" fillId="0" borderId="29" xfId="5" applyFont="1" applyBorder="1" applyAlignment="1">
      <alignment vertical="center"/>
    </xf>
    <xf numFmtId="0" fontId="24" fillId="0" borderId="20" xfId="5" applyFont="1" applyBorder="1" applyAlignment="1">
      <alignment horizontal="center" vertical="center"/>
    </xf>
    <xf numFmtId="0" fontId="24" fillId="0" borderId="20" xfId="5" applyFont="1" applyBorder="1" applyAlignment="1">
      <alignment horizontal="center" vertical="center" wrapText="1"/>
    </xf>
    <xf numFmtId="0" fontId="24" fillId="0" borderId="20" xfId="5" applyFont="1" applyBorder="1" applyAlignment="1">
      <alignment horizontal="distributed" vertical="center" indent="1"/>
    </xf>
    <xf numFmtId="0" fontId="26" fillId="0" borderId="28" xfId="5" applyFont="1" applyBorder="1" applyAlignment="1"/>
    <xf numFmtId="0" fontId="26" fillId="0" borderId="28" xfId="5" applyFont="1" applyBorder="1" applyAlignment="1">
      <alignment wrapText="1"/>
    </xf>
    <xf numFmtId="178" fontId="31" fillId="0" borderId="31" xfId="5" applyNumberFormat="1" applyFont="1" applyBorder="1" applyAlignment="1">
      <alignment horizontal="center" vertical="center"/>
    </xf>
    <xf numFmtId="0" fontId="26" fillId="0" borderId="28" xfId="5" applyFont="1" applyBorder="1" applyAlignment="1">
      <alignment horizontal="center"/>
    </xf>
    <xf numFmtId="0" fontId="24" fillId="0" borderId="5" xfId="5" applyFont="1" applyBorder="1" applyAlignment="1">
      <alignment horizontal="right" vertical="center"/>
    </xf>
    <xf numFmtId="0" fontId="24" fillId="0" borderId="0" xfId="5" applyFont="1" applyBorder="1" applyAlignment="1">
      <alignment horizontal="center" vertical="center"/>
    </xf>
    <xf numFmtId="0" fontId="24" fillId="0" borderId="0" xfId="5" applyFont="1" applyAlignment="1">
      <alignment horizontal="right" vertical="center"/>
    </xf>
    <xf numFmtId="0" fontId="24" fillId="0" borderId="1" xfId="5" applyFont="1" applyBorder="1" applyAlignment="1">
      <alignment horizontal="center" vertical="center"/>
    </xf>
    <xf numFmtId="0" fontId="22" fillId="0" borderId="0" xfId="5" applyFont="1">
      <alignment vertical="center"/>
    </xf>
    <xf numFmtId="0" fontId="32" fillId="0" borderId="0" xfId="5" applyFont="1">
      <alignment vertical="center"/>
    </xf>
    <xf numFmtId="0" fontId="33" fillId="0" borderId="0" xfId="5" applyFont="1">
      <alignment vertical="center"/>
    </xf>
    <xf numFmtId="0" fontId="32" fillId="0" borderId="0" xfId="5" applyFont="1" applyAlignment="1">
      <alignment horizontal="center" vertical="center"/>
    </xf>
    <xf numFmtId="0" fontId="2" fillId="0" borderId="0" xfId="5" applyAlignment="1">
      <alignment vertical="center"/>
    </xf>
    <xf numFmtId="0" fontId="22" fillId="0" borderId="0" xfId="5" applyFont="1" applyAlignment="1">
      <alignment vertical="center"/>
    </xf>
    <xf numFmtId="0" fontId="3" fillId="0" borderId="0" xfId="7" applyFont="1" applyBorder="1">
      <alignment vertical="center"/>
    </xf>
    <xf numFmtId="0" fontId="3" fillId="0" borderId="0" xfId="7" applyFont="1">
      <alignment vertical="center"/>
    </xf>
    <xf numFmtId="0" fontId="10" fillId="0" borderId="0" xfId="7" applyFont="1" applyBorder="1" applyAlignment="1">
      <alignment horizontal="center" vertical="center" justifyLastLine="1" shrinkToFit="1"/>
    </xf>
    <xf numFmtId="0" fontId="3" fillId="0" borderId="0" xfId="7" applyFont="1" applyBorder="1" applyAlignment="1">
      <alignment horizontal="center" vertical="center"/>
    </xf>
    <xf numFmtId="0" fontId="10" fillId="0" borderId="28" xfId="8" applyNumberFormat="1" applyFont="1" applyBorder="1" applyAlignment="1">
      <alignment horizontal="center" vertical="center" shrinkToFit="1"/>
    </xf>
    <xf numFmtId="0" fontId="10" fillId="0" borderId="23" xfId="7" applyNumberFormat="1" applyFont="1" applyBorder="1" applyAlignment="1">
      <alignment horizontal="center" vertical="center"/>
    </xf>
    <xf numFmtId="38" fontId="10" fillId="0" borderId="23" xfId="9" applyFont="1" applyBorder="1" applyAlignment="1">
      <alignment horizontal="center" vertical="center"/>
    </xf>
    <xf numFmtId="179" fontId="10" fillId="0" borderId="23" xfId="10" applyNumberFormat="1" applyFont="1" applyBorder="1" applyAlignment="1">
      <alignment horizontal="right" vertical="center" shrinkToFit="1"/>
    </xf>
    <xf numFmtId="178" fontId="10" fillId="0" borderId="23" xfId="10" applyNumberFormat="1" applyFont="1" applyBorder="1" applyAlignment="1">
      <alignment horizontal="right" vertical="center" shrinkToFit="1"/>
    </xf>
    <xf numFmtId="0" fontId="3" fillId="0" borderId="0" xfId="7" applyFont="1" applyAlignment="1">
      <alignment horizontal="center" vertical="center"/>
    </xf>
    <xf numFmtId="0" fontId="10" fillId="0" borderId="23" xfId="8" applyNumberFormat="1" applyFont="1" applyBorder="1" applyAlignment="1">
      <alignment horizontal="center" vertical="center" shrinkToFit="1"/>
    </xf>
    <xf numFmtId="0" fontId="10" fillId="0" borderId="28" xfId="7" applyNumberFormat="1" applyFont="1" applyBorder="1" applyAlignment="1">
      <alignment horizontal="right" vertical="center"/>
    </xf>
    <xf numFmtId="38" fontId="10" fillId="0" borderId="28" xfId="9" applyFont="1" applyBorder="1" applyAlignment="1">
      <alignment horizontal="right" vertical="center"/>
    </xf>
    <xf numFmtId="0" fontId="3" fillId="0" borderId="0" xfId="7" applyFont="1" applyBorder="1" applyAlignment="1">
      <alignment horizontal="center" vertical="center" textRotation="255"/>
    </xf>
    <xf numFmtId="0" fontId="30" fillId="0" borderId="31" xfId="7" applyFont="1" applyBorder="1" applyAlignment="1">
      <alignment vertical="center"/>
    </xf>
    <xf numFmtId="38" fontId="30" fillId="0" borderId="31" xfId="7" applyNumberFormat="1" applyFont="1" applyBorder="1" applyAlignment="1">
      <alignment horizontal="right" vertical="center"/>
    </xf>
    <xf numFmtId="0" fontId="3" fillId="0" borderId="0" xfId="7" applyFont="1" applyAlignment="1">
      <alignment horizontal="right" vertical="center"/>
    </xf>
    <xf numFmtId="0" fontId="6" fillId="0" borderId="0" xfId="7" applyFont="1" applyBorder="1" applyAlignment="1">
      <alignment horizontal="center" vertical="center"/>
    </xf>
    <xf numFmtId="0" fontId="3" fillId="0" borderId="28" xfId="7" applyFont="1" applyBorder="1" applyAlignment="1">
      <alignment horizontal="center" vertical="center" wrapText="1"/>
    </xf>
    <xf numFmtId="0" fontId="3" fillId="0" borderId="28" xfId="7" applyFont="1" applyBorder="1" applyAlignment="1">
      <alignment horizontal="center" vertical="center"/>
    </xf>
    <xf numFmtId="0" fontId="3" fillId="0" borderId="28" xfId="7" applyFont="1" applyBorder="1" applyAlignment="1">
      <alignment horizontal="distributed" vertical="center" justifyLastLine="1"/>
    </xf>
    <xf numFmtId="38" fontId="3" fillId="0" borderId="28" xfId="10" applyFont="1" applyBorder="1" applyAlignment="1">
      <alignment horizontal="center" vertical="center"/>
    </xf>
    <xf numFmtId="38" fontId="3" fillId="0" borderId="28" xfId="10" applyFont="1" applyBorder="1" applyAlignment="1">
      <alignment horizontal="distributed" vertical="center" justifyLastLine="1"/>
    </xf>
    <xf numFmtId="0" fontId="21" fillId="0" borderId="28" xfId="7" applyFont="1" applyBorder="1" applyAlignment="1">
      <alignment horizontal="distributed" vertical="center" wrapText="1" justifyLastLine="1"/>
    </xf>
    <xf numFmtId="0" fontId="3" fillId="0" borderId="28" xfId="7" applyFont="1" applyBorder="1">
      <alignment vertical="center"/>
    </xf>
    <xf numFmtId="0" fontId="3" fillId="0" borderId="28" xfId="7" applyFont="1" applyBorder="1" applyAlignment="1">
      <alignment vertical="center" wrapText="1"/>
    </xf>
    <xf numFmtId="0" fontId="30" fillId="0" borderId="23" xfId="7" applyFont="1" applyBorder="1" applyAlignment="1">
      <alignment horizontal="center" vertical="center"/>
    </xf>
    <xf numFmtId="38" fontId="30" fillId="0" borderId="23" xfId="1" applyFont="1" applyBorder="1" applyAlignment="1">
      <alignment horizontal="right" vertical="center"/>
    </xf>
    <xf numFmtId="0" fontId="3" fillId="0" borderId="23" xfId="7" applyFont="1" applyBorder="1" applyAlignment="1">
      <alignment horizontal="center" vertical="center"/>
    </xf>
    <xf numFmtId="38" fontId="3" fillId="0" borderId="23" xfId="10" applyNumberFormat="1" applyFont="1" applyBorder="1" applyAlignment="1">
      <alignment horizontal="right" vertical="center"/>
    </xf>
    <xf numFmtId="38" fontId="3" fillId="0" borderId="23" xfId="1" applyFont="1" applyBorder="1" applyAlignment="1">
      <alignment horizontal="right" vertical="center"/>
    </xf>
    <xf numFmtId="38" fontId="10" fillId="0" borderId="28" xfId="1" applyFont="1" applyBorder="1" applyAlignment="1">
      <alignment horizontal="right" vertical="center"/>
    </xf>
    <xf numFmtId="0" fontId="19" fillId="0" borderId="28" xfId="7" applyFont="1" applyBorder="1" applyAlignment="1">
      <alignment horizontal="distributed" vertical="center" justifyLastLine="1"/>
    </xf>
    <xf numFmtId="0" fontId="19" fillId="0" borderId="28" xfId="7" applyFont="1" applyBorder="1">
      <alignment vertical="center"/>
    </xf>
    <xf numFmtId="0" fontId="10" fillId="0" borderId="28" xfId="7" applyFont="1" applyBorder="1">
      <alignment vertical="center"/>
    </xf>
    <xf numFmtId="43" fontId="10" fillId="0" borderId="28" xfId="10" applyNumberFormat="1" applyFont="1" applyBorder="1" applyAlignment="1">
      <alignment horizontal="right" vertical="center"/>
    </xf>
    <xf numFmtId="41" fontId="10" fillId="0" borderId="28" xfId="10" applyNumberFormat="1" applyFont="1" applyBorder="1" applyAlignment="1">
      <alignment horizontal="right" vertical="center"/>
    </xf>
    <xf numFmtId="38" fontId="3" fillId="0" borderId="0" xfId="10" applyFont="1" applyAlignment="1">
      <alignment horizontal="right" vertical="center"/>
    </xf>
    <xf numFmtId="0" fontId="3" fillId="0" borderId="10" xfId="2" applyFont="1" applyBorder="1" applyAlignment="1">
      <alignment horizontal="center" vertical="center"/>
    </xf>
    <xf numFmtId="0" fontId="3" fillId="0" borderId="23" xfId="2" applyFont="1" applyBorder="1" applyAlignment="1">
      <alignment horizontal="center" vertical="center"/>
    </xf>
    <xf numFmtId="0" fontId="3" fillId="0" borderId="3" xfId="2" applyFont="1" applyBorder="1" applyAlignment="1">
      <alignment horizontal="center" vertical="center"/>
    </xf>
    <xf numFmtId="0" fontId="3" fillId="0" borderId="16" xfId="2" applyFont="1" applyBorder="1" applyAlignment="1">
      <alignment horizontal="distributed" vertical="center" justifyLastLine="1"/>
    </xf>
    <xf numFmtId="0" fontId="3" fillId="0" borderId="16" xfId="2" applyFont="1" applyBorder="1" applyAlignment="1">
      <alignment horizontal="distributed" vertical="center" wrapText="1" justifyLastLine="1"/>
    </xf>
    <xf numFmtId="0" fontId="3" fillId="0" borderId="17" xfId="2" applyFont="1" applyBorder="1" applyAlignment="1">
      <alignment horizontal="distributed" vertical="center" justifyLastLine="1"/>
    </xf>
    <xf numFmtId="0" fontId="11" fillId="0" borderId="23" xfId="2" applyFont="1" applyBorder="1" applyAlignment="1">
      <alignment horizontal="center" vertical="center"/>
    </xf>
    <xf numFmtId="3" fontId="3" fillId="0" borderId="23" xfId="2" applyNumberFormat="1" applyFont="1" applyBorder="1" applyAlignment="1">
      <alignment horizontal="center" vertical="center"/>
    </xf>
    <xf numFmtId="0" fontId="3" fillId="0" borderId="0" xfId="2" applyFont="1" applyAlignment="1">
      <alignment horizontal="left" vertical="center" justifyLastLine="1"/>
    </xf>
    <xf numFmtId="0" fontId="3" fillId="0" borderId="23" xfId="2" applyFont="1" applyBorder="1" applyAlignment="1">
      <alignment horizontal="distributed" vertical="center" justifyLastLine="1"/>
    </xf>
    <xf numFmtId="0" fontId="3" fillId="0" borderId="23" xfId="2" applyFont="1" applyBorder="1" applyAlignment="1">
      <alignment horizontal="center" vertical="center" justifyLastLine="1"/>
    </xf>
    <xf numFmtId="3" fontId="3" fillId="0" borderId="23" xfId="2" applyNumberFormat="1" applyFont="1" applyBorder="1" applyAlignment="1">
      <alignment horizontal="right" vertical="center"/>
    </xf>
    <xf numFmtId="0" fontId="3" fillId="0" borderId="23" xfId="7" applyFont="1" applyBorder="1" applyAlignment="1">
      <alignment horizontal="distributed" vertical="center" justifyLastLine="1"/>
    </xf>
    <xf numFmtId="0" fontId="3" fillId="0" borderId="29" xfId="7" applyFont="1" applyBorder="1" applyAlignment="1">
      <alignment horizontal="center" vertical="center" justifyLastLine="1"/>
    </xf>
    <xf numFmtId="0" fontId="3" fillId="0" borderId="0" xfId="7" applyFont="1" applyBorder="1" applyAlignment="1">
      <alignment horizontal="center" vertical="center" textRotation="255"/>
    </xf>
    <xf numFmtId="0" fontId="3" fillId="0" borderId="0" xfId="2" applyFont="1" applyBorder="1" applyAlignment="1">
      <alignment horizontal="center" vertical="center"/>
    </xf>
    <xf numFmtId="0" fontId="3" fillId="0" borderId="36" xfId="2" applyFont="1" applyBorder="1" applyAlignment="1">
      <alignment horizontal="center" vertical="center"/>
    </xf>
    <xf numFmtId="0" fontId="11" fillId="0" borderId="29" xfId="2" applyFont="1" applyBorder="1" applyAlignment="1">
      <alignment horizontal="center" vertical="center"/>
    </xf>
    <xf numFmtId="0" fontId="3" fillId="0" borderId="29" xfId="2" applyFont="1" applyBorder="1" applyAlignment="1">
      <alignment horizontal="center" vertical="center"/>
    </xf>
    <xf numFmtId="176" fontId="11" fillId="0" borderId="29" xfId="2" applyNumberFormat="1" applyFont="1" applyBorder="1" applyAlignment="1">
      <alignment horizontal="right" vertical="center"/>
    </xf>
    <xf numFmtId="3" fontId="3" fillId="0" borderId="35" xfId="2" applyNumberFormat="1" applyFont="1" applyBorder="1" applyAlignment="1">
      <alignment horizontal="center" vertical="center"/>
    </xf>
    <xf numFmtId="0" fontId="3" fillId="0" borderId="37" xfId="2" applyFont="1" applyBorder="1" applyAlignment="1">
      <alignment horizontal="center" vertical="center"/>
    </xf>
    <xf numFmtId="0" fontId="3" fillId="0" borderId="38" xfId="2" applyFont="1" applyBorder="1" applyAlignment="1">
      <alignment horizontal="center" vertical="center"/>
    </xf>
    <xf numFmtId="0" fontId="3" fillId="0" borderId="0" xfId="2" applyFont="1" applyAlignment="1">
      <alignment horizontal="center" vertical="top"/>
    </xf>
    <xf numFmtId="0" fontId="13" fillId="0" borderId="23" xfId="7" applyFont="1" applyBorder="1" applyAlignment="1">
      <alignment horizontal="distributed" vertical="center" wrapText="1" justifyLastLine="1"/>
    </xf>
    <xf numFmtId="38" fontId="30" fillId="0" borderId="23" xfId="7" applyNumberFormat="1" applyFont="1" applyBorder="1" applyAlignment="1">
      <alignment horizontal="center" vertical="center"/>
    </xf>
    <xf numFmtId="0" fontId="3" fillId="0" borderId="0" xfId="2" applyFont="1" applyAlignment="1">
      <alignment horizontal="right" vertical="center"/>
    </xf>
    <xf numFmtId="0" fontId="3" fillId="0" borderId="29" xfId="2" applyFont="1" applyBorder="1" applyAlignment="1">
      <alignment horizontal="center" vertical="center" justifyLastLine="1"/>
    </xf>
    <xf numFmtId="0" fontId="3" fillId="0" borderId="29" xfId="2" applyFont="1" applyBorder="1" applyAlignment="1">
      <alignment horizontal="distributed" vertical="center" justifyLastLine="1"/>
    </xf>
    <xf numFmtId="0" fontId="3" fillId="0" borderId="30" xfId="2" applyFont="1" applyBorder="1" applyAlignment="1">
      <alignment vertical="center"/>
    </xf>
    <xf numFmtId="0" fontId="19" fillId="0" borderId="1" xfId="2" applyFont="1" applyBorder="1" applyAlignment="1">
      <alignment horizontal="right"/>
    </xf>
    <xf numFmtId="0" fontId="6" fillId="0" borderId="9" xfId="2" applyFont="1" applyBorder="1" applyAlignment="1">
      <alignment horizontal="right"/>
    </xf>
    <xf numFmtId="0" fontId="3" fillId="0" borderId="0" xfId="2" applyFont="1" applyBorder="1" applyAlignment="1">
      <alignment horizontal="distributed" vertical="center"/>
    </xf>
    <xf numFmtId="0" fontId="13" fillId="0" borderId="0" xfId="2" applyFont="1" applyBorder="1" applyAlignment="1">
      <alignment horizontal="distributed" vertical="center"/>
    </xf>
    <xf numFmtId="0" fontId="19" fillId="0" borderId="9" xfId="2" applyFont="1" applyBorder="1" applyAlignment="1">
      <alignment horizontal="right"/>
    </xf>
    <xf numFmtId="0" fontId="19" fillId="0" borderId="9" xfId="2" applyNumberFormat="1" applyFont="1" applyBorder="1" applyAlignment="1"/>
    <xf numFmtId="0" fontId="3" fillId="0" borderId="37" xfId="2" applyFont="1" applyBorder="1" applyAlignment="1">
      <alignment horizontal="distributed" vertical="center" justifyLastLine="1"/>
    </xf>
    <xf numFmtId="9" fontId="21" fillId="0" borderId="37" xfId="2" applyNumberFormat="1" applyFont="1" applyBorder="1" applyAlignment="1">
      <alignment horizontal="center" vertical="center"/>
    </xf>
    <xf numFmtId="0" fontId="3" fillId="0" borderId="22" xfId="2" applyFont="1" applyBorder="1" applyAlignment="1">
      <alignment horizontal="left"/>
    </xf>
    <xf numFmtId="0" fontId="3" fillId="0" borderId="12" xfId="2" applyFont="1" applyBorder="1" applyAlignment="1"/>
    <xf numFmtId="0" fontId="22" fillId="0" borderId="13" xfId="2" applyFont="1" applyBorder="1" applyAlignment="1">
      <alignment horizontal="left" vertical="center" indent="1"/>
    </xf>
    <xf numFmtId="0" fontId="3" fillId="0" borderId="13" xfId="2" applyFont="1" applyBorder="1" applyAlignment="1">
      <alignment horizontal="left" vertical="center" indent="1"/>
    </xf>
    <xf numFmtId="0" fontId="3" fillId="0" borderId="23" xfId="2" applyFont="1" applyBorder="1" applyAlignment="1">
      <alignment vertical="top"/>
    </xf>
    <xf numFmtId="0" fontId="3" fillId="0" borderId="23" xfId="2" applyFont="1" applyBorder="1" applyAlignment="1">
      <alignment horizontal="right" vertical="center" wrapText="1"/>
    </xf>
    <xf numFmtId="0" fontId="3" fillId="0" borderId="28" xfId="2" applyFont="1" applyBorder="1">
      <alignment vertical="center"/>
    </xf>
    <xf numFmtId="49" fontId="3" fillId="0" borderId="28" xfId="2" applyNumberFormat="1" applyFont="1" applyBorder="1">
      <alignment vertical="center"/>
    </xf>
    <xf numFmtId="178" fontId="26" fillId="0" borderId="32" xfId="5" applyNumberFormat="1" applyFont="1" applyBorder="1" applyAlignment="1">
      <alignment vertical="center"/>
    </xf>
    <xf numFmtId="0" fontId="3" fillId="0" borderId="28" xfId="2" applyFont="1" applyBorder="1" applyAlignment="1">
      <alignment horizontal="left" vertical="center"/>
    </xf>
    <xf numFmtId="180" fontId="3" fillId="0" borderId="28" xfId="2" applyNumberFormat="1" applyFont="1" applyBorder="1" applyAlignment="1">
      <alignment horizontal="left" vertical="center"/>
    </xf>
    <xf numFmtId="58" fontId="10" fillId="0" borderId="10" xfId="2" applyNumberFormat="1" applyFont="1" applyBorder="1" applyAlignment="1">
      <alignment horizontal="center" vertical="center"/>
    </xf>
    <xf numFmtId="0" fontId="10" fillId="0" borderId="9" xfId="2" applyFont="1" applyBorder="1" applyAlignment="1">
      <alignment horizontal="center" vertical="center"/>
    </xf>
    <xf numFmtId="0" fontId="3" fillId="0" borderId="10" xfId="2" applyFont="1" applyBorder="1" applyAlignment="1">
      <alignment horizontal="center" vertical="center"/>
    </xf>
    <xf numFmtId="0" fontId="3" fillId="0" borderId="11" xfId="2" applyFont="1" applyBorder="1" applyAlignment="1">
      <alignment horizontal="center" vertical="center"/>
    </xf>
    <xf numFmtId="0" fontId="3" fillId="0" borderId="7" xfId="2" applyFont="1" applyBorder="1" applyAlignment="1">
      <alignment horizontal="left"/>
    </xf>
    <xf numFmtId="0" fontId="3" fillId="0" borderId="7" xfId="2" applyFont="1" applyBorder="1" applyAlignment="1">
      <alignment horizontal="center"/>
    </xf>
    <xf numFmtId="0" fontId="37" fillId="0" borderId="0" xfId="2" applyFont="1" applyBorder="1" applyAlignment="1">
      <alignment horizontal="center" vertical="center"/>
    </xf>
    <xf numFmtId="0" fontId="8" fillId="0" borderId="30" xfId="2" applyFont="1" applyBorder="1" applyAlignment="1">
      <alignment horizontal="center" vertical="center"/>
    </xf>
    <xf numFmtId="0" fontId="8" fillId="0" borderId="32" xfId="2" applyFont="1" applyBorder="1" applyAlignment="1">
      <alignment horizontal="center" vertical="center"/>
    </xf>
    <xf numFmtId="181" fontId="6" fillId="0" borderId="32" xfId="1" applyNumberFormat="1" applyFont="1" applyBorder="1" applyAlignment="1">
      <alignment horizontal="left" vertical="center"/>
    </xf>
    <xf numFmtId="181" fontId="6" fillId="0" borderId="31" xfId="1" applyNumberFormat="1" applyFont="1" applyBorder="1" applyAlignment="1">
      <alignment horizontal="left" vertical="center"/>
    </xf>
    <xf numFmtId="0" fontId="3" fillId="0" borderId="14" xfId="2" applyFont="1" applyBorder="1" applyAlignment="1">
      <alignment horizontal="center" vertical="center" justifyLastLine="1"/>
    </xf>
    <xf numFmtId="0" fontId="3" fillId="0" borderId="15" xfId="2" applyFont="1" applyBorder="1" applyAlignment="1">
      <alignment horizontal="center" vertical="center" justifyLastLine="1"/>
    </xf>
    <xf numFmtId="0" fontId="3" fillId="0" borderId="2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22" xfId="2" applyFont="1" applyBorder="1" applyAlignment="1">
      <alignment horizontal="center" vertical="center" wrapText="1"/>
    </xf>
    <xf numFmtId="0" fontId="3" fillId="0" borderId="3" xfId="2" applyFont="1" applyBorder="1" applyAlignment="1">
      <alignment horizontal="center" vertical="center"/>
    </xf>
    <xf numFmtId="0" fontId="3" fillId="0" borderId="22" xfId="2" applyFont="1" applyBorder="1" applyAlignment="1">
      <alignment horizontal="center" vertical="center"/>
    </xf>
    <xf numFmtId="0" fontId="3" fillId="0" borderId="0" xfId="2" applyFont="1" applyAlignment="1">
      <alignment horizontal="left" vertical="center" indent="1"/>
    </xf>
    <xf numFmtId="0" fontId="3" fillId="0" borderId="33" xfId="2" applyFont="1" applyBorder="1" applyAlignment="1">
      <alignment horizontal="distributed" vertical="center" justifyLastLine="1"/>
    </xf>
    <xf numFmtId="0" fontId="3" fillId="0" borderId="34" xfId="2" applyFont="1" applyBorder="1" applyAlignment="1">
      <alignment horizontal="distributed" vertical="center" justifyLastLine="1"/>
    </xf>
    <xf numFmtId="0" fontId="3" fillId="0" borderId="0" xfId="2" applyFont="1" applyAlignment="1">
      <alignment horizontal="center" vertical="center"/>
    </xf>
    <xf numFmtId="58" fontId="3" fillId="0" borderId="0" xfId="2" applyNumberFormat="1" applyFont="1" applyAlignment="1">
      <alignment horizontal="left" vertical="center"/>
    </xf>
    <xf numFmtId="0" fontId="3" fillId="0" borderId="0" xfId="2" applyFont="1" applyAlignment="1">
      <alignment horizontal="left" vertical="center"/>
    </xf>
    <xf numFmtId="0" fontId="3" fillId="0" borderId="4" xfId="2" applyFont="1" applyBorder="1" applyAlignment="1">
      <alignment horizontal="center" vertical="center"/>
    </xf>
    <xf numFmtId="0" fontId="34" fillId="0" borderId="0" xfId="7" applyFont="1" applyBorder="1" applyAlignment="1">
      <alignment horizontal="center" vertical="center" justifyLastLine="1"/>
    </xf>
    <xf numFmtId="0" fontId="3" fillId="0" borderId="23" xfId="7" applyFont="1" applyBorder="1" applyAlignment="1">
      <alignment horizontal="distributed" vertical="center" justifyLastLine="1"/>
    </xf>
    <xf numFmtId="0" fontId="3" fillId="0" borderId="3" xfId="7" applyFont="1" applyBorder="1" applyAlignment="1">
      <alignment horizontal="distributed" vertical="center" justifyLastLine="1"/>
    </xf>
    <xf numFmtId="0" fontId="3" fillId="0" borderId="4" xfId="7" applyFont="1" applyBorder="1" applyAlignment="1">
      <alignment horizontal="distributed" vertical="center" justifyLastLine="1"/>
    </xf>
    <xf numFmtId="0" fontId="21" fillId="0" borderId="30" xfId="7" applyFont="1" applyBorder="1" applyAlignment="1">
      <alignment horizontal="center" vertical="center" wrapText="1"/>
    </xf>
    <xf numFmtId="0" fontId="21" fillId="0" borderId="32" xfId="7" applyFont="1" applyBorder="1" applyAlignment="1">
      <alignment horizontal="center" vertical="center"/>
    </xf>
    <xf numFmtId="0" fontId="21" fillId="0" borderId="31" xfId="7" applyFont="1" applyBorder="1" applyAlignment="1">
      <alignment horizontal="center" vertical="center"/>
    </xf>
    <xf numFmtId="0" fontId="3" fillId="0" borderId="5" xfId="7" applyFont="1" applyBorder="1" applyAlignment="1">
      <alignment horizontal="center" vertical="center" textRotation="255"/>
    </xf>
    <xf numFmtId="0" fontId="10" fillId="0" borderId="30" xfId="7" applyFont="1" applyBorder="1" applyAlignment="1">
      <alignment horizontal="center" vertical="center"/>
    </xf>
    <xf numFmtId="0" fontId="10" fillId="0" borderId="32" xfId="7" applyFont="1" applyBorder="1" applyAlignment="1">
      <alignment horizontal="center" vertical="center"/>
    </xf>
    <xf numFmtId="0" fontId="10" fillId="0" borderId="31" xfId="7" applyFont="1" applyBorder="1" applyAlignment="1">
      <alignment horizontal="center" vertical="center"/>
    </xf>
    <xf numFmtId="0" fontId="30" fillId="0" borderId="30" xfId="7" applyFont="1" applyBorder="1" applyAlignment="1">
      <alignment horizontal="center" vertical="center"/>
    </xf>
    <xf numFmtId="0" fontId="30" fillId="0" borderId="32" xfId="7" applyFont="1" applyBorder="1" applyAlignment="1">
      <alignment horizontal="center" vertical="center"/>
    </xf>
    <xf numFmtId="0" fontId="10" fillId="0" borderId="28" xfId="7" applyFont="1" applyBorder="1" applyAlignment="1">
      <alignment horizontal="center" vertical="center"/>
    </xf>
    <xf numFmtId="38" fontId="9" fillId="0" borderId="9" xfId="1" applyFont="1" applyBorder="1" applyAlignment="1">
      <alignment horizontal="left" indent="2"/>
    </xf>
    <xf numFmtId="0" fontId="3" fillId="0" borderId="30" xfId="2" applyFont="1" applyBorder="1" applyAlignment="1">
      <alignment horizontal="center" vertical="center"/>
    </xf>
    <xf numFmtId="0" fontId="3" fillId="0" borderId="32" xfId="2" applyFont="1" applyBorder="1" applyAlignment="1">
      <alignment horizontal="center" vertical="center"/>
    </xf>
    <xf numFmtId="0" fontId="3" fillId="0" borderId="22"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19"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21" xfId="2" applyFont="1" applyBorder="1" applyAlignment="1">
      <alignment horizontal="left" vertical="center" indent="2"/>
    </xf>
    <xf numFmtId="0" fontId="3" fillId="0" borderId="1" xfId="2" applyFont="1" applyBorder="1" applyAlignment="1">
      <alignment horizontal="left" vertical="center" indent="2"/>
    </xf>
    <xf numFmtId="0" fontId="3" fillId="0" borderId="25" xfId="2" applyFont="1" applyBorder="1" applyAlignment="1">
      <alignment horizontal="left" vertical="center" indent="2"/>
    </xf>
    <xf numFmtId="0" fontId="3" fillId="0" borderId="3" xfId="2" applyNumberFormat="1" applyFont="1" applyBorder="1" applyAlignment="1">
      <alignment horizontal="left" vertical="center"/>
    </xf>
    <xf numFmtId="0" fontId="3" fillId="0" borderId="24" xfId="2" applyNumberFormat="1" applyFont="1" applyBorder="1" applyAlignment="1">
      <alignment horizontal="left" vertical="center"/>
    </xf>
    <xf numFmtId="0" fontId="3" fillId="0" borderId="3" xfId="2" applyFont="1" applyBorder="1" applyAlignment="1">
      <alignment horizontal="left" vertical="center"/>
    </xf>
    <xf numFmtId="0" fontId="3" fillId="0" borderId="23" xfId="2" applyFont="1" applyBorder="1" applyAlignment="1">
      <alignment horizontal="center" vertical="center"/>
    </xf>
    <xf numFmtId="0" fontId="3" fillId="0" borderId="31" xfId="2" applyFont="1" applyBorder="1" applyAlignment="1">
      <alignment horizontal="center" vertical="center"/>
    </xf>
    <xf numFmtId="0" fontId="20" fillId="0" borderId="0" xfId="2" applyFont="1" applyBorder="1" applyAlignment="1">
      <alignment horizontal="center" vertical="center"/>
    </xf>
    <xf numFmtId="0" fontId="3" fillId="0" borderId="1" xfId="2" applyFont="1" applyBorder="1" applyAlignment="1">
      <alignment horizontal="left"/>
    </xf>
    <xf numFmtId="0" fontId="3" fillId="0" borderId="22" xfId="2" applyFont="1" applyBorder="1" applyAlignment="1">
      <alignment horizontal="distributed" vertical="distributed" textRotation="255" justifyLastLine="1"/>
    </xf>
    <xf numFmtId="0" fontId="2" fillId="0" borderId="12" xfId="2" applyBorder="1" applyAlignment="1">
      <alignment horizontal="distributed" vertical="distributed" textRotation="255" justifyLastLine="1"/>
    </xf>
    <xf numFmtId="0" fontId="3" fillId="0" borderId="23"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13" fillId="0" borderId="30" xfId="2" applyFont="1" applyBorder="1" applyAlignment="1">
      <alignment horizontal="center" vertical="center" shrinkToFit="1"/>
    </xf>
    <xf numFmtId="0" fontId="13" fillId="0" borderId="31" xfId="2" applyFont="1" applyBorder="1" applyAlignment="1">
      <alignment horizontal="center" vertical="center" shrinkToFit="1"/>
    </xf>
    <xf numFmtId="0" fontId="22" fillId="0" borderId="0" xfId="2" applyFont="1" applyBorder="1" applyAlignment="1">
      <alignment horizontal="left" vertical="center" indent="1"/>
    </xf>
    <xf numFmtId="0" fontId="3" fillId="0" borderId="0" xfId="2" applyFont="1" applyBorder="1" applyAlignment="1">
      <alignment horizontal="left" vertical="center" indent="1" justifyLastLine="1"/>
    </xf>
    <xf numFmtId="0" fontId="3" fillId="0" borderId="39" xfId="2" applyFont="1" applyBorder="1" applyAlignment="1">
      <alignment horizontal="center" vertical="center" wrapText="1"/>
    </xf>
    <xf numFmtId="0" fontId="3" fillId="0" borderId="32" xfId="2" applyFont="1" applyBorder="1" applyAlignment="1">
      <alignment horizontal="left" vertical="center" indent="2"/>
    </xf>
    <xf numFmtId="0" fontId="3" fillId="0" borderId="40" xfId="2" applyFont="1" applyBorder="1" applyAlignment="1">
      <alignment horizontal="left" vertical="center" indent="2"/>
    </xf>
    <xf numFmtId="0" fontId="24" fillId="0" borderId="5" xfId="5" applyFont="1" applyBorder="1" applyAlignment="1">
      <alignment vertical="center" wrapText="1"/>
    </xf>
    <xf numFmtId="0" fontId="2" fillId="0" borderId="0" xfId="5" applyAlignment="1">
      <alignment vertical="center" wrapText="1"/>
    </xf>
    <xf numFmtId="0" fontId="2" fillId="0" borderId="2" xfId="5" applyBorder="1" applyAlignment="1">
      <alignment vertical="center" wrapText="1"/>
    </xf>
    <xf numFmtId="0" fontId="2" fillId="0" borderId="5" xfId="5" applyBorder="1" applyAlignment="1">
      <alignment vertical="center" wrapText="1"/>
    </xf>
    <xf numFmtId="0" fontId="2" fillId="0" borderId="21" xfId="5" applyBorder="1" applyAlignment="1">
      <alignment vertical="center" wrapText="1"/>
    </xf>
    <xf numFmtId="0" fontId="2" fillId="0" borderId="1" xfId="5" applyBorder="1" applyAlignment="1">
      <alignment vertical="center" wrapText="1"/>
    </xf>
    <xf numFmtId="0" fontId="2" fillId="0" borderId="6" xfId="5" applyBorder="1" applyAlignment="1">
      <alignment vertical="center" wrapText="1"/>
    </xf>
    <xf numFmtId="0" fontId="24" fillId="0" borderId="28" xfId="5" applyFont="1" applyBorder="1" applyAlignment="1">
      <alignment horizontal="distributed" vertical="center" wrapText="1"/>
    </xf>
    <xf numFmtId="0" fontId="30" fillId="0" borderId="28" xfId="6" applyBorder="1" applyAlignment="1">
      <alignment horizontal="distributed" vertical="center"/>
    </xf>
    <xf numFmtId="0" fontId="30" fillId="0" borderId="28" xfId="6" applyBorder="1" applyAlignment="1">
      <alignment vertical="center"/>
    </xf>
    <xf numFmtId="0" fontId="23" fillId="0" borderId="5" xfId="5" applyFont="1" applyBorder="1" applyAlignment="1">
      <alignment horizontal="distributed" vertical="top" wrapText="1" indent="1"/>
    </xf>
    <xf numFmtId="0" fontId="28" fillId="0" borderId="2" xfId="5" applyFont="1" applyBorder="1" applyAlignment="1">
      <alignment horizontal="distributed" vertical="top" indent="1"/>
    </xf>
    <xf numFmtId="0" fontId="28" fillId="0" borderId="5" xfId="5" applyFont="1" applyBorder="1" applyAlignment="1">
      <alignment horizontal="distributed" vertical="top" indent="1"/>
    </xf>
    <xf numFmtId="0" fontId="28" fillId="0" borderId="21" xfId="5" applyFont="1" applyBorder="1" applyAlignment="1">
      <alignment horizontal="distributed" vertical="top" indent="1"/>
    </xf>
    <xf numFmtId="0" fontId="28" fillId="0" borderId="6" xfId="5" applyFont="1" applyBorder="1" applyAlignment="1">
      <alignment horizontal="distributed" vertical="top" indent="1"/>
    </xf>
    <xf numFmtId="0" fontId="23" fillId="0" borderId="23" xfId="5" applyFont="1" applyBorder="1" applyAlignment="1">
      <alignment vertical="center"/>
    </xf>
    <xf numFmtId="0" fontId="23" fillId="0" borderId="3" xfId="5" applyFont="1" applyBorder="1" applyAlignment="1">
      <alignment vertical="center"/>
    </xf>
    <xf numFmtId="0" fontId="23" fillId="0" borderId="21" xfId="5" applyFont="1" applyBorder="1" applyAlignment="1">
      <alignment horizontal="center" vertical="top" shrinkToFit="1"/>
    </xf>
    <xf numFmtId="0" fontId="23" fillId="0" borderId="1" xfId="5" applyFont="1" applyBorder="1" applyAlignment="1">
      <alignment horizontal="center" vertical="top" shrinkToFit="1"/>
    </xf>
    <xf numFmtId="0" fontId="28" fillId="0" borderId="6" xfId="5" applyFont="1" applyBorder="1" applyAlignment="1">
      <alignment horizontal="center" vertical="top" shrinkToFit="1"/>
    </xf>
    <xf numFmtId="0" fontId="24" fillId="0" borderId="1" xfId="5" applyFont="1" applyBorder="1" applyAlignment="1">
      <alignment vertical="center"/>
    </xf>
    <xf numFmtId="0" fontId="24" fillId="0" borderId="6" xfId="5" applyFont="1" applyBorder="1" applyAlignment="1">
      <alignment vertical="center"/>
    </xf>
    <xf numFmtId="0" fontId="23" fillId="0" borderId="4" xfId="5" applyFont="1" applyBorder="1" applyAlignment="1">
      <alignment vertical="center"/>
    </xf>
    <xf numFmtId="0" fontId="23" fillId="0" borderId="5" xfId="5" applyFont="1" applyBorder="1" applyAlignment="1">
      <alignment vertical="center"/>
    </xf>
    <xf numFmtId="0" fontId="23" fillId="0" borderId="2" xfId="5" applyFont="1" applyBorder="1" applyAlignment="1">
      <alignment vertical="center"/>
    </xf>
    <xf numFmtId="0" fontId="23" fillId="0" borderId="0" xfId="5" applyFont="1" applyBorder="1" applyAlignment="1">
      <alignment vertical="center"/>
    </xf>
    <xf numFmtId="0" fontId="25" fillId="0" borderId="23" xfId="5" applyFont="1" applyBorder="1" applyAlignment="1">
      <alignment horizontal="distributed" vertical="center" indent="1"/>
    </xf>
    <xf numFmtId="0" fontId="24" fillId="0" borderId="3" xfId="5" applyFont="1" applyBorder="1" applyAlignment="1">
      <alignment horizontal="distributed" vertical="center" indent="1"/>
    </xf>
    <xf numFmtId="0" fontId="24" fillId="0" borderId="4" xfId="5" applyFont="1" applyBorder="1" applyAlignment="1">
      <alignment horizontal="distributed" vertical="center" indent="1"/>
    </xf>
    <xf numFmtId="0" fontId="24" fillId="0" borderId="5" xfId="5" applyFont="1" applyBorder="1" applyAlignment="1">
      <alignment horizontal="distributed" vertical="center" indent="1"/>
    </xf>
    <xf numFmtId="0" fontId="24" fillId="0" borderId="0" xfId="5" applyFont="1" applyBorder="1" applyAlignment="1">
      <alignment horizontal="distributed" vertical="center" indent="1"/>
    </xf>
    <xf numFmtId="0" fontId="24" fillId="0" borderId="2" xfId="5" applyFont="1" applyBorder="1" applyAlignment="1">
      <alignment horizontal="distributed" vertical="center" indent="1"/>
    </xf>
    <xf numFmtId="0" fontId="24" fillId="0" borderId="21" xfId="5" applyFont="1" applyBorder="1" applyAlignment="1">
      <alignment horizontal="distributed" vertical="center" indent="1"/>
    </xf>
    <xf numFmtId="0" fontId="24" fillId="0" borderId="1" xfId="5" applyFont="1" applyBorder="1" applyAlignment="1">
      <alignment horizontal="distributed" vertical="center" indent="1"/>
    </xf>
    <xf numFmtId="0" fontId="24" fillId="0" borderId="6" xfId="5" applyFont="1" applyBorder="1" applyAlignment="1">
      <alignment horizontal="distributed" vertical="center" indent="1"/>
    </xf>
    <xf numFmtId="0" fontId="26" fillId="0" borderId="5" xfId="5" applyFont="1" applyBorder="1" applyAlignment="1">
      <alignment horizontal="distributed" vertical="top" indent="1"/>
    </xf>
    <xf numFmtId="0" fontId="26" fillId="0" borderId="2" xfId="5" applyFont="1" applyBorder="1" applyAlignment="1">
      <alignment horizontal="distributed" vertical="top" indent="1"/>
    </xf>
    <xf numFmtId="0" fontId="2" fillId="0" borderId="5" xfId="5" applyBorder="1" applyAlignment="1">
      <alignment horizontal="distributed" vertical="center" indent="1"/>
    </xf>
    <xf numFmtId="0" fontId="2" fillId="0" borderId="2" xfId="5" applyBorder="1" applyAlignment="1">
      <alignment horizontal="distributed" vertical="center" indent="1"/>
    </xf>
    <xf numFmtId="0" fontId="27" fillId="0" borderId="5" xfId="5" applyFont="1" applyBorder="1" applyAlignment="1">
      <alignment horizontal="center" vertical="top"/>
    </xf>
    <xf numFmtId="0" fontId="27" fillId="0" borderId="0" xfId="5" applyFont="1" applyBorder="1" applyAlignment="1">
      <alignment horizontal="center" vertical="top"/>
    </xf>
    <xf numFmtId="0" fontId="27" fillId="0" borderId="2" xfId="5" applyFont="1" applyBorder="1" applyAlignment="1">
      <alignment horizontal="center" vertical="top"/>
    </xf>
    <xf numFmtId="0" fontId="29" fillId="0" borderId="5" xfId="5" applyFont="1" applyBorder="1" applyAlignment="1">
      <alignment horizontal="center" vertical="center"/>
    </xf>
    <xf numFmtId="0" fontId="29" fillId="0" borderId="0" xfId="5" applyFont="1" applyBorder="1" applyAlignment="1">
      <alignment horizontal="center" vertical="center"/>
    </xf>
    <xf numFmtId="0" fontId="29" fillId="0" borderId="2" xfId="5" applyFont="1" applyBorder="1" applyAlignment="1">
      <alignment horizontal="center" vertical="center"/>
    </xf>
    <xf numFmtId="0" fontId="24" fillId="0" borderId="1" xfId="5" applyFont="1" applyBorder="1" applyAlignment="1">
      <alignment horizontal="center" vertical="center"/>
    </xf>
    <xf numFmtId="0" fontId="24" fillId="0" borderId="6" xfId="5" applyFont="1" applyBorder="1" applyAlignment="1">
      <alignment horizontal="center" vertical="center"/>
    </xf>
    <xf numFmtId="0" fontId="24" fillId="0" borderId="0" xfId="5" applyFont="1" applyBorder="1" applyAlignment="1">
      <alignment horizontal="distributed" vertical="center" wrapText="1" indent="1"/>
    </xf>
    <xf numFmtId="0" fontId="24" fillId="0" borderId="28" xfId="5" applyFont="1" applyBorder="1" applyAlignment="1">
      <alignment horizontal="distributed" vertical="center"/>
    </xf>
    <xf numFmtId="0" fontId="23" fillId="0" borderId="5" xfId="5" applyFont="1" applyBorder="1" applyAlignment="1">
      <alignment horizontal="center" vertical="top" shrinkToFit="1"/>
    </xf>
    <xf numFmtId="0" fontId="23" fillId="0" borderId="0" xfId="5" applyFont="1" applyBorder="1" applyAlignment="1">
      <alignment horizontal="center" vertical="top" shrinkToFit="1"/>
    </xf>
    <xf numFmtId="0" fontId="28" fillId="0" borderId="2" xfId="5" applyFont="1" applyBorder="1" applyAlignment="1">
      <alignment horizontal="center" vertical="top" shrinkToFit="1"/>
    </xf>
    <xf numFmtId="0" fontId="24" fillId="0" borderId="0" xfId="5" applyFont="1" applyBorder="1" applyAlignment="1">
      <alignment vertical="center"/>
    </xf>
    <xf numFmtId="0" fontId="24" fillId="0" borderId="2" xfId="5" applyFont="1" applyBorder="1" applyAlignment="1">
      <alignment vertical="center"/>
    </xf>
    <xf numFmtId="0" fontId="26" fillId="0" borderId="21" xfId="5" applyFont="1" applyBorder="1" applyAlignment="1">
      <alignment horizontal="center" vertical="center"/>
    </xf>
    <xf numFmtId="0" fontId="26" fillId="0" borderId="6" xfId="5" applyFont="1" applyBorder="1" applyAlignment="1">
      <alignment horizontal="center" vertical="center"/>
    </xf>
    <xf numFmtId="0" fontId="27" fillId="0" borderId="21" xfId="5" applyFont="1" applyBorder="1" applyAlignment="1">
      <alignment horizontal="center" vertical="center"/>
    </xf>
    <xf numFmtId="0" fontId="27" fillId="0" borderId="1" xfId="5" applyFont="1" applyBorder="1" applyAlignment="1">
      <alignment horizontal="center" vertical="center"/>
    </xf>
    <xf numFmtId="0" fontId="27" fillId="0" borderId="6" xfId="5" applyFont="1" applyBorder="1" applyAlignment="1">
      <alignment horizontal="center" vertical="center"/>
    </xf>
    <xf numFmtId="0" fontId="26" fillId="0" borderId="21" xfId="5" applyFont="1" applyBorder="1" applyAlignment="1">
      <alignment horizontal="center" vertical="center" shrinkToFit="1"/>
    </xf>
    <xf numFmtId="0" fontId="26" fillId="0" borderId="6" xfId="5" applyFont="1" applyBorder="1" applyAlignment="1">
      <alignment horizontal="center" vertical="center" shrinkToFit="1"/>
    </xf>
    <xf numFmtId="177" fontId="27" fillId="0" borderId="21" xfId="5" applyNumberFormat="1" applyFont="1" applyFill="1" applyBorder="1" applyAlignment="1">
      <alignment horizontal="center" vertical="center"/>
    </xf>
    <xf numFmtId="177" fontId="27" fillId="0" borderId="1" xfId="5" applyNumberFormat="1" applyFont="1" applyFill="1" applyBorder="1" applyAlignment="1">
      <alignment horizontal="center" vertical="center"/>
    </xf>
    <xf numFmtId="177" fontId="27" fillId="0" borderId="6" xfId="5" applyNumberFormat="1" applyFont="1" applyFill="1" applyBorder="1" applyAlignment="1">
      <alignment horizontal="center" vertical="center"/>
    </xf>
    <xf numFmtId="0" fontId="24" fillId="0" borderId="21" xfId="5" applyFont="1" applyBorder="1" applyAlignment="1">
      <alignment horizontal="distributed" vertical="top" wrapText="1" indent="1"/>
    </xf>
    <xf numFmtId="0" fontId="24" fillId="0" borderId="6" xfId="5" applyFont="1" applyBorder="1" applyAlignment="1">
      <alignment horizontal="distributed" vertical="top" indent="1"/>
    </xf>
    <xf numFmtId="0" fontId="26" fillId="0" borderId="21" xfId="5" applyFont="1" applyBorder="1" applyAlignment="1">
      <alignment horizontal="distributed" vertical="center" indent="1"/>
    </xf>
    <xf numFmtId="0" fontId="26" fillId="0" borderId="6" xfId="5" applyFont="1" applyBorder="1" applyAlignment="1">
      <alignment horizontal="distributed" vertical="center" indent="1"/>
    </xf>
    <xf numFmtId="177" fontId="27" fillId="0" borderId="21" xfId="5" applyNumberFormat="1" applyFont="1" applyBorder="1" applyAlignment="1">
      <alignment horizontal="center" vertical="center"/>
    </xf>
    <xf numFmtId="177" fontId="27" fillId="0" borderId="1" xfId="5" applyNumberFormat="1" applyFont="1" applyBorder="1" applyAlignment="1">
      <alignment horizontal="center" vertical="center"/>
    </xf>
    <xf numFmtId="177" fontId="27" fillId="0" borderId="6" xfId="5" applyNumberFormat="1" applyFont="1" applyBorder="1" applyAlignment="1">
      <alignment horizontal="center" vertical="center"/>
    </xf>
    <xf numFmtId="0" fontId="2" fillId="0" borderId="6" xfId="5" applyBorder="1" applyAlignment="1">
      <alignment horizontal="distributed" vertical="center" indent="1"/>
    </xf>
    <xf numFmtId="0" fontId="28" fillId="0" borderId="4" xfId="5" applyFont="1" applyBorder="1" applyAlignment="1">
      <alignment vertical="center"/>
    </xf>
    <xf numFmtId="0" fontId="23" fillId="0" borderId="23" xfId="5" applyFont="1" applyBorder="1" applyAlignment="1">
      <alignment horizontal="center" vertical="center" wrapText="1"/>
    </xf>
    <xf numFmtId="0" fontId="2" fillId="0" borderId="4" xfId="5" applyBorder="1" applyAlignment="1">
      <alignment horizontal="center" vertical="center"/>
    </xf>
    <xf numFmtId="0" fontId="2" fillId="0" borderId="21" xfId="5" applyBorder="1" applyAlignment="1">
      <alignment horizontal="center" vertical="center"/>
    </xf>
    <xf numFmtId="0" fontId="2" fillId="0" borderId="6" xfId="5" applyBorder="1" applyAlignment="1">
      <alignment horizontal="center" vertical="center"/>
    </xf>
    <xf numFmtId="0" fontId="23" fillId="0" borderId="28" xfId="5" applyFont="1" applyBorder="1" applyAlignment="1"/>
    <xf numFmtId="0" fontId="26" fillId="0" borderId="30" xfId="5" applyFont="1" applyBorder="1" applyAlignment="1">
      <alignment horizontal="left" shrinkToFit="1"/>
    </xf>
    <xf numFmtId="0" fontId="31" fillId="0" borderId="31" xfId="5" applyFont="1" applyBorder="1" applyAlignment="1">
      <alignment horizontal="left" shrinkToFit="1"/>
    </xf>
    <xf numFmtId="0" fontId="26" fillId="0" borderId="30" xfId="5" applyFont="1" applyBorder="1" applyAlignment="1">
      <alignment horizontal="center"/>
    </xf>
    <xf numFmtId="0" fontId="26" fillId="0" borderId="31" xfId="5" applyFont="1" applyBorder="1" applyAlignment="1">
      <alignment horizontal="center"/>
    </xf>
    <xf numFmtId="178" fontId="26" fillId="0" borderId="30" xfId="5" applyNumberFormat="1" applyFont="1" applyBorder="1" applyAlignment="1">
      <alignment horizontal="right"/>
    </xf>
    <xf numFmtId="178" fontId="31" fillId="0" borderId="31" xfId="5" applyNumberFormat="1" applyFont="1" applyBorder="1" applyAlignment="1">
      <alignment horizontal="right"/>
    </xf>
    <xf numFmtId="178" fontId="26" fillId="0" borderId="28" xfId="5" applyNumberFormat="1" applyFont="1" applyBorder="1" applyAlignment="1">
      <alignment horizontal="right"/>
    </xf>
    <xf numFmtId="0" fontId="26" fillId="0" borderId="28" xfId="5" applyFont="1" applyBorder="1" applyAlignment="1"/>
    <xf numFmtId="0" fontId="26" fillId="0" borderId="32" xfId="5" applyFont="1" applyBorder="1" applyAlignment="1">
      <alignment horizontal="center"/>
    </xf>
    <xf numFmtId="178" fontId="26" fillId="0" borderId="31" xfId="5" applyNumberFormat="1" applyFont="1" applyBorder="1" applyAlignment="1">
      <alignment horizontal="right"/>
    </xf>
    <xf numFmtId="0" fontId="26" fillId="0" borderId="30" xfId="5" applyFont="1" applyBorder="1" applyAlignment="1"/>
    <xf numFmtId="0" fontId="26" fillId="0" borderId="31" xfId="5" applyFont="1" applyBorder="1" applyAlignment="1"/>
    <xf numFmtId="178" fontId="26" fillId="0" borderId="30" xfId="5" applyNumberFormat="1" applyFont="1" applyBorder="1" applyAlignment="1">
      <alignment horizontal="center"/>
    </xf>
    <xf numFmtId="178" fontId="31" fillId="0" borderId="31" xfId="5" applyNumberFormat="1" applyFont="1" applyBorder="1" applyAlignment="1">
      <alignment horizontal="center"/>
    </xf>
    <xf numFmtId="0" fontId="24" fillId="0" borderId="30" xfId="5" applyFont="1" applyBorder="1" applyAlignment="1">
      <alignment horizontal="distributed" vertical="center" indent="1"/>
    </xf>
    <xf numFmtId="0" fontId="2" fillId="0" borderId="31" xfId="5" applyBorder="1" applyAlignment="1">
      <alignment horizontal="distributed" vertical="center" indent="1"/>
    </xf>
    <xf numFmtId="0" fontId="24" fillId="0" borderId="28" xfId="5" applyFont="1" applyBorder="1" applyAlignment="1">
      <alignment vertical="center"/>
    </xf>
    <xf numFmtId="0" fontId="24" fillId="0" borderId="5" xfId="5" applyFont="1" applyBorder="1" applyAlignment="1">
      <alignment horizontal="left" vertical="center" indent="1"/>
    </xf>
    <xf numFmtId="0" fontId="24" fillId="0" borderId="0" xfId="5" applyFont="1" applyBorder="1" applyAlignment="1">
      <alignment horizontal="left" vertical="center" indent="1"/>
    </xf>
    <xf numFmtId="0" fontId="24" fillId="0" borderId="2" xfId="5" applyFont="1" applyBorder="1" applyAlignment="1">
      <alignment horizontal="left" vertical="center" indent="1"/>
    </xf>
    <xf numFmtId="0" fontId="31" fillId="0" borderId="31" xfId="5" applyFont="1" applyBorder="1" applyAlignment="1">
      <alignment horizontal="center"/>
    </xf>
    <xf numFmtId="178" fontId="26" fillId="0" borderId="30" xfId="5" applyNumberFormat="1" applyFont="1" applyBorder="1" applyAlignment="1"/>
    <xf numFmtId="178" fontId="31" fillId="0" borderId="31" xfId="5" applyNumberFormat="1" applyFont="1" applyBorder="1" applyAlignment="1"/>
    <xf numFmtId="178" fontId="26" fillId="0" borderId="30" xfId="5" applyNumberFormat="1" applyFont="1" applyBorder="1" applyAlignment="1">
      <alignment horizontal="right" wrapText="1"/>
    </xf>
    <xf numFmtId="178" fontId="26" fillId="0" borderId="31" xfId="5" applyNumberFormat="1" applyFont="1" applyBorder="1" applyAlignment="1">
      <alignment horizontal="right" wrapText="1"/>
    </xf>
    <xf numFmtId="0" fontId="32" fillId="0" borderId="0" xfId="5" applyFont="1" applyAlignment="1">
      <alignment horizontal="center" vertical="center"/>
    </xf>
    <xf numFmtId="0" fontId="2" fillId="0" borderId="0" xfId="5" applyAlignment="1">
      <alignment vertical="center"/>
    </xf>
    <xf numFmtId="0" fontId="24" fillId="0" borderId="23" xfId="5" applyFont="1" applyBorder="1" applyAlignment="1">
      <alignment horizontal="left" vertical="center"/>
    </xf>
    <xf numFmtId="0" fontId="2" fillId="0" borderId="3" xfId="5" applyBorder="1" applyAlignment="1">
      <alignment vertical="center"/>
    </xf>
    <xf numFmtId="0" fontId="2" fillId="0" borderId="5" xfId="5" applyBorder="1" applyAlignment="1">
      <alignment vertical="center"/>
    </xf>
    <xf numFmtId="0" fontId="23" fillId="0" borderId="0" xfId="5" applyFont="1" applyBorder="1" applyAlignment="1">
      <alignment horizontal="distributed" vertical="center" indent="1"/>
    </xf>
    <xf numFmtId="0" fontId="24" fillId="0" borderId="5" xfId="5" applyFont="1" applyBorder="1" applyAlignment="1">
      <alignment horizontal="right" vertical="center" indent="2"/>
    </xf>
    <xf numFmtId="0" fontId="2" fillId="0" borderId="0" xfId="5" applyAlignment="1">
      <alignment horizontal="right" vertical="center" indent="2"/>
    </xf>
    <xf numFmtId="0" fontId="23" fillId="0" borderId="0" xfId="5" applyFont="1" applyBorder="1" applyAlignment="1">
      <alignment horizontal="center" vertical="center" shrinkToFit="1"/>
    </xf>
    <xf numFmtId="0" fontId="28" fillId="0" borderId="0" xfId="5" applyFont="1" applyAlignment="1">
      <alignment horizontal="center" vertical="center" shrinkToFit="1"/>
    </xf>
    <xf numFmtId="0" fontId="23" fillId="0" borderId="1" xfId="5" applyFont="1" applyBorder="1" applyAlignment="1">
      <alignment horizontal="distributed" vertical="top" indent="1"/>
    </xf>
    <xf numFmtId="0" fontId="28" fillId="0" borderId="1" xfId="5" applyFont="1" applyBorder="1" applyAlignment="1">
      <alignment horizontal="distributed" vertical="top" indent="1"/>
    </xf>
    <xf numFmtId="0" fontId="24" fillId="0" borderId="23" xfId="5" applyFont="1" applyBorder="1" applyAlignment="1">
      <alignment horizontal="right" vertical="center" indent="1"/>
    </xf>
    <xf numFmtId="0" fontId="24" fillId="0" borderId="3" xfId="5" applyFont="1" applyBorder="1" applyAlignment="1">
      <alignment horizontal="right" vertical="center" indent="1"/>
    </xf>
    <xf numFmtId="0" fontId="24" fillId="0" borderId="4" xfId="5" applyFont="1" applyBorder="1" applyAlignment="1">
      <alignment horizontal="right" vertical="center" indent="1"/>
    </xf>
    <xf numFmtId="0" fontId="24" fillId="0" borderId="21" xfId="5" applyFont="1" applyBorder="1" applyAlignment="1">
      <alignment horizontal="right" vertical="center" indent="1"/>
    </xf>
    <xf numFmtId="0" fontId="24" fillId="0" borderId="1" xfId="5" applyFont="1" applyBorder="1" applyAlignment="1">
      <alignment horizontal="right" vertical="center" indent="1"/>
    </xf>
    <xf numFmtId="0" fontId="24" fillId="0" borderId="6" xfId="5" applyFont="1" applyBorder="1" applyAlignment="1">
      <alignment horizontal="right" vertical="center" indent="1"/>
    </xf>
    <xf numFmtId="0" fontId="24" fillId="0" borderId="28" xfId="5" applyFont="1" applyBorder="1" applyAlignment="1">
      <alignment horizontal="distributed" vertical="center" indent="1"/>
    </xf>
    <xf numFmtId="0" fontId="24" fillId="0" borderId="30" xfId="5" applyFont="1" applyBorder="1" applyAlignment="1">
      <alignment vertical="center"/>
    </xf>
    <xf numFmtId="0" fontId="24" fillId="0" borderId="31" xfId="5" applyFont="1" applyBorder="1" applyAlignment="1">
      <alignment vertical="center"/>
    </xf>
    <xf numFmtId="0" fontId="24" fillId="0" borderId="0" xfId="5" applyFont="1" applyBorder="1" applyAlignment="1">
      <alignment horizontal="center" vertical="center"/>
    </xf>
    <xf numFmtId="0" fontId="24" fillId="0" borderId="2" xfId="5" applyFont="1" applyBorder="1" applyAlignment="1">
      <alignment horizontal="center" vertical="center"/>
    </xf>
    <xf numFmtId="0" fontId="24" fillId="0" borderId="28" xfId="5" applyFont="1" applyBorder="1" applyAlignment="1">
      <alignment horizontal="center" vertical="center" shrinkToFit="1"/>
    </xf>
    <xf numFmtId="0" fontId="27" fillId="0" borderId="30" xfId="5" applyFont="1" applyBorder="1" applyAlignment="1">
      <alignment horizontal="center" vertical="center"/>
    </xf>
    <xf numFmtId="0" fontId="27" fillId="0" borderId="31" xfId="5" applyFont="1" applyBorder="1" applyAlignment="1">
      <alignment horizontal="center" vertical="center"/>
    </xf>
    <xf numFmtId="0" fontId="24" fillId="0" borderId="23" xfId="5" applyFont="1" applyBorder="1" applyAlignment="1">
      <alignment horizontal="distributed" vertical="center" wrapText="1" indent="1"/>
    </xf>
    <xf numFmtId="0" fontId="6" fillId="0" borderId="0" xfId="7" applyFont="1" applyBorder="1" applyAlignment="1">
      <alignment horizontal="center" vertical="center"/>
    </xf>
    <xf numFmtId="0" fontId="36" fillId="0" borderId="0" xfId="7" applyFont="1" applyBorder="1" applyAlignment="1">
      <alignment horizontal="center" vertical="top"/>
    </xf>
    <xf numFmtId="0" fontId="26" fillId="0" borderId="0" xfId="11" applyFont="1"/>
    <xf numFmtId="0" fontId="32" fillId="0" borderId="0" xfId="11" applyFont="1" applyBorder="1" applyAlignment="1">
      <alignment horizontal="right"/>
    </xf>
    <xf numFmtId="0" fontId="26" fillId="0" borderId="0" xfId="11" applyFont="1" applyBorder="1" applyAlignment="1">
      <alignment horizontal="center" vertical="top" textRotation="255"/>
    </xf>
    <xf numFmtId="0" fontId="26" fillId="0" borderId="28" xfId="11" applyFont="1" applyBorder="1" applyAlignment="1">
      <alignment horizontal="center" vertical="center" wrapText="1"/>
    </xf>
    <xf numFmtId="0" fontId="26" fillId="0" borderId="32" xfId="11" applyFont="1" applyBorder="1" applyAlignment="1">
      <alignment horizontal="distributed" vertical="center" indent="1"/>
    </xf>
    <xf numFmtId="0" fontId="26" fillId="0" borderId="20" xfId="11" applyFont="1" applyBorder="1"/>
    <xf numFmtId="0" fontId="26" fillId="0" borderId="29" xfId="11" applyFont="1" applyBorder="1" applyAlignment="1">
      <alignment horizontal="center" vertical="center"/>
    </xf>
    <xf numFmtId="0" fontId="26" fillId="0" borderId="3" xfId="11" applyFont="1" applyBorder="1" applyAlignment="1">
      <alignment horizontal="distributed" vertical="center" indent="1"/>
    </xf>
    <xf numFmtId="0" fontId="26" fillId="0" borderId="18" xfId="11" applyFont="1" applyBorder="1" applyAlignment="1">
      <alignment horizontal="center" wrapText="1"/>
    </xf>
    <xf numFmtId="0" fontId="26" fillId="0" borderId="29" xfId="11" applyFont="1" applyBorder="1"/>
    <xf numFmtId="0" fontId="26" fillId="0" borderId="18" xfId="11" applyFont="1" applyBorder="1"/>
    <xf numFmtId="0" fontId="26" fillId="0" borderId="29" xfId="11" applyFont="1" applyBorder="1" applyAlignment="1">
      <alignment horizontal="center" vertical="center" justifyLastLine="1"/>
    </xf>
    <xf numFmtId="0" fontId="26" fillId="0" borderId="18" xfId="11" applyFont="1" applyBorder="1" applyAlignment="1">
      <alignment horizontal="left" vertical="top" indent="1"/>
    </xf>
    <xf numFmtId="0" fontId="26" fillId="0" borderId="29" xfId="11" applyFont="1" applyBorder="1" applyAlignment="1">
      <alignment horizontal="center" vertical="center" shrinkToFit="1"/>
    </xf>
    <xf numFmtId="0" fontId="26" fillId="0" borderId="0" xfId="11" applyFont="1" applyAlignment="1"/>
    <xf numFmtId="0" fontId="24" fillId="0" borderId="29" xfId="11" applyFont="1" applyBorder="1" applyAlignment="1">
      <alignment vertical="center" wrapText="1"/>
    </xf>
    <xf numFmtId="0" fontId="26" fillId="0" borderId="29" xfId="11" applyFont="1" applyBorder="1" applyAlignment="1">
      <alignment horizontal="distributed" vertical="center" indent="1"/>
    </xf>
    <xf numFmtId="0" fontId="26" fillId="0" borderId="18" xfId="11" applyFont="1" applyBorder="1" applyAlignment="1">
      <alignment horizontal="left" vertical="center" wrapText="1" indent="1"/>
    </xf>
    <xf numFmtId="0" fontId="26" fillId="0" borderId="29" xfId="11" applyFont="1" applyBorder="1" applyAlignment="1">
      <alignment horizontal="center" vertical="center" wrapText="1"/>
    </xf>
    <xf numFmtId="0" fontId="26" fillId="0" borderId="3" xfId="11" applyFont="1" applyBorder="1" applyAlignment="1">
      <alignment horizontal="distributed" vertical="center" wrapText="1" indent="1"/>
    </xf>
    <xf numFmtId="177" fontId="27" fillId="0" borderId="18" xfId="11" quotePrefix="1" applyNumberFormat="1" applyFont="1" applyBorder="1" applyAlignment="1" applyProtection="1">
      <alignment horizontal="center" vertical="center" readingOrder="1"/>
      <protection locked="0" hidden="1"/>
    </xf>
    <xf numFmtId="0" fontId="26" fillId="0" borderId="20" xfId="11" applyFont="1" applyBorder="1" applyAlignment="1">
      <alignment horizontal="center"/>
    </xf>
    <xf numFmtId="0" fontId="26" fillId="0" borderId="1" xfId="11" applyFont="1" applyBorder="1" applyAlignment="1">
      <alignment horizontal="distributed" vertical="center" indent="1"/>
    </xf>
    <xf numFmtId="0" fontId="26" fillId="0" borderId="0" xfId="11" applyFont="1" applyBorder="1" applyAlignment="1">
      <alignment horizontal="distributed" vertical="center" indent="1"/>
    </xf>
    <xf numFmtId="0" fontId="24" fillId="0" borderId="18" xfId="11" applyFont="1" applyBorder="1" applyAlignment="1">
      <alignment horizontal="center" wrapText="1"/>
    </xf>
    <xf numFmtId="0" fontId="26" fillId="0" borderId="3" xfId="11" applyFont="1" applyBorder="1" applyAlignment="1">
      <alignment horizontal="distributed" vertical="center" indent="1"/>
    </xf>
    <xf numFmtId="0" fontId="26" fillId="0" borderId="18" xfId="11" applyFont="1" applyBorder="1" applyAlignment="1">
      <alignment horizontal="center" vertical="center"/>
    </xf>
    <xf numFmtId="0" fontId="24" fillId="0" borderId="3" xfId="11" applyFont="1" applyBorder="1" applyAlignment="1">
      <alignment horizontal="distributed" vertical="center" indent="1"/>
    </xf>
    <xf numFmtId="0" fontId="26" fillId="0" borderId="0" xfId="11" applyFont="1" applyBorder="1" applyAlignment="1">
      <alignment horizontal="distributed" vertical="center" indent="1"/>
    </xf>
    <xf numFmtId="0" fontId="26" fillId="0" borderId="29" xfId="11" applyFont="1" applyBorder="1" applyAlignment="1">
      <alignment horizontal="center"/>
    </xf>
    <xf numFmtId="0" fontId="26" fillId="0" borderId="28" xfId="11" applyFont="1" applyBorder="1" applyAlignment="1">
      <alignment horizontal="distributed" vertical="center" indent="1"/>
    </xf>
    <xf numFmtId="0" fontId="40" fillId="0" borderId="29" xfId="11" applyFont="1" applyBorder="1" applyAlignment="1">
      <alignment horizontal="center" vertical="center"/>
    </xf>
    <xf numFmtId="0" fontId="39" fillId="0" borderId="28" xfId="12" applyNumberFormat="1" applyFont="1" applyBorder="1" applyAlignment="1">
      <alignment horizontal="center" vertical="center" shrinkToFit="1"/>
    </xf>
    <xf numFmtId="0" fontId="42" fillId="0" borderId="29" xfId="11" applyFont="1" applyBorder="1" applyAlignment="1">
      <alignment horizontal="center"/>
    </xf>
    <xf numFmtId="0" fontId="41" fillId="0" borderId="18" xfId="11" applyFont="1" applyBorder="1" applyAlignment="1">
      <alignment horizontal="center"/>
    </xf>
    <xf numFmtId="177" fontId="26" fillId="0" borderId="29" xfId="11" applyNumberFormat="1" applyFont="1" applyBorder="1" applyAlignment="1">
      <alignment horizontal="center" vertical="center" shrinkToFit="1"/>
    </xf>
    <xf numFmtId="0" fontId="26" fillId="0" borderId="29" xfId="11" applyFont="1" applyBorder="1" applyAlignment="1">
      <alignment horizontal="left" vertical="center" wrapText="1"/>
    </xf>
    <xf numFmtId="0" fontId="26" fillId="0" borderId="0" xfId="11" applyFont="1" applyAlignment="1">
      <alignment horizontal="right"/>
    </xf>
    <xf numFmtId="0" fontId="26" fillId="0" borderId="0" xfId="11" applyFont="1" applyAlignment="1">
      <alignment wrapText="1"/>
    </xf>
    <xf numFmtId="0" fontId="26" fillId="0" borderId="18" xfId="11" applyFont="1" applyBorder="1" applyAlignment="1">
      <alignment horizontal="left" vertical="top" wrapText="1" indent="2" shrinkToFit="1"/>
    </xf>
    <xf numFmtId="0" fontId="26" fillId="0" borderId="18" xfId="11" applyFont="1" applyBorder="1" applyAlignment="1">
      <alignment horizontal="left" vertical="top" indent="2"/>
    </xf>
    <xf numFmtId="0" fontId="26" fillId="0" borderId="18" xfId="11" applyFont="1" applyBorder="1" applyAlignment="1">
      <alignment horizontal="left" vertical="center" wrapText="1" indent="2"/>
    </xf>
    <xf numFmtId="0" fontId="26" fillId="0" borderId="18" xfId="11" applyFont="1" applyBorder="1" applyAlignment="1">
      <alignment horizontal="left" vertical="top" wrapText="1" indent="2"/>
    </xf>
    <xf numFmtId="0" fontId="26" fillId="0" borderId="18" xfId="11" applyFont="1" applyBorder="1" applyAlignment="1">
      <alignment horizontal="left" vertical="top" wrapText="1" indent="2"/>
    </xf>
    <xf numFmtId="0" fontId="22" fillId="0" borderId="13" xfId="2" applyFont="1" applyBorder="1" applyAlignment="1">
      <alignment vertical="center"/>
    </xf>
    <xf numFmtId="0" fontId="26" fillId="0" borderId="28" xfId="11" applyFont="1" applyBorder="1"/>
    <xf numFmtId="56" fontId="26" fillId="0" borderId="28" xfId="11" applyNumberFormat="1" applyFont="1" applyBorder="1"/>
    <xf numFmtId="9" fontId="26" fillId="0" borderId="28" xfId="11" applyNumberFormat="1" applyFont="1" applyBorder="1"/>
  </cellXfs>
  <cellStyles count="13">
    <cellStyle name="パーセント 2" xfId="4" xr:uid="{2D59A9E4-12C9-4F40-87F5-99A5CB2E4E22}"/>
    <cellStyle name="桁区切り" xfId="1" builtinId="6"/>
    <cellStyle name="桁区切り 2 2" xfId="9" xr:uid="{2D767D1F-F564-43C7-B2BA-C88354B0DBFB}"/>
    <cellStyle name="桁区切り 2 2 2" xfId="10" xr:uid="{3D04F72A-4CDB-4697-B6E9-67F12C576D54}"/>
    <cellStyle name="標準" xfId="0" builtinId="0"/>
    <cellStyle name="標準 2" xfId="6" xr:uid="{A961897C-6FF9-433F-9D08-410C78F8466F}"/>
    <cellStyle name="標準 2 2" xfId="5" xr:uid="{999A17E9-57E7-46B6-85EE-ABA0F4AE1797}"/>
    <cellStyle name="標準 2 3" xfId="12" xr:uid="{D8708E76-7DE3-4591-890D-8B775C6A74E2}"/>
    <cellStyle name="標準 3" xfId="8" xr:uid="{66F4D42B-FD6E-4261-926C-3B959DF42886}"/>
    <cellStyle name="標準_Book1" xfId="7" xr:uid="{ECB5BC8D-52D3-4C35-953A-66A5450047EB}"/>
    <cellStyle name="標準_契約書類（原紙）" xfId="2" xr:uid="{2830BE5C-FF6B-4ECB-90E9-0B65D61DF16B}"/>
    <cellStyle name="標準_呉監契約書類１式" xfId="11" xr:uid="{E671627C-B089-4366-82D8-8C51C5DA971B}"/>
    <cellStyle name="標準_入札・見積書（平成３２年度分）" xfId="3" xr:uid="{6A32A3AB-94ED-420D-8A44-D2E404A05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209551</xdr:rowOff>
    </xdr:from>
    <xdr:to>
      <xdr:col>0</xdr:col>
      <xdr:colOff>231322</xdr:colOff>
      <xdr:row>15</xdr:row>
      <xdr:rowOff>172812</xdr:rowOff>
    </xdr:to>
    <xdr:sp macro="" textlink="">
      <xdr:nvSpPr>
        <xdr:cNvPr id="2" name="Text Box 1">
          <a:extLst>
            <a:ext uri="{FF2B5EF4-FFF2-40B4-BE49-F238E27FC236}">
              <a16:creationId xmlns:a16="http://schemas.microsoft.com/office/drawing/2014/main" id="{7DCDA98B-7C05-40A6-9A0A-EB6A147206F9}"/>
            </a:ext>
          </a:extLst>
        </xdr:cNvPr>
        <xdr:cNvSpPr txBox="1">
          <a:spLocks noChangeArrowheads="1"/>
        </xdr:cNvSpPr>
      </xdr:nvSpPr>
      <xdr:spPr bwMode="auto">
        <a:xfrm>
          <a:off x="54429" y="4429126"/>
          <a:ext cx="300718" cy="34426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0</xdr:colOff>
      <xdr:row>19</xdr:row>
      <xdr:rowOff>215365</xdr:rowOff>
    </xdr:from>
    <xdr:to>
      <xdr:col>0</xdr:col>
      <xdr:colOff>231322</xdr:colOff>
      <xdr:row>20</xdr:row>
      <xdr:rowOff>159204</xdr:rowOff>
    </xdr:to>
    <xdr:sp macro="" textlink="">
      <xdr:nvSpPr>
        <xdr:cNvPr id="3" name="Text Box 3">
          <a:extLst>
            <a:ext uri="{FF2B5EF4-FFF2-40B4-BE49-F238E27FC236}">
              <a16:creationId xmlns:a16="http://schemas.microsoft.com/office/drawing/2014/main" id="{75862445-8E34-4A36-AA31-9767D4964AD5}"/>
            </a:ext>
          </a:extLst>
        </xdr:cNvPr>
        <xdr:cNvSpPr txBox="1">
          <a:spLocks noChangeArrowheads="1"/>
        </xdr:cNvSpPr>
      </xdr:nvSpPr>
      <xdr:spPr bwMode="auto">
        <a:xfrm>
          <a:off x="70634" y="6339940"/>
          <a:ext cx="284513" cy="32483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0</xdr:colOff>
      <xdr:row>24</xdr:row>
      <xdr:rowOff>173935</xdr:rowOff>
    </xdr:from>
    <xdr:to>
      <xdr:col>0</xdr:col>
      <xdr:colOff>291667</xdr:colOff>
      <xdr:row>25</xdr:row>
      <xdr:rowOff>210675</xdr:rowOff>
    </xdr:to>
    <xdr:sp macro="" textlink="">
      <xdr:nvSpPr>
        <xdr:cNvPr id="4" name="Text Box 4">
          <a:extLst>
            <a:ext uri="{FF2B5EF4-FFF2-40B4-BE49-F238E27FC236}">
              <a16:creationId xmlns:a16="http://schemas.microsoft.com/office/drawing/2014/main" id="{77092D35-6E54-4BB6-BB17-027F09AC6101}"/>
            </a:ext>
          </a:extLst>
        </xdr:cNvPr>
        <xdr:cNvSpPr txBox="1">
          <a:spLocks noChangeArrowheads="1"/>
        </xdr:cNvSpPr>
      </xdr:nvSpPr>
      <xdr:spPr bwMode="auto">
        <a:xfrm>
          <a:off x="93002" y="8203510"/>
          <a:ext cx="322490" cy="41774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9</xdr:row>
      <xdr:rowOff>217716</xdr:rowOff>
    </xdr:from>
    <xdr:to>
      <xdr:col>0</xdr:col>
      <xdr:colOff>149680</xdr:colOff>
      <xdr:row>10</xdr:row>
      <xdr:rowOff>145598</xdr:rowOff>
    </xdr:to>
    <xdr:sp macro="" textlink="">
      <xdr:nvSpPr>
        <xdr:cNvPr id="5" name="Text Box 5">
          <a:extLst>
            <a:ext uri="{FF2B5EF4-FFF2-40B4-BE49-F238E27FC236}">
              <a16:creationId xmlns:a16="http://schemas.microsoft.com/office/drawing/2014/main" id="{D29E7B62-9B87-4D90-A08D-57C1B365C971}"/>
            </a:ext>
          </a:extLst>
        </xdr:cNvPr>
        <xdr:cNvSpPr txBox="1">
          <a:spLocks noChangeArrowheads="1"/>
        </xdr:cNvSpPr>
      </xdr:nvSpPr>
      <xdr:spPr bwMode="auto">
        <a:xfrm>
          <a:off x="92529" y="2503716"/>
          <a:ext cx="180976" cy="308882"/>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390525</xdr:colOff>
      <xdr:row>5</xdr:row>
      <xdr:rowOff>9525</xdr:rowOff>
    </xdr:from>
    <xdr:to>
      <xdr:col>5</xdr:col>
      <xdr:colOff>600075</xdr:colOff>
      <xdr:row>5</xdr:row>
      <xdr:rowOff>9525</xdr:rowOff>
    </xdr:to>
    <xdr:cxnSp macro="">
      <xdr:nvCxnSpPr>
        <xdr:cNvPr id="8" name="直線コネクタ 7">
          <a:extLst>
            <a:ext uri="{FF2B5EF4-FFF2-40B4-BE49-F238E27FC236}">
              <a16:creationId xmlns:a16="http://schemas.microsoft.com/office/drawing/2014/main" id="{78B89234-C4ED-4CDB-B79F-F0A3E47DF4EF}"/>
            </a:ext>
          </a:extLst>
        </xdr:cNvPr>
        <xdr:cNvCxnSpPr/>
      </xdr:nvCxnSpPr>
      <xdr:spPr>
        <a:xfrm>
          <a:off x="1876425" y="1971675"/>
          <a:ext cx="21336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209551</xdr:rowOff>
    </xdr:from>
    <xdr:to>
      <xdr:col>0</xdr:col>
      <xdr:colOff>231322</xdr:colOff>
      <xdr:row>15</xdr:row>
      <xdr:rowOff>172812</xdr:rowOff>
    </xdr:to>
    <xdr:sp macro="" textlink="">
      <xdr:nvSpPr>
        <xdr:cNvPr id="2" name="Text Box 1">
          <a:extLst>
            <a:ext uri="{FF2B5EF4-FFF2-40B4-BE49-F238E27FC236}">
              <a16:creationId xmlns:a16="http://schemas.microsoft.com/office/drawing/2014/main" id="{B2C42AF5-6DC3-4020-9E2C-6D951E380DE4}"/>
            </a:ext>
          </a:extLst>
        </xdr:cNvPr>
        <xdr:cNvSpPr txBox="1">
          <a:spLocks noChangeArrowheads="1"/>
        </xdr:cNvSpPr>
      </xdr:nvSpPr>
      <xdr:spPr bwMode="auto">
        <a:xfrm>
          <a:off x="0" y="4552951"/>
          <a:ext cx="231322" cy="34426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0</xdr:colOff>
      <xdr:row>19</xdr:row>
      <xdr:rowOff>215365</xdr:rowOff>
    </xdr:from>
    <xdr:to>
      <xdr:col>0</xdr:col>
      <xdr:colOff>231322</xdr:colOff>
      <xdr:row>20</xdr:row>
      <xdr:rowOff>159204</xdr:rowOff>
    </xdr:to>
    <xdr:sp macro="" textlink="">
      <xdr:nvSpPr>
        <xdr:cNvPr id="3" name="Text Box 3">
          <a:extLst>
            <a:ext uri="{FF2B5EF4-FFF2-40B4-BE49-F238E27FC236}">
              <a16:creationId xmlns:a16="http://schemas.microsoft.com/office/drawing/2014/main" id="{990BA15C-A141-4F78-B276-3B4FCB9BAEA1}"/>
            </a:ext>
          </a:extLst>
        </xdr:cNvPr>
        <xdr:cNvSpPr txBox="1">
          <a:spLocks noChangeArrowheads="1"/>
        </xdr:cNvSpPr>
      </xdr:nvSpPr>
      <xdr:spPr bwMode="auto">
        <a:xfrm>
          <a:off x="0" y="6463765"/>
          <a:ext cx="231322" cy="32483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0</xdr:colOff>
      <xdr:row>24</xdr:row>
      <xdr:rowOff>173935</xdr:rowOff>
    </xdr:from>
    <xdr:to>
      <xdr:col>0</xdr:col>
      <xdr:colOff>291667</xdr:colOff>
      <xdr:row>25</xdr:row>
      <xdr:rowOff>210675</xdr:rowOff>
    </xdr:to>
    <xdr:sp macro="" textlink="">
      <xdr:nvSpPr>
        <xdr:cNvPr id="4" name="Text Box 4">
          <a:extLst>
            <a:ext uri="{FF2B5EF4-FFF2-40B4-BE49-F238E27FC236}">
              <a16:creationId xmlns:a16="http://schemas.microsoft.com/office/drawing/2014/main" id="{A1370FA6-753B-424C-8101-B50C2B419F8C}"/>
            </a:ext>
          </a:extLst>
        </xdr:cNvPr>
        <xdr:cNvSpPr txBox="1">
          <a:spLocks noChangeArrowheads="1"/>
        </xdr:cNvSpPr>
      </xdr:nvSpPr>
      <xdr:spPr bwMode="auto">
        <a:xfrm>
          <a:off x="0" y="8327335"/>
          <a:ext cx="291667" cy="41774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9</xdr:row>
      <xdr:rowOff>217716</xdr:rowOff>
    </xdr:from>
    <xdr:to>
      <xdr:col>0</xdr:col>
      <xdr:colOff>149680</xdr:colOff>
      <xdr:row>10</xdr:row>
      <xdr:rowOff>145598</xdr:rowOff>
    </xdr:to>
    <xdr:sp macro="" textlink="">
      <xdr:nvSpPr>
        <xdr:cNvPr id="5" name="Text Box 5">
          <a:extLst>
            <a:ext uri="{FF2B5EF4-FFF2-40B4-BE49-F238E27FC236}">
              <a16:creationId xmlns:a16="http://schemas.microsoft.com/office/drawing/2014/main" id="{B25F4C6B-7C51-4899-90A9-5460C357781B}"/>
            </a:ext>
          </a:extLst>
        </xdr:cNvPr>
        <xdr:cNvSpPr txBox="1">
          <a:spLocks noChangeArrowheads="1"/>
        </xdr:cNvSpPr>
      </xdr:nvSpPr>
      <xdr:spPr bwMode="auto">
        <a:xfrm>
          <a:off x="0" y="2627541"/>
          <a:ext cx="149680" cy="308882"/>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6C87-1C5D-4692-A4D6-2301D48197E2}">
  <sheetPr>
    <tabColor theme="5" tint="0.59999389629810485"/>
    <pageSetUpPr fitToPage="1"/>
  </sheetPr>
  <dimension ref="B1:M27"/>
  <sheetViews>
    <sheetView tabSelected="1" view="pageBreakPreview" zoomScaleNormal="100" zoomScaleSheetLayoutView="100" workbookViewId="0">
      <selection activeCell="B7" sqref="B7:D7"/>
    </sheetView>
  </sheetViews>
  <sheetFormatPr defaultRowHeight="13.5"/>
  <cols>
    <col min="1" max="1" width="1.5" style="1" customWidth="1"/>
    <col min="2" max="2" width="9.875" style="1" customWidth="1"/>
    <col min="3" max="3" width="12.375" style="1" customWidth="1"/>
    <col min="4" max="4" width="5.625" style="1" customWidth="1"/>
    <col min="5" max="5" width="7.625" style="1" customWidth="1"/>
    <col min="6" max="6" width="9.625" style="1" customWidth="1"/>
    <col min="7" max="7" width="10.625" style="1" customWidth="1"/>
    <col min="8" max="8" width="18.125" style="1" customWidth="1"/>
    <col min="9" max="9" width="12.5" style="1" customWidth="1"/>
    <col min="10" max="10" width="2.125" style="1" customWidth="1"/>
    <col min="11" max="11" width="9" style="1"/>
    <col min="12" max="12" width="15.5" style="1" customWidth="1"/>
    <col min="13" max="13" width="28.625" style="1" customWidth="1"/>
    <col min="14" max="211" width="9" style="1"/>
    <col min="212" max="265" width="1.625" style="1" customWidth="1"/>
    <col min="266" max="467" width="9" style="1"/>
    <col min="468" max="521" width="1.625" style="1" customWidth="1"/>
    <col min="522" max="723" width="9" style="1"/>
    <col min="724" max="777" width="1.625" style="1" customWidth="1"/>
    <col min="778" max="979" width="9" style="1"/>
    <col min="980" max="1033" width="1.625" style="1" customWidth="1"/>
    <col min="1034" max="1235" width="9" style="1"/>
    <col min="1236" max="1289" width="1.625" style="1" customWidth="1"/>
    <col min="1290" max="1491" width="9" style="1"/>
    <col min="1492" max="1545" width="1.625" style="1" customWidth="1"/>
    <col min="1546" max="1747" width="9" style="1"/>
    <col min="1748" max="1801" width="1.625" style="1" customWidth="1"/>
    <col min="1802" max="2003" width="9" style="1"/>
    <col min="2004" max="2057" width="1.625" style="1" customWidth="1"/>
    <col min="2058" max="2259" width="9" style="1"/>
    <col min="2260" max="2313" width="1.625" style="1" customWidth="1"/>
    <col min="2314" max="2515" width="9" style="1"/>
    <col min="2516" max="2569" width="1.625" style="1" customWidth="1"/>
    <col min="2570" max="2771" width="9" style="1"/>
    <col min="2772" max="2825" width="1.625" style="1" customWidth="1"/>
    <col min="2826" max="3027" width="9" style="1"/>
    <col min="3028" max="3081" width="1.625" style="1" customWidth="1"/>
    <col min="3082" max="3283" width="9" style="1"/>
    <col min="3284" max="3337" width="1.625" style="1" customWidth="1"/>
    <col min="3338" max="3539" width="9" style="1"/>
    <col min="3540" max="3593" width="1.625" style="1" customWidth="1"/>
    <col min="3594" max="3795" width="9" style="1"/>
    <col min="3796" max="3849" width="1.625" style="1" customWidth="1"/>
    <col min="3850" max="4051" width="9" style="1"/>
    <col min="4052" max="4105" width="1.625" style="1" customWidth="1"/>
    <col min="4106" max="4307" width="9" style="1"/>
    <col min="4308" max="4361" width="1.625" style="1" customWidth="1"/>
    <col min="4362" max="4563" width="9" style="1"/>
    <col min="4564" max="4617" width="1.625" style="1" customWidth="1"/>
    <col min="4618" max="4819" width="9" style="1"/>
    <col min="4820" max="4873" width="1.625" style="1" customWidth="1"/>
    <col min="4874" max="5075" width="9" style="1"/>
    <col min="5076" max="5129" width="1.625" style="1" customWidth="1"/>
    <col min="5130" max="5331" width="9" style="1"/>
    <col min="5332" max="5385" width="1.625" style="1" customWidth="1"/>
    <col min="5386" max="5587" width="9" style="1"/>
    <col min="5588" max="5641" width="1.625" style="1" customWidth="1"/>
    <col min="5642" max="5843" width="9" style="1"/>
    <col min="5844" max="5897" width="1.625" style="1" customWidth="1"/>
    <col min="5898" max="6099" width="9" style="1"/>
    <col min="6100" max="6153" width="1.625" style="1" customWidth="1"/>
    <col min="6154" max="6355" width="9" style="1"/>
    <col min="6356" max="6409" width="1.625" style="1" customWidth="1"/>
    <col min="6410" max="6611" width="9" style="1"/>
    <col min="6612" max="6665" width="1.625" style="1" customWidth="1"/>
    <col min="6666" max="6867" width="9" style="1"/>
    <col min="6868" max="6921" width="1.625" style="1" customWidth="1"/>
    <col min="6922" max="7123" width="9" style="1"/>
    <col min="7124" max="7177" width="1.625" style="1" customWidth="1"/>
    <col min="7178" max="7379" width="9" style="1"/>
    <col min="7380" max="7433" width="1.625" style="1" customWidth="1"/>
    <col min="7434" max="7635" width="9" style="1"/>
    <col min="7636" max="7689" width="1.625" style="1" customWidth="1"/>
    <col min="7690" max="7891" width="9" style="1"/>
    <col min="7892" max="7945" width="1.625" style="1" customWidth="1"/>
    <col min="7946" max="8147" width="9" style="1"/>
    <col min="8148" max="8201" width="1.625" style="1" customWidth="1"/>
    <col min="8202" max="8403" width="9" style="1"/>
    <col min="8404" max="8457" width="1.625" style="1" customWidth="1"/>
    <col min="8458" max="8659" width="9" style="1"/>
    <col min="8660" max="8713" width="1.625" style="1" customWidth="1"/>
    <col min="8714" max="8915" width="9" style="1"/>
    <col min="8916" max="8969" width="1.625" style="1" customWidth="1"/>
    <col min="8970" max="9171" width="9" style="1"/>
    <col min="9172" max="9225" width="1.625" style="1" customWidth="1"/>
    <col min="9226" max="9427" width="9" style="1"/>
    <col min="9428" max="9481" width="1.625" style="1" customWidth="1"/>
    <col min="9482" max="9683" width="9" style="1"/>
    <col min="9684" max="9737" width="1.625" style="1" customWidth="1"/>
    <col min="9738" max="9939" width="9" style="1"/>
    <col min="9940" max="9993" width="1.625" style="1" customWidth="1"/>
    <col min="9994" max="10195" width="9" style="1"/>
    <col min="10196" max="10249" width="1.625" style="1" customWidth="1"/>
    <col min="10250" max="10451" width="9" style="1"/>
    <col min="10452" max="10505" width="1.625" style="1" customWidth="1"/>
    <col min="10506" max="10707" width="9" style="1"/>
    <col min="10708" max="10761" width="1.625" style="1" customWidth="1"/>
    <col min="10762" max="10963" width="9" style="1"/>
    <col min="10964" max="11017" width="1.625" style="1" customWidth="1"/>
    <col min="11018" max="11219" width="9" style="1"/>
    <col min="11220" max="11273" width="1.625" style="1" customWidth="1"/>
    <col min="11274" max="11475" width="9" style="1"/>
    <col min="11476" max="11529" width="1.625" style="1" customWidth="1"/>
    <col min="11530" max="11731" width="9" style="1"/>
    <col min="11732" max="11785" width="1.625" style="1" customWidth="1"/>
    <col min="11786" max="11987" width="9" style="1"/>
    <col min="11988" max="12041" width="1.625" style="1" customWidth="1"/>
    <col min="12042" max="12243" width="9" style="1"/>
    <col min="12244" max="12297" width="1.625" style="1" customWidth="1"/>
    <col min="12298" max="12499" width="9" style="1"/>
    <col min="12500" max="12553" width="1.625" style="1" customWidth="1"/>
    <col min="12554" max="12755" width="9" style="1"/>
    <col min="12756" max="12809" width="1.625" style="1" customWidth="1"/>
    <col min="12810" max="13011" width="9" style="1"/>
    <col min="13012" max="13065" width="1.625" style="1" customWidth="1"/>
    <col min="13066" max="13267" width="9" style="1"/>
    <col min="13268" max="13321" width="1.625" style="1" customWidth="1"/>
    <col min="13322" max="13523" width="9" style="1"/>
    <col min="13524" max="13577" width="1.625" style="1" customWidth="1"/>
    <col min="13578" max="13779" width="9" style="1"/>
    <col min="13780" max="13833" width="1.625" style="1" customWidth="1"/>
    <col min="13834" max="14035" width="9" style="1"/>
    <col min="14036" max="14089" width="1.625" style="1" customWidth="1"/>
    <col min="14090" max="14291" width="9" style="1"/>
    <col min="14292" max="14345" width="1.625" style="1" customWidth="1"/>
    <col min="14346" max="14547" width="9" style="1"/>
    <col min="14548" max="14601" width="1.625" style="1" customWidth="1"/>
    <col min="14602" max="14803" width="9" style="1"/>
    <col min="14804" max="14857" width="1.625" style="1" customWidth="1"/>
    <col min="14858" max="15059" width="9" style="1"/>
    <col min="15060" max="15113" width="1.625" style="1" customWidth="1"/>
    <col min="15114" max="15315" width="9" style="1"/>
    <col min="15316" max="15369" width="1.625" style="1" customWidth="1"/>
    <col min="15370" max="15571" width="9" style="1"/>
    <col min="15572" max="15625" width="1.625" style="1" customWidth="1"/>
    <col min="15626" max="15827" width="9" style="1"/>
    <col min="15828" max="15881" width="1.625" style="1" customWidth="1"/>
    <col min="15882" max="16083" width="9" style="1"/>
    <col min="16084" max="16137" width="1.625" style="1" customWidth="1"/>
    <col min="16138" max="16384" width="9" style="1"/>
  </cols>
  <sheetData>
    <row r="1" spans="2:13" ht="30" customHeight="1">
      <c r="B1" s="161" t="s">
        <v>107</v>
      </c>
      <c r="C1" s="161"/>
      <c r="D1" s="161"/>
      <c r="E1" s="161"/>
      <c r="F1" s="161"/>
      <c r="G1" s="161"/>
      <c r="H1" s="161"/>
      <c r="I1" s="161"/>
    </row>
    <row r="2" spans="2:13" ht="20.100000000000001" customHeight="1">
      <c r="B2" s="2"/>
      <c r="C2" s="2"/>
      <c r="D2" s="2"/>
      <c r="E2" s="2"/>
      <c r="F2" s="2"/>
      <c r="G2" s="2"/>
      <c r="H2" s="2"/>
      <c r="I2" s="2"/>
    </row>
    <row r="3" spans="2:13" ht="39.950000000000003" customHeight="1">
      <c r="D3" s="162" t="s">
        <v>104</v>
      </c>
      <c r="E3" s="163"/>
      <c r="F3" s="164" t="str">
        <f>FIXED(M9,0,FALSE)&amp;"-"</f>
        <v>42,000-</v>
      </c>
      <c r="G3" s="164"/>
      <c r="H3" s="165"/>
    </row>
    <row r="4" spans="2:13" ht="39.950000000000003" customHeight="1" thickBot="1">
      <c r="B4" s="160" t="s">
        <v>105</v>
      </c>
      <c r="C4" s="160"/>
      <c r="D4" s="159" t="str">
        <f>M6</f>
        <v>05-1-0001-0001-0001-00</v>
      </c>
      <c r="E4" s="159"/>
      <c r="F4" s="159"/>
      <c r="G4" s="159"/>
      <c r="H4" s="159"/>
      <c r="I4" s="159"/>
    </row>
    <row r="5" spans="2:13" ht="35.1" customHeight="1" thickBot="1">
      <c r="B5" s="122" t="s">
        <v>1</v>
      </c>
      <c r="C5" s="155">
        <f>M7</f>
        <v>45200</v>
      </c>
      <c r="D5" s="156"/>
      <c r="E5" s="156"/>
      <c r="F5" s="156"/>
      <c r="G5" s="106" t="s">
        <v>2</v>
      </c>
      <c r="H5" s="157" t="str">
        <f>M8</f>
        <v>第１術科学校　補給倉庫</v>
      </c>
      <c r="I5" s="158"/>
      <c r="L5" s="150" t="s">
        <v>114</v>
      </c>
      <c r="M5" s="153" t="s">
        <v>120</v>
      </c>
    </row>
    <row r="6" spans="2:13" ht="35.1" customHeight="1" thickTop="1">
      <c r="B6" s="166" t="s">
        <v>3</v>
      </c>
      <c r="C6" s="167"/>
      <c r="D6" s="167"/>
      <c r="E6" s="109" t="s">
        <v>108</v>
      </c>
      <c r="F6" s="110" t="s">
        <v>5</v>
      </c>
      <c r="G6" s="109" t="s">
        <v>109</v>
      </c>
      <c r="H6" s="109" t="s">
        <v>7</v>
      </c>
      <c r="I6" s="111" t="s">
        <v>8</v>
      </c>
      <c r="L6" s="150" t="s">
        <v>105</v>
      </c>
      <c r="M6" s="153" t="s">
        <v>106</v>
      </c>
    </row>
    <row r="7" spans="2:13" ht="35.1" customHeight="1">
      <c r="B7" s="168" t="str">
        <f>M5</f>
        <v>Ａ４コピー用紙　外１件</v>
      </c>
      <c r="C7" s="169"/>
      <c r="D7" s="169"/>
      <c r="E7" s="123"/>
      <c r="F7" s="112"/>
      <c r="G7" s="125"/>
      <c r="H7" s="113">
        <f>M9</f>
        <v>42000</v>
      </c>
      <c r="I7" s="127"/>
      <c r="L7" s="150" t="s">
        <v>117</v>
      </c>
      <c r="M7" s="154">
        <v>45200</v>
      </c>
    </row>
    <row r="8" spans="2:13" ht="35.1" customHeight="1">
      <c r="B8" s="170" t="s">
        <v>9</v>
      </c>
      <c r="C8" s="171"/>
      <c r="D8" s="171"/>
      <c r="E8" s="123"/>
      <c r="F8" s="112"/>
      <c r="G8" s="125"/>
      <c r="H8" s="107"/>
      <c r="I8" s="127"/>
      <c r="L8" s="150" t="s">
        <v>118</v>
      </c>
      <c r="M8" s="153" t="s">
        <v>119</v>
      </c>
    </row>
    <row r="9" spans="2:13" ht="35.1" customHeight="1">
      <c r="B9" s="172"/>
      <c r="C9" s="171"/>
      <c r="D9" s="171"/>
      <c r="E9" s="123"/>
      <c r="F9" s="112"/>
      <c r="G9" s="125"/>
      <c r="H9" s="107"/>
      <c r="I9" s="127"/>
      <c r="L9" s="150" t="s">
        <v>121</v>
      </c>
      <c r="M9" s="153">
        <v>42000</v>
      </c>
    </row>
    <row r="10" spans="2:13" ht="35.1" customHeight="1">
      <c r="B10" s="172"/>
      <c r="C10" s="171"/>
      <c r="D10" s="171"/>
      <c r="E10" s="123"/>
      <c r="F10" s="112"/>
      <c r="G10" s="125"/>
      <c r="H10" s="107"/>
      <c r="I10" s="127"/>
      <c r="L10" s="150" t="s">
        <v>110</v>
      </c>
      <c r="M10" s="153" t="s">
        <v>98</v>
      </c>
    </row>
    <row r="11" spans="2:13" ht="35.1" customHeight="1">
      <c r="B11" s="172"/>
      <c r="C11" s="171"/>
      <c r="D11" s="171"/>
      <c r="E11" s="124"/>
      <c r="F11" s="107"/>
      <c r="G11" s="124"/>
      <c r="H11" s="107"/>
      <c r="I11" s="127"/>
      <c r="L11" s="150" t="s">
        <v>123</v>
      </c>
      <c r="M11" s="153" t="s">
        <v>99</v>
      </c>
    </row>
    <row r="12" spans="2:13" ht="35.1" customHeight="1">
      <c r="B12" s="172"/>
      <c r="C12" s="171"/>
      <c r="D12" s="171"/>
      <c r="E12" s="124"/>
      <c r="F12" s="107"/>
      <c r="G12" s="124"/>
      <c r="H12" s="107"/>
      <c r="I12" s="127"/>
      <c r="L12" s="150" t="s">
        <v>112</v>
      </c>
      <c r="M12" s="153" t="s">
        <v>100</v>
      </c>
    </row>
    <row r="13" spans="2:13" ht="35.1" customHeight="1">
      <c r="B13" s="172"/>
      <c r="C13" s="171"/>
      <c r="D13" s="171"/>
      <c r="E13" s="124"/>
      <c r="F13" s="107"/>
      <c r="G13" s="124"/>
      <c r="H13" s="107"/>
      <c r="I13" s="127"/>
      <c r="L13" s="150" t="s">
        <v>124</v>
      </c>
      <c r="M13" s="153" t="s">
        <v>125</v>
      </c>
    </row>
    <row r="14" spans="2:13" ht="35.1" customHeight="1">
      <c r="B14" s="172"/>
      <c r="C14" s="171"/>
      <c r="D14" s="171"/>
      <c r="E14" s="124"/>
      <c r="F14" s="107"/>
      <c r="G14" s="124"/>
      <c r="H14" s="107"/>
      <c r="I14" s="127"/>
    </row>
    <row r="15" spans="2:13" ht="35.1" customHeight="1">
      <c r="B15" s="172"/>
      <c r="C15" s="171"/>
      <c r="D15" s="171"/>
      <c r="E15" s="124"/>
      <c r="F15" s="107"/>
      <c r="G15" s="124"/>
      <c r="H15" s="107"/>
      <c r="I15" s="127"/>
    </row>
    <row r="16" spans="2:13" ht="35.1" customHeight="1">
      <c r="B16" s="172"/>
      <c r="C16" s="171"/>
      <c r="D16" s="171"/>
      <c r="E16" s="124"/>
      <c r="F16" s="107"/>
      <c r="G16" s="124"/>
      <c r="H16" s="107"/>
      <c r="I16" s="127"/>
    </row>
    <row r="17" spans="2:9" ht="35.1" customHeight="1" thickBot="1">
      <c r="B17" s="174" t="s">
        <v>10</v>
      </c>
      <c r="C17" s="175"/>
      <c r="D17" s="175"/>
      <c r="E17" s="175"/>
      <c r="F17" s="175"/>
      <c r="G17" s="175"/>
      <c r="H17" s="126">
        <f>H7</f>
        <v>42000</v>
      </c>
      <c r="I17" s="128"/>
    </row>
    <row r="18" spans="2:9" ht="20.100000000000001" customHeight="1">
      <c r="B18" s="176" t="s">
        <v>11</v>
      </c>
      <c r="C18" s="176"/>
      <c r="D18" s="176"/>
      <c r="E18" s="176"/>
      <c r="F18" s="176"/>
      <c r="G18" s="176"/>
      <c r="H18" s="176"/>
      <c r="I18" s="176"/>
    </row>
    <row r="19" spans="2:9" ht="9.9499999999999993" customHeight="1"/>
    <row r="20" spans="2:9" ht="20.100000000000001" customHeight="1">
      <c r="B20" s="177" t="s">
        <v>122</v>
      </c>
      <c r="C20" s="178"/>
    </row>
    <row r="21" spans="2:9" ht="9.9499999999999993" customHeight="1"/>
    <row r="22" spans="2:9" ht="30" customHeight="1">
      <c r="B22" s="178" t="s">
        <v>12</v>
      </c>
      <c r="C22" s="178"/>
      <c r="G22" s="114" t="s">
        <v>110</v>
      </c>
      <c r="H22" s="173" t="str">
        <f>M10</f>
        <v>江田島市江田島町官有無番地</v>
      </c>
      <c r="I22" s="173"/>
    </row>
    <row r="23" spans="2:9" ht="30" customHeight="1">
      <c r="G23" s="114" t="s">
        <v>111</v>
      </c>
      <c r="H23" s="173" t="str">
        <f t="shared" ref="H23:H24" si="0">M11</f>
        <v>海上自衛隊第１術科学校</v>
      </c>
      <c r="I23" s="173"/>
    </row>
    <row r="24" spans="2:9" ht="30" customHeight="1">
      <c r="E24" s="132" t="s">
        <v>113</v>
      </c>
      <c r="G24" s="114" t="s">
        <v>112</v>
      </c>
      <c r="H24" s="173" t="str">
        <f t="shared" si="0"/>
        <v>代表取締役　海男　守</v>
      </c>
      <c r="I24" s="173"/>
    </row>
    <row r="25" spans="2:9" ht="50.1" customHeight="1">
      <c r="C25" s="6"/>
      <c r="D25" s="6"/>
      <c r="E25" s="129"/>
      <c r="F25" s="6"/>
      <c r="G25" s="6"/>
      <c r="I25" s="7"/>
    </row>
    <row r="26" spans="2:9">
      <c r="B26" s="8" t="s">
        <v>14</v>
      </c>
      <c r="C26" s="9"/>
    </row>
    <row r="27" spans="2:9">
      <c r="B27" s="8" t="s">
        <v>15</v>
      </c>
      <c r="C27" s="9"/>
    </row>
  </sheetData>
  <mergeCells count="25">
    <mergeCell ref="B16:D16"/>
    <mergeCell ref="H24:I24"/>
    <mergeCell ref="B17:G17"/>
    <mergeCell ref="B18:I18"/>
    <mergeCell ref="B20:C20"/>
    <mergeCell ref="B22:C22"/>
    <mergeCell ref="H22:I22"/>
    <mergeCell ref="H23:I23"/>
    <mergeCell ref="B11:D11"/>
    <mergeCell ref="B12:D12"/>
    <mergeCell ref="B13:D13"/>
    <mergeCell ref="B14:D14"/>
    <mergeCell ref="B15:D15"/>
    <mergeCell ref="B6:D6"/>
    <mergeCell ref="B7:D7"/>
    <mergeCell ref="B8:D8"/>
    <mergeCell ref="B9:D9"/>
    <mergeCell ref="B10:D10"/>
    <mergeCell ref="C5:F5"/>
    <mergeCell ref="H5:I5"/>
    <mergeCell ref="D4:I4"/>
    <mergeCell ref="B4:C4"/>
    <mergeCell ref="B1:I1"/>
    <mergeCell ref="D3:E3"/>
    <mergeCell ref="F3:H3"/>
  </mergeCells>
  <phoneticPr fontId="4"/>
  <printOptions horizontalCentered="1"/>
  <pageMargins left="0.78740157480314965" right="0.78740157480314965" top="0.98425196850393704" bottom="0.39370078740157483" header="0.51181102362204722"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11D99-D242-49F1-B0C0-4191C1E2B6D5}">
  <dimension ref="A1:G23"/>
  <sheetViews>
    <sheetView view="pageBreakPreview" zoomScaleNormal="100" zoomScaleSheetLayoutView="100" workbookViewId="0">
      <selection activeCell="C2" sqref="C2"/>
    </sheetView>
  </sheetViews>
  <sheetFormatPr defaultRowHeight="14.25"/>
  <cols>
    <col min="1" max="1" width="41.25" style="354" customWidth="1"/>
    <col min="2" max="2" width="20.25" style="354" customWidth="1"/>
    <col min="3" max="3" width="30" style="354" customWidth="1"/>
    <col min="4" max="4" width="2.625" style="354" customWidth="1"/>
    <col min="5" max="16384" width="9" style="354"/>
  </cols>
  <sheetData>
    <row r="1" spans="1:7" ht="55.5" customHeight="1">
      <c r="A1" s="385" t="s">
        <v>173</v>
      </c>
      <c r="B1" s="379" t="s">
        <v>172</v>
      </c>
      <c r="C1" s="360" t="str">
        <f>入札・見積書!M6</f>
        <v>05-1-0001-0001-0001-00</v>
      </c>
    </row>
    <row r="2" spans="1:7" ht="42.75" customHeight="1">
      <c r="A2" s="371" t="s">
        <v>178</v>
      </c>
      <c r="B2" s="384" t="s">
        <v>171</v>
      </c>
      <c r="C2" s="383"/>
    </row>
    <row r="3" spans="1:7" ht="42.75" customHeight="1">
      <c r="A3" s="371"/>
      <c r="B3" s="382" t="s">
        <v>0</v>
      </c>
      <c r="C3" s="360" t="str">
        <f>C1</f>
        <v>05-1-0001-0001-0001-00</v>
      </c>
    </row>
    <row r="4" spans="1:7" ht="71.25" customHeight="1">
      <c r="A4" s="396" t="str">
        <f>"を甲とし、
"&amp;入札・見積書!M10</f>
        <v>を甲とし、
江田島市江田島町官有無番地</v>
      </c>
      <c r="B4" s="361" t="s">
        <v>170</v>
      </c>
      <c r="C4" s="386" t="str">
        <f>入札・見積書!M5</f>
        <v>Ａ４コピー用紙　外１件</v>
      </c>
      <c r="D4" s="354" t="s">
        <v>169</v>
      </c>
    </row>
    <row r="5" spans="1:7" ht="42" customHeight="1">
      <c r="A5" s="394" t="str">
        <f>入札・見積書!M11</f>
        <v>海上自衛隊第１術科学校</v>
      </c>
      <c r="B5" s="381" t="s">
        <v>17</v>
      </c>
      <c r="C5" s="380" t="s">
        <v>168</v>
      </c>
    </row>
    <row r="6" spans="1:7" ht="42.75" customHeight="1">
      <c r="A6" s="396" t="str">
        <f>入札・見積書!M12</f>
        <v>代表取締役　海男　守</v>
      </c>
      <c r="B6" s="361" t="s">
        <v>6</v>
      </c>
      <c r="C6" s="372" t="s">
        <v>174</v>
      </c>
      <c r="F6" s="392"/>
    </row>
    <row r="7" spans="1:7" ht="30" customHeight="1">
      <c r="A7" s="397" t="s">
        <v>186</v>
      </c>
      <c r="B7" s="379" t="s">
        <v>167</v>
      </c>
      <c r="C7" s="387" t="str">
        <f>"￥"&amp;FIXED(入札・見積書!M9+契約書!G8,0,FALSE)</f>
        <v>￥46,200</v>
      </c>
      <c r="F7" s="399" t="s">
        <v>177</v>
      </c>
      <c r="G7" s="400">
        <v>45200</v>
      </c>
    </row>
    <row r="8" spans="1:7" ht="28.5" customHeight="1">
      <c r="A8" s="397"/>
      <c r="B8" s="377"/>
      <c r="C8" s="378" t="str">
        <f>"うち消費税額及び地方消費税額
（消費税率"&amp;G9*100&amp;"%）"</f>
        <v>うち消費税額及び地方消費税額
（消費税率10%）</v>
      </c>
      <c r="F8" s="399" t="s">
        <v>101</v>
      </c>
      <c r="G8" s="399">
        <v>4200</v>
      </c>
    </row>
    <row r="9" spans="1:7" ht="28.5" customHeight="1">
      <c r="A9" s="397"/>
      <c r="B9" s="377"/>
      <c r="C9" s="388" t="str">
        <f>"￥"&amp;FIXED(G8,0,FALSE)</f>
        <v>￥4,200</v>
      </c>
      <c r="F9" s="399" t="s">
        <v>175</v>
      </c>
      <c r="G9" s="401">
        <v>0.1</v>
      </c>
    </row>
    <row r="10" spans="1:7" ht="18.75" customHeight="1">
      <c r="A10" s="374"/>
      <c r="B10" s="376"/>
      <c r="C10" s="375"/>
      <c r="G10" s="391" t="s">
        <v>179</v>
      </c>
    </row>
    <row r="11" spans="1:7" ht="27.75" customHeight="1">
      <c r="A11" s="374">
        <f>G7</f>
        <v>45200</v>
      </c>
      <c r="B11" s="361" t="s">
        <v>1</v>
      </c>
      <c r="C11" s="389">
        <f>入札・見積書!M7</f>
        <v>45200</v>
      </c>
    </row>
    <row r="12" spans="1:7" ht="32.25" customHeight="1">
      <c r="A12" s="364" t="s">
        <v>166</v>
      </c>
      <c r="B12" s="361" t="s">
        <v>2</v>
      </c>
      <c r="C12" s="360" t="str">
        <f>入札・見積書!M8</f>
        <v>第１術科学校　補給倉庫</v>
      </c>
    </row>
    <row r="13" spans="1:7" ht="45.75" customHeight="1">
      <c r="A13" s="395" t="s">
        <v>178</v>
      </c>
      <c r="B13" s="373" t="s">
        <v>165</v>
      </c>
      <c r="C13" s="372" t="s">
        <v>164</v>
      </c>
    </row>
    <row r="14" spans="1:7" ht="26.25" customHeight="1">
      <c r="A14" s="395"/>
      <c r="B14" s="361" t="s">
        <v>163</v>
      </c>
      <c r="C14" s="360" t="s">
        <v>162</v>
      </c>
    </row>
    <row r="15" spans="1:7" ht="57" customHeight="1">
      <c r="A15" s="364" t="s">
        <v>161</v>
      </c>
      <c r="B15" s="370" t="s">
        <v>160</v>
      </c>
      <c r="C15" s="369" t="s">
        <v>159</v>
      </c>
      <c r="D15" s="368"/>
    </row>
    <row r="16" spans="1:7" ht="57.75" customHeight="1">
      <c r="A16" s="393" t="str">
        <f>入札・見積書!M10&amp;"
"&amp;入札・見積書!M11</f>
        <v>江田島市江田島町官有無番地
海上自衛隊第１術科学校</v>
      </c>
      <c r="B16" s="361" t="s">
        <v>158</v>
      </c>
      <c r="C16" s="367"/>
    </row>
    <row r="17" spans="1:4" ht="30" customHeight="1">
      <c r="A17" s="394" t="str">
        <f>入札・見積書!M12</f>
        <v>代表取締役　海男　守</v>
      </c>
      <c r="B17" s="361" t="s">
        <v>157</v>
      </c>
      <c r="C17" s="365" t="s">
        <v>180</v>
      </c>
      <c r="D17" s="356"/>
    </row>
    <row r="18" spans="1:4" ht="28.5" customHeight="1">
      <c r="A18" s="366" t="str">
        <f>"　（登録番号"&amp;入札・見積書!M13&amp;"）"</f>
        <v>　（登録番号T8000012050001）</v>
      </c>
      <c r="B18" s="361" t="s">
        <v>156</v>
      </c>
      <c r="C18" s="360" t="s">
        <v>154</v>
      </c>
      <c r="D18" s="356"/>
    </row>
    <row r="19" spans="1:4" ht="28.5" customHeight="1">
      <c r="A19" s="364"/>
      <c r="B19" s="361" t="s">
        <v>155</v>
      </c>
      <c r="C19" s="360" t="s">
        <v>154</v>
      </c>
      <c r="D19" s="356"/>
    </row>
    <row r="20" spans="1:4" ht="28.5" customHeight="1">
      <c r="A20" s="363"/>
      <c r="B20" s="361" t="s">
        <v>153</v>
      </c>
      <c r="C20" s="360" t="s">
        <v>181</v>
      </c>
      <c r="D20" s="356"/>
    </row>
    <row r="21" spans="1:4" ht="57" customHeight="1">
      <c r="A21" s="362" t="s">
        <v>152</v>
      </c>
      <c r="B21" s="361" t="s">
        <v>151</v>
      </c>
      <c r="C21" s="390" t="s">
        <v>176</v>
      </c>
      <c r="D21" s="356"/>
    </row>
    <row r="22" spans="1:4" ht="29.25" customHeight="1">
      <c r="A22" s="359"/>
      <c r="B22" s="358" t="s">
        <v>150</v>
      </c>
      <c r="C22" s="357"/>
      <c r="D22" s="356"/>
    </row>
    <row r="23" spans="1:4">
      <c r="C23" s="355" t="s">
        <v>149</v>
      </c>
    </row>
  </sheetData>
  <mergeCells count="6">
    <mergeCell ref="D17:D22"/>
    <mergeCell ref="A7:A9"/>
    <mergeCell ref="A13:A14"/>
    <mergeCell ref="A2:A3"/>
    <mergeCell ref="B1"/>
    <mergeCell ref="B7:B10"/>
  </mergeCells>
  <phoneticPr fontId="4"/>
  <pageMargins left="0.6692913385826772" right="0" top="0.6692913385826772" bottom="0" header="0" footer="0"/>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3193-452F-4B5B-98E5-DA179D4AE524}">
  <dimension ref="A1:L92"/>
  <sheetViews>
    <sheetView showZeros="0" view="pageBreakPreview" zoomScale="115" zoomScaleNormal="100" zoomScaleSheetLayoutView="115" workbookViewId="0">
      <selection activeCell="B6" sqref="B6"/>
    </sheetView>
  </sheetViews>
  <sheetFormatPr defaultRowHeight="13.5"/>
  <cols>
    <col min="1" max="1" width="4.5" style="77" customWidth="1"/>
    <col min="2" max="2" width="23" style="77" customWidth="1"/>
    <col min="3" max="4" width="7.75" style="69" customWidth="1"/>
    <col min="5" max="5" width="11.625" style="69" customWidth="1"/>
    <col min="6" max="6" width="16" style="84" customWidth="1"/>
    <col min="7" max="11" width="3" style="69" customWidth="1"/>
    <col min="12" max="12" width="3.125" style="69" customWidth="1"/>
    <col min="13" max="16384" width="9" style="69"/>
  </cols>
  <sheetData>
    <row r="1" spans="1:12" s="68" customFormat="1" ht="8.1" customHeight="1">
      <c r="A1" s="180" t="s">
        <v>115</v>
      </c>
      <c r="B1" s="180"/>
      <c r="C1" s="180"/>
      <c r="D1" s="180"/>
      <c r="E1" s="180"/>
      <c r="F1" s="180"/>
      <c r="G1" s="180"/>
      <c r="H1" s="180"/>
      <c r="I1" s="180"/>
      <c r="J1" s="180"/>
      <c r="K1" s="180"/>
      <c r="L1" s="180"/>
    </row>
    <row r="2" spans="1:12" s="68" customFormat="1" ht="8.1" customHeight="1">
      <c r="A2" s="180"/>
      <c r="B2" s="180"/>
      <c r="C2" s="180"/>
      <c r="D2" s="180"/>
      <c r="E2" s="180"/>
      <c r="F2" s="180"/>
      <c r="G2" s="180"/>
      <c r="H2" s="180"/>
      <c r="I2" s="180"/>
      <c r="J2" s="180"/>
      <c r="K2" s="180"/>
      <c r="L2" s="180"/>
    </row>
    <row r="3" spans="1:12" ht="8.1" customHeight="1">
      <c r="A3" s="180"/>
      <c r="B3" s="180"/>
      <c r="C3" s="180"/>
      <c r="D3" s="180"/>
      <c r="E3" s="180"/>
      <c r="F3" s="180"/>
      <c r="G3" s="180"/>
      <c r="H3" s="180"/>
      <c r="I3" s="180"/>
      <c r="J3" s="180"/>
      <c r="K3" s="180"/>
      <c r="L3" s="180"/>
    </row>
    <row r="4" spans="1:12" ht="8.1" customHeight="1">
      <c r="A4" s="180"/>
      <c r="B4" s="180"/>
      <c r="C4" s="180"/>
      <c r="D4" s="180"/>
      <c r="E4" s="180"/>
      <c r="F4" s="180"/>
      <c r="G4" s="180"/>
      <c r="H4" s="180"/>
      <c r="I4" s="180"/>
      <c r="J4" s="180"/>
      <c r="K4" s="180"/>
      <c r="L4" s="180"/>
    </row>
    <row r="5" spans="1:12" ht="39.950000000000003" customHeight="1">
      <c r="A5" s="70"/>
      <c r="B5" s="118" t="s">
        <v>16</v>
      </c>
      <c r="C5" s="118" t="s">
        <v>4</v>
      </c>
      <c r="D5" s="130" t="s">
        <v>5</v>
      </c>
      <c r="E5" s="118" t="s">
        <v>6</v>
      </c>
      <c r="F5" s="119" t="s">
        <v>88</v>
      </c>
      <c r="G5" s="181" t="s">
        <v>8</v>
      </c>
      <c r="H5" s="182"/>
      <c r="I5" s="182"/>
      <c r="J5" s="182"/>
      <c r="K5" s="183"/>
    </row>
    <row r="6" spans="1:12" s="77" customFormat="1" ht="30" customHeight="1">
      <c r="A6" s="71"/>
      <c r="B6" s="72" t="s">
        <v>102</v>
      </c>
      <c r="C6" s="73" t="s">
        <v>89</v>
      </c>
      <c r="D6" s="74">
        <v>2</v>
      </c>
      <c r="E6" s="75">
        <v>10500</v>
      </c>
      <c r="F6" s="76">
        <f>D6*E6</f>
        <v>21000</v>
      </c>
      <c r="G6" s="184"/>
      <c r="H6" s="185"/>
      <c r="I6" s="185"/>
      <c r="J6" s="185"/>
      <c r="K6" s="186"/>
      <c r="L6" s="187" t="s">
        <v>90</v>
      </c>
    </row>
    <row r="7" spans="1:12" s="77" customFormat="1" ht="30" customHeight="1">
      <c r="A7" s="71"/>
      <c r="B7" s="72" t="s">
        <v>103</v>
      </c>
      <c r="C7" s="73" t="s">
        <v>89</v>
      </c>
      <c r="D7" s="74">
        <v>1</v>
      </c>
      <c r="E7" s="75">
        <v>21000</v>
      </c>
      <c r="F7" s="76">
        <f>D7*E7</f>
        <v>21000</v>
      </c>
      <c r="G7" s="184"/>
      <c r="H7" s="185"/>
      <c r="I7" s="185"/>
      <c r="J7" s="185"/>
      <c r="K7" s="186"/>
      <c r="L7" s="187"/>
    </row>
    <row r="8" spans="1:12" s="77" customFormat="1" ht="30" customHeight="1">
      <c r="A8" s="71"/>
      <c r="B8" s="72" t="s">
        <v>91</v>
      </c>
      <c r="C8" s="73"/>
      <c r="D8" s="74"/>
      <c r="E8" s="75"/>
      <c r="F8" s="76">
        <f>F6+F7</f>
        <v>42000</v>
      </c>
      <c r="G8" s="188"/>
      <c r="H8" s="189"/>
      <c r="I8" s="189"/>
      <c r="J8" s="189"/>
      <c r="K8" s="190"/>
      <c r="L8" s="187"/>
    </row>
    <row r="9" spans="1:12" s="77" customFormat="1" ht="30" customHeight="1">
      <c r="A9" s="71"/>
      <c r="B9" s="72" t="s">
        <v>9</v>
      </c>
      <c r="C9" s="73"/>
      <c r="D9" s="74"/>
      <c r="E9" s="75"/>
      <c r="F9" s="76"/>
      <c r="G9" s="188"/>
      <c r="H9" s="189"/>
      <c r="I9" s="189"/>
      <c r="J9" s="189"/>
      <c r="K9" s="190"/>
      <c r="L9" s="187"/>
    </row>
    <row r="10" spans="1:12" s="77" customFormat="1" ht="30" customHeight="1">
      <c r="A10" s="71"/>
      <c r="B10" s="72"/>
      <c r="C10" s="73"/>
      <c r="D10" s="74"/>
      <c r="E10" s="75"/>
      <c r="F10" s="76"/>
      <c r="G10" s="188"/>
      <c r="H10" s="189"/>
      <c r="I10" s="189"/>
      <c r="J10" s="189"/>
      <c r="K10" s="190"/>
      <c r="L10" s="187"/>
    </row>
    <row r="11" spans="1:12" s="77" customFormat="1" ht="30" customHeight="1">
      <c r="A11" s="71"/>
      <c r="B11" s="72"/>
      <c r="C11" s="73"/>
      <c r="D11" s="74"/>
      <c r="E11" s="75"/>
      <c r="F11" s="76"/>
      <c r="G11" s="188"/>
      <c r="H11" s="189"/>
      <c r="I11" s="189"/>
      <c r="J11" s="189"/>
      <c r="K11" s="190"/>
      <c r="L11" s="187"/>
    </row>
    <row r="12" spans="1:12" s="77" customFormat="1" ht="32.25" customHeight="1">
      <c r="A12" s="71"/>
      <c r="B12" s="72"/>
      <c r="C12" s="73"/>
      <c r="D12" s="74"/>
      <c r="E12" s="75"/>
      <c r="F12" s="76">
        <f t="shared" ref="F12:F25" si="0">D12*E12</f>
        <v>0</v>
      </c>
      <c r="G12" s="188"/>
      <c r="H12" s="189"/>
      <c r="I12" s="189"/>
      <c r="J12" s="189"/>
      <c r="K12" s="190"/>
      <c r="L12" s="187"/>
    </row>
    <row r="13" spans="1:12" s="77" customFormat="1" ht="30" customHeight="1">
      <c r="A13" s="71"/>
      <c r="B13" s="72"/>
      <c r="C13" s="73"/>
      <c r="D13" s="74"/>
      <c r="E13" s="75"/>
      <c r="F13" s="76">
        <f t="shared" si="0"/>
        <v>0</v>
      </c>
      <c r="G13" s="188"/>
      <c r="H13" s="189"/>
      <c r="I13" s="189"/>
      <c r="J13" s="189"/>
      <c r="K13" s="190"/>
      <c r="L13" s="187"/>
    </row>
    <row r="14" spans="1:12" s="77" customFormat="1" ht="30" customHeight="1">
      <c r="A14" s="71"/>
      <c r="B14" s="72"/>
      <c r="C14" s="73"/>
      <c r="D14" s="74"/>
      <c r="E14" s="75"/>
      <c r="F14" s="76">
        <f t="shared" si="0"/>
        <v>0</v>
      </c>
      <c r="G14" s="188"/>
      <c r="H14" s="189"/>
      <c r="I14" s="189"/>
      <c r="J14" s="189"/>
      <c r="K14" s="190"/>
      <c r="L14" s="187"/>
    </row>
    <row r="15" spans="1:12" s="77" customFormat="1" ht="30" customHeight="1">
      <c r="A15" s="71"/>
      <c r="B15" s="72"/>
      <c r="C15" s="73"/>
      <c r="D15" s="74"/>
      <c r="E15" s="75"/>
      <c r="F15" s="76">
        <f t="shared" si="0"/>
        <v>0</v>
      </c>
      <c r="G15" s="188"/>
      <c r="H15" s="189"/>
      <c r="I15" s="189"/>
      <c r="J15" s="189"/>
      <c r="K15" s="190"/>
      <c r="L15" s="187"/>
    </row>
    <row r="16" spans="1:12" s="77" customFormat="1" ht="30" customHeight="1">
      <c r="A16" s="71"/>
      <c r="B16" s="72"/>
      <c r="C16" s="73"/>
      <c r="D16" s="74"/>
      <c r="E16" s="75"/>
      <c r="F16" s="76">
        <f t="shared" si="0"/>
        <v>0</v>
      </c>
      <c r="G16" s="188"/>
      <c r="H16" s="189"/>
      <c r="I16" s="189"/>
      <c r="J16" s="189"/>
      <c r="K16" s="190"/>
      <c r="L16" s="187"/>
    </row>
    <row r="17" spans="1:12" s="77" customFormat="1" ht="30" customHeight="1">
      <c r="A17" s="71"/>
      <c r="B17" s="72"/>
      <c r="C17" s="73"/>
      <c r="D17" s="74"/>
      <c r="E17" s="75"/>
      <c r="F17" s="76">
        <f t="shared" si="0"/>
        <v>0</v>
      </c>
      <c r="G17" s="188"/>
      <c r="H17" s="189"/>
      <c r="I17" s="189"/>
      <c r="J17" s="189"/>
      <c r="K17" s="190"/>
      <c r="L17" s="187"/>
    </row>
    <row r="18" spans="1:12" s="77" customFormat="1" ht="30" customHeight="1">
      <c r="A18" s="71"/>
      <c r="B18" s="72"/>
      <c r="C18" s="73"/>
      <c r="D18" s="74"/>
      <c r="E18" s="75"/>
      <c r="F18" s="76">
        <f t="shared" si="0"/>
        <v>0</v>
      </c>
      <c r="G18" s="188"/>
      <c r="H18" s="189"/>
      <c r="I18" s="189"/>
      <c r="J18" s="189"/>
      <c r="K18" s="190"/>
      <c r="L18" s="187"/>
    </row>
    <row r="19" spans="1:12" s="77" customFormat="1" ht="30" customHeight="1">
      <c r="A19" s="71"/>
      <c r="B19" s="72"/>
      <c r="C19" s="73"/>
      <c r="D19" s="74"/>
      <c r="E19" s="75"/>
      <c r="F19" s="76">
        <f t="shared" si="0"/>
        <v>0</v>
      </c>
      <c r="G19" s="188"/>
      <c r="H19" s="189"/>
      <c r="I19" s="189"/>
      <c r="J19" s="189"/>
      <c r="K19" s="190"/>
      <c r="L19" s="187"/>
    </row>
    <row r="20" spans="1:12" s="77" customFormat="1" ht="30" customHeight="1">
      <c r="A20" s="71"/>
      <c r="B20" s="72"/>
      <c r="C20" s="73"/>
      <c r="D20" s="74"/>
      <c r="E20" s="75"/>
      <c r="F20" s="76">
        <f t="shared" si="0"/>
        <v>0</v>
      </c>
      <c r="G20" s="188"/>
      <c r="H20" s="189"/>
      <c r="I20" s="189"/>
      <c r="J20" s="189"/>
      <c r="K20" s="190"/>
      <c r="L20" s="187"/>
    </row>
    <row r="21" spans="1:12" s="77" customFormat="1" ht="30" customHeight="1">
      <c r="A21" s="71"/>
      <c r="B21" s="72"/>
      <c r="C21" s="73"/>
      <c r="D21" s="74"/>
      <c r="E21" s="75"/>
      <c r="F21" s="76">
        <f t="shared" si="0"/>
        <v>0</v>
      </c>
      <c r="G21" s="188"/>
      <c r="H21" s="189"/>
      <c r="I21" s="189"/>
      <c r="J21" s="189"/>
      <c r="K21" s="190"/>
      <c r="L21" s="187"/>
    </row>
    <row r="22" spans="1:12" s="77" customFormat="1" ht="30" customHeight="1">
      <c r="A22" s="71"/>
      <c r="B22" s="72"/>
      <c r="C22" s="73"/>
      <c r="D22" s="74"/>
      <c r="E22" s="75"/>
      <c r="F22" s="76">
        <f t="shared" si="0"/>
        <v>0</v>
      </c>
      <c r="G22" s="188"/>
      <c r="H22" s="189"/>
      <c r="I22" s="189"/>
      <c r="J22" s="189"/>
      <c r="K22" s="190"/>
      <c r="L22" s="187"/>
    </row>
    <row r="23" spans="1:12" s="77" customFormat="1" ht="30" customHeight="1">
      <c r="A23" s="71"/>
      <c r="B23" s="72"/>
      <c r="C23" s="73"/>
      <c r="D23" s="74"/>
      <c r="E23" s="75"/>
      <c r="F23" s="76">
        <f t="shared" si="0"/>
        <v>0</v>
      </c>
      <c r="G23" s="188"/>
      <c r="H23" s="189"/>
      <c r="I23" s="189"/>
      <c r="J23" s="189"/>
      <c r="K23" s="190"/>
      <c r="L23" s="187"/>
    </row>
    <row r="24" spans="1:12" s="77" customFormat="1" ht="30" customHeight="1">
      <c r="A24" s="71"/>
      <c r="B24" s="72"/>
      <c r="C24" s="73"/>
      <c r="D24" s="74"/>
      <c r="E24" s="75"/>
      <c r="F24" s="76">
        <f t="shared" si="0"/>
        <v>0</v>
      </c>
      <c r="G24" s="188"/>
      <c r="H24" s="189"/>
      <c r="I24" s="189"/>
      <c r="J24" s="189"/>
      <c r="K24" s="190"/>
      <c r="L24" s="187"/>
    </row>
    <row r="25" spans="1:12" ht="30" customHeight="1">
      <c r="A25" s="71" t="str">
        <f t="shared" ref="A25" si="1">IF(OR(B25="",B25="以下余白")=TRUE,"",ROW()-8)</f>
        <v/>
      </c>
      <c r="B25" s="78"/>
      <c r="C25" s="79"/>
      <c r="D25" s="80"/>
      <c r="E25" s="75"/>
      <c r="F25" s="76">
        <f t="shared" si="0"/>
        <v>0</v>
      </c>
      <c r="G25" s="188"/>
      <c r="H25" s="189"/>
      <c r="I25" s="189"/>
      <c r="J25" s="189"/>
      <c r="K25" s="190"/>
      <c r="L25" s="81"/>
    </row>
    <row r="26" spans="1:12" ht="30" customHeight="1">
      <c r="A26" s="71"/>
      <c r="B26" s="191" t="s">
        <v>92</v>
      </c>
      <c r="C26" s="192"/>
      <c r="D26" s="192"/>
      <c r="E26" s="82"/>
      <c r="F26" s="83">
        <f>F8</f>
        <v>42000</v>
      </c>
      <c r="G26" s="193"/>
      <c r="H26" s="193"/>
      <c r="I26" s="193"/>
      <c r="J26" s="193"/>
      <c r="K26" s="193"/>
    </row>
    <row r="27" spans="1:12" ht="30" customHeight="1"/>
    <row r="28" spans="1:12" ht="30" customHeight="1"/>
    <row r="29" spans="1:12" ht="30" customHeight="1"/>
    <row r="30" spans="1:12" ht="30" customHeight="1"/>
    <row r="31" spans="1:12" ht="30" customHeight="1"/>
    <row r="32" spans="1:1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mergeCells count="25">
    <mergeCell ref="B26:D26"/>
    <mergeCell ref="G26:K26"/>
    <mergeCell ref="G15:K15"/>
    <mergeCell ref="G16:K16"/>
    <mergeCell ref="G17:K17"/>
    <mergeCell ref="G18:K18"/>
    <mergeCell ref="G19:K19"/>
    <mergeCell ref="G20:K20"/>
    <mergeCell ref="G21:K21"/>
    <mergeCell ref="G22:K22"/>
    <mergeCell ref="G23:K23"/>
    <mergeCell ref="G24:K24"/>
    <mergeCell ref="G25:K25"/>
    <mergeCell ref="A1:L4"/>
    <mergeCell ref="G5:K5"/>
    <mergeCell ref="G6:K6"/>
    <mergeCell ref="L6:L24"/>
    <mergeCell ref="G7:K7"/>
    <mergeCell ref="G8:K8"/>
    <mergeCell ref="G9:K9"/>
    <mergeCell ref="G10:K10"/>
    <mergeCell ref="G11:K11"/>
    <mergeCell ref="G12:K12"/>
    <mergeCell ref="G13:K13"/>
    <mergeCell ref="G14:K14"/>
  </mergeCells>
  <phoneticPr fontId="4"/>
  <printOptions horizontalCentered="1" verticalCentered="1"/>
  <pageMargins left="0.27559055118110237" right="0.19685039370078741" top="0.62992125984251968" bottom="0.35433070866141736" header="0.59055118110236227" footer="0.39370078740157483"/>
  <pageSetup paperSize="9" scale="98" orientation="portrait" horizontalDpi="300" verticalDpi="300" r:id="rId1"/>
  <headerFooter>
    <oddFooter>&amp;L（注）本内訳書は、予定価格調書(２)，入札・見積書，契約書，請書，契約書等，官給材料明細書及び請求兼領収書において使用する。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54A4F-35CC-4DF5-80ED-0B27BC706A1D}">
  <sheetPr>
    <tabColor rgb="FF00B0F0"/>
    <pageSetUpPr fitToPage="1"/>
  </sheetPr>
  <dimension ref="A1:L34"/>
  <sheetViews>
    <sheetView showZeros="0" view="pageBreakPreview" zoomScaleNormal="100" zoomScaleSheetLayoutView="100" workbookViewId="0">
      <selection activeCell="H9" sqref="H9"/>
    </sheetView>
  </sheetViews>
  <sheetFormatPr defaultRowHeight="13.5"/>
  <cols>
    <col min="1" max="1" width="4.875" style="1" customWidth="1"/>
    <col min="2" max="2" width="14.625" style="1" customWidth="1"/>
    <col min="3" max="3" width="9.125" style="1" customWidth="1"/>
    <col min="4" max="4" width="8.125" style="1" customWidth="1"/>
    <col min="5" max="5" width="8" style="1" customWidth="1"/>
    <col min="6" max="6" width="11.375" style="1" customWidth="1"/>
    <col min="7" max="7" width="21.125" style="1" customWidth="1"/>
    <col min="8" max="8" width="9.875" style="1" customWidth="1"/>
    <col min="9" max="9" width="3" style="1" customWidth="1"/>
    <col min="10" max="10" width="9" style="1"/>
    <col min="11" max="11" width="12" style="1" customWidth="1"/>
    <col min="12" max="12" width="44.625" style="1" customWidth="1"/>
    <col min="13" max="165" width="9" style="1"/>
    <col min="166" max="219" width="1.625" style="1" customWidth="1"/>
    <col min="220" max="421" width="9" style="1"/>
    <col min="422" max="475" width="1.625" style="1" customWidth="1"/>
    <col min="476" max="677" width="9" style="1"/>
    <col min="678" max="731" width="1.625" style="1" customWidth="1"/>
    <col min="732" max="933" width="9" style="1"/>
    <col min="934" max="987" width="1.625" style="1" customWidth="1"/>
    <col min="988" max="1189" width="9" style="1"/>
    <col min="1190" max="1243" width="1.625" style="1" customWidth="1"/>
    <col min="1244" max="1445" width="9" style="1"/>
    <col min="1446" max="1499" width="1.625" style="1" customWidth="1"/>
    <col min="1500" max="1701" width="9" style="1"/>
    <col min="1702" max="1755" width="1.625" style="1" customWidth="1"/>
    <col min="1756" max="1957" width="9" style="1"/>
    <col min="1958" max="2011" width="1.625" style="1" customWidth="1"/>
    <col min="2012" max="2213" width="9" style="1"/>
    <col min="2214" max="2267" width="1.625" style="1" customWidth="1"/>
    <col min="2268" max="2469" width="9" style="1"/>
    <col min="2470" max="2523" width="1.625" style="1" customWidth="1"/>
    <col min="2524" max="2725" width="9" style="1"/>
    <col min="2726" max="2779" width="1.625" style="1" customWidth="1"/>
    <col min="2780" max="2981" width="9" style="1"/>
    <col min="2982" max="3035" width="1.625" style="1" customWidth="1"/>
    <col min="3036" max="3237" width="9" style="1"/>
    <col min="3238" max="3291" width="1.625" style="1" customWidth="1"/>
    <col min="3292" max="3493" width="9" style="1"/>
    <col min="3494" max="3547" width="1.625" style="1" customWidth="1"/>
    <col min="3548" max="3749" width="9" style="1"/>
    <col min="3750" max="3803" width="1.625" style="1" customWidth="1"/>
    <col min="3804" max="4005" width="9" style="1"/>
    <col min="4006" max="4059" width="1.625" style="1" customWidth="1"/>
    <col min="4060" max="4261" width="9" style="1"/>
    <col min="4262" max="4315" width="1.625" style="1" customWidth="1"/>
    <col min="4316" max="4517" width="9" style="1"/>
    <col min="4518" max="4571" width="1.625" style="1" customWidth="1"/>
    <col min="4572" max="4773" width="9" style="1"/>
    <col min="4774" max="4827" width="1.625" style="1" customWidth="1"/>
    <col min="4828" max="5029" width="9" style="1"/>
    <col min="5030" max="5083" width="1.625" style="1" customWidth="1"/>
    <col min="5084" max="5285" width="9" style="1"/>
    <col min="5286" max="5339" width="1.625" style="1" customWidth="1"/>
    <col min="5340" max="5541" width="9" style="1"/>
    <col min="5542" max="5595" width="1.625" style="1" customWidth="1"/>
    <col min="5596" max="5797" width="9" style="1"/>
    <col min="5798" max="5851" width="1.625" style="1" customWidth="1"/>
    <col min="5852" max="6053" width="9" style="1"/>
    <col min="6054" max="6107" width="1.625" style="1" customWidth="1"/>
    <col min="6108" max="6309" width="9" style="1"/>
    <col min="6310" max="6363" width="1.625" style="1" customWidth="1"/>
    <col min="6364" max="6565" width="9" style="1"/>
    <col min="6566" max="6619" width="1.625" style="1" customWidth="1"/>
    <col min="6620" max="6821" width="9" style="1"/>
    <col min="6822" max="6875" width="1.625" style="1" customWidth="1"/>
    <col min="6876" max="7077" width="9" style="1"/>
    <col min="7078" max="7131" width="1.625" style="1" customWidth="1"/>
    <col min="7132" max="7333" width="9" style="1"/>
    <col min="7334" max="7387" width="1.625" style="1" customWidth="1"/>
    <col min="7388" max="7589" width="9" style="1"/>
    <col min="7590" max="7643" width="1.625" style="1" customWidth="1"/>
    <col min="7644" max="7845" width="9" style="1"/>
    <col min="7846" max="7899" width="1.625" style="1" customWidth="1"/>
    <col min="7900" max="8101" width="9" style="1"/>
    <col min="8102" max="8155" width="1.625" style="1" customWidth="1"/>
    <col min="8156" max="8357" width="9" style="1"/>
    <col min="8358" max="8411" width="1.625" style="1" customWidth="1"/>
    <col min="8412" max="8613" width="9" style="1"/>
    <col min="8614" max="8667" width="1.625" style="1" customWidth="1"/>
    <col min="8668" max="8869" width="9" style="1"/>
    <col min="8870" max="8923" width="1.625" style="1" customWidth="1"/>
    <col min="8924" max="9125" width="9" style="1"/>
    <col min="9126" max="9179" width="1.625" style="1" customWidth="1"/>
    <col min="9180" max="9381" width="9" style="1"/>
    <col min="9382" max="9435" width="1.625" style="1" customWidth="1"/>
    <col min="9436" max="9637" width="9" style="1"/>
    <col min="9638" max="9691" width="1.625" style="1" customWidth="1"/>
    <col min="9692" max="9893" width="9" style="1"/>
    <col min="9894" max="9947" width="1.625" style="1" customWidth="1"/>
    <col min="9948" max="10149" width="9" style="1"/>
    <col min="10150" max="10203" width="1.625" style="1" customWidth="1"/>
    <col min="10204" max="10405" width="9" style="1"/>
    <col min="10406" max="10459" width="1.625" style="1" customWidth="1"/>
    <col min="10460" max="10661" width="9" style="1"/>
    <col min="10662" max="10715" width="1.625" style="1" customWidth="1"/>
    <col min="10716" max="10917" width="9" style="1"/>
    <col min="10918" max="10971" width="1.625" style="1" customWidth="1"/>
    <col min="10972" max="11173" width="9" style="1"/>
    <col min="11174" max="11227" width="1.625" style="1" customWidth="1"/>
    <col min="11228" max="11429" width="9" style="1"/>
    <col min="11430" max="11483" width="1.625" style="1" customWidth="1"/>
    <col min="11484" max="11685" width="9" style="1"/>
    <col min="11686" max="11739" width="1.625" style="1" customWidth="1"/>
    <col min="11740" max="11941" width="9" style="1"/>
    <col min="11942" max="11995" width="1.625" style="1" customWidth="1"/>
    <col min="11996" max="12197" width="9" style="1"/>
    <col min="12198" max="12251" width="1.625" style="1" customWidth="1"/>
    <col min="12252" max="12453" width="9" style="1"/>
    <col min="12454" max="12507" width="1.625" style="1" customWidth="1"/>
    <col min="12508" max="12709" width="9" style="1"/>
    <col min="12710" max="12763" width="1.625" style="1" customWidth="1"/>
    <col min="12764" max="12965" width="9" style="1"/>
    <col min="12966" max="13019" width="1.625" style="1" customWidth="1"/>
    <col min="13020" max="13221" width="9" style="1"/>
    <col min="13222" max="13275" width="1.625" style="1" customWidth="1"/>
    <col min="13276" max="13477" width="9" style="1"/>
    <col min="13478" max="13531" width="1.625" style="1" customWidth="1"/>
    <col min="13532" max="13733" width="9" style="1"/>
    <col min="13734" max="13787" width="1.625" style="1" customWidth="1"/>
    <col min="13788" max="13989" width="9" style="1"/>
    <col min="13990" max="14043" width="1.625" style="1" customWidth="1"/>
    <col min="14044" max="14245" width="9" style="1"/>
    <col min="14246" max="14299" width="1.625" style="1" customWidth="1"/>
    <col min="14300" max="14501" width="9" style="1"/>
    <col min="14502" max="14555" width="1.625" style="1" customWidth="1"/>
    <col min="14556" max="14757" width="9" style="1"/>
    <col min="14758" max="14811" width="1.625" style="1" customWidth="1"/>
    <col min="14812" max="15013" width="9" style="1"/>
    <col min="15014" max="15067" width="1.625" style="1" customWidth="1"/>
    <col min="15068" max="15269" width="9" style="1"/>
    <col min="15270" max="15323" width="1.625" style="1" customWidth="1"/>
    <col min="15324" max="15525" width="9" style="1"/>
    <col min="15526" max="15579" width="1.625" style="1" customWidth="1"/>
    <col min="15580" max="15781" width="9" style="1"/>
    <col min="15782" max="15835" width="1.625" style="1" customWidth="1"/>
    <col min="15836" max="16037" width="9" style="1"/>
    <col min="16038" max="16091" width="1.625" style="1" customWidth="1"/>
    <col min="16092" max="16384" width="9" style="1"/>
  </cols>
  <sheetData>
    <row r="1" spans="1:12" ht="29.25" customHeight="1">
      <c r="B1" s="2"/>
      <c r="C1" s="2"/>
      <c r="D1" s="10"/>
      <c r="E1" s="15"/>
      <c r="F1" s="207" t="s">
        <v>18</v>
      </c>
      <c r="G1" s="171"/>
      <c r="H1" s="179"/>
      <c r="I1" s="7"/>
    </row>
    <row r="2" spans="1:12" ht="29.25" customHeight="1">
      <c r="A2" s="16"/>
      <c r="B2" s="16"/>
      <c r="C2" s="16"/>
      <c r="D2" s="16"/>
      <c r="E2" s="16"/>
      <c r="F2" s="195" t="s">
        <v>19</v>
      </c>
      <c r="G2" s="196"/>
      <c r="H2" s="208"/>
      <c r="I2" s="7"/>
    </row>
    <row r="3" spans="1:12" ht="18" customHeight="1">
      <c r="A3" s="17"/>
      <c r="B3" s="17"/>
      <c r="C3" s="4"/>
      <c r="D3" s="18"/>
      <c r="E3" s="4"/>
      <c r="F3" s="19"/>
      <c r="G3" s="19"/>
      <c r="H3" s="19"/>
      <c r="I3" s="4"/>
    </row>
    <row r="4" spans="1:12" ht="38.25" customHeight="1" thickBot="1">
      <c r="A4" s="209" t="s">
        <v>130</v>
      </c>
      <c r="B4" s="209"/>
      <c r="C4" s="209"/>
      <c r="D4" s="209"/>
      <c r="E4" s="209"/>
      <c r="F4" s="209"/>
      <c r="G4" s="209"/>
      <c r="H4" s="209"/>
    </row>
    <row r="5" spans="1:12" ht="39" customHeight="1">
      <c r="A5" s="20"/>
      <c r="B5" s="140" t="s">
        <v>131</v>
      </c>
      <c r="C5" s="137" t="s">
        <v>133</v>
      </c>
      <c r="D5" s="194" t="str">
        <f>FIXED(G18,0,FALSE)&amp;"-"</f>
        <v>46,200-</v>
      </c>
      <c r="E5" s="194"/>
      <c r="F5" s="194"/>
      <c r="G5" s="141"/>
      <c r="H5" s="21"/>
      <c r="K5" s="150" t="s">
        <v>136</v>
      </c>
      <c r="L5" s="150" t="s">
        <v>137</v>
      </c>
    </row>
    <row r="6" spans="1:12" ht="35.1" customHeight="1">
      <c r="A6" s="12"/>
      <c r="B6" s="136" t="s">
        <v>132</v>
      </c>
      <c r="C6" s="210" t="str">
        <f>入札・見積書!M6</f>
        <v>05-1-0001-0001-0001-00</v>
      </c>
      <c r="D6" s="210"/>
      <c r="E6" s="210"/>
      <c r="F6" s="210"/>
      <c r="G6" s="210"/>
      <c r="H6" s="23"/>
      <c r="K6" s="150" t="s">
        <v>140</v>
      </c>
      <c r="L6" s="150" t="s">
        <v>138</v>
      </c>
    </row>
    <row r="7" spans="1:12" ht="29.25" customHeight="1">
      <c r="A7" s="211" t="s">
        <v>20</v>
      </c>
      <c r="B7" s="213" t="s">
        <v>21</v>
      </c>
      <c r="C7" s="214"/>
      <c r="D7" s="133" t="s">
        <v>4</v>
      </c>
      <c r="E7" s="116" t="s">
        <v>17</v>
      </c>
      <c r="F7" s="134" t="s">
        <v>6</v>
      </c>
      <c r="G7" s="115" t="s">
        <v>7</v>
      </c>
      <c r="H7" s="142" t="s">
        <v>22</v>
      </c>
      <c r="K7" s="150" t="s">
        <v>141</v>
      </c>
      <c r="L7" s="150" t="s">
        <v>139</v>
      </c>
    </row>
    <row r="8" spans="1:12" ht="29.25" customHeight="1">
      <c r="A8" s="212"/>
      <c r="B8" s="215" t="str">
        <f>入札・見積書!B7</f>
        <v>Ａ４コピー用紙　外１件</v>
      </c>
      <c r="C8" s="216"/>
      <c r="D8" s="195" t="s">
        <v>182</v>
      </c>
      <c r="E8" s="196"/>
      <c r="F8" s="208"/>
      <c r="G8" s="117">
        <f>入札・見積書!M9</f>
        <v>42000</v>
      </c>
      <c r="H8" s="143">
        <f>契約書!I9</f>
        <v>0</v>
      </c>
      <c r="K8" s="150" t="s">
        <v>142</v>
      </c>
      <c r="L8" s="151" t="s">
        <v>143</v>
      </c>
    </row>
    <row r="9" spans="1:12" ht="29.25" customHeight="1">
      <c r="A9" s="212"/>
      <c r="B9" s="215" t="s">
        <v>183</v>
      </c>
      <c r="C9" s="216"/>
      <c r="D9" s="135">
        <f>契約書!D10</f>
        <v>0</v>
      </c>
      <c r="E9" s="135">
        <f>契約書!E10</f>
        <v>0</v>
      </c>
      <c r="F9" s="135"/>
      <c r="G9" s="117">
        <f>契約書!G8</f>
        <v>4200</v>
      </c>
      <c r="H9" s="143" t="str">
        <f>"消費税額"&amp;契約書!G9*100&amp;"%"</f>
        <v>消費税額10%</v>
      </c>
      <c r="K9" s="150" t="s">
        <v>144</v>
      </c>
      <c r="L9" s="150" t="s">
        <v>146</v>
      </c>
    </row>
    <row r="10" spans="1:12" ht="29.25" customHeight="1">
      <c r="A10" s="212"/>
      <c r="B10" s="215" t="s">
        <v>184</v>
      </c>
      <c r="C10" s="216"/>
      <c r="D10" s="135">
        <f>契約書!D11</f>
        <v>0</v>
      </c>
      <c r="E10" s="135">
        <f>契約書!E11</f>
        <v>0</v>
      </c>
      <c r="F10" s="135">
        <f>契約書!G11</f>
        <v>0</v>
      </c>
      <c r="G10" s="117">
        <f>契約書!H11</f>
        <v>0</v>
      </c>
      <c r="H10" s="143">
        <f>契約書!I11</f>
        <v>0</v>
      </c>
      <c r="K10" s="150" t="s">
        <v>126</v>
      </c>
      <c r="L10" s="150" t="s">
        <v>147</v>
      </c>
    </row>
    <row r="11" spans="1:12" ht="29.25" customHeight="1">
      <c r="A11" s="212"/>
      <c r="B11" s="215"/>
      <c r="C11" s="216"/>
      <c r="D11" s="135">
        <f>契約書!D12</f>
        <v>0</v>
      </c>
      <c r="E11" s="135">
        <f>契約書!E12</f>
        <v>0</v>
      </c>
      <c r="F11" s="135">
        <f>契約書!G12</f>
        <v>0</v>
      </c>
      <c r="G11" s="117">
        <f>契約書!H12</f>
        <v>0</v>
      </c>
      <c r="H11" s="143">
        <f>契約書!I12</f>
        <v>0</v>
      </c>
      <c r="K11" s="150" t="s">
        <v>145</v>
      </c>
      <c r="L11" s="150" t="s">
        <v>148</v>
      </c>
    </row>
    <row r="12" spans="1:12" ht="29.25" customHeight="1">
      <c r="A12" s="212"/>
      <c r="B12" s="215"/>
      <c r="C12" s="216"/>
      <c r="D12" s="135">
        <f>契約書!D13</f>
        <v>0</v>
      </c>
      <c r="E12" s="135">
        <f>契約書!E13</f>
        <v>0</v>
      </c>
      <c r="F12" s="135">
        <f>契約書!G13</f>
        <v>0</v>
      </c>
      <c r="G12" s="117">
        <f>契約書!H13</f>
        <v>0</v>
      </c>
      <c r="H12" s="143">
        <f>契約書!I13</f>
        <v>0</v>
      </c>
    </row>
    <row r="13" spans="1:12" ht="29.25" customHeight="1">
      <c r="A13" s="212"/>
      <c r="B13" s="215"/>
      <c r="C13" s="216"/>
      <c r="D13" s="135">
        <f>契約書!D14</f>
        <v>0</v>
      </c>
      <c r="E13" s="135">
        <f>契約書!E14</f>
        <v>0</v>
      </c>
      <c r="F13" s="135">
        <f>契約書!G14</f>
        <v>0</v>
      </c>
      <c r="G13" s="117">
        <f>契約書!H14</f>
        <v>0</v>
      </c>
      <c r="H13" s="143">
        <f>契約書!I14</f>
        <v>0</v>
      </c>
    </row>
    <row r="14" spans="1:12" ht="29.25" customHeight="1">
      <c r="A14" s="212"/>
      <c r="B14" s="215"/>
      <c r="C14" s="216"/>
      <c r="D14" s="135">
        <f>契約書!D15</f>
        <v>0</v>
      </c>
      <c r="E14" s="135">
        <f>契約書!E15</f>
        <v>0</v>
      </c>
      <c r="F14" s="135">
        <f>契約書!G15</f>
        <v>0</v>
      </c>
      <c r="G14" s="117">
        <f>契約書!H15</f>
        <v>0</v>
      </c>
      <c r="H14" s="143">
        <f>契約書!I15</f>
        <v>0</v>
      </c>
    </row>
    <row r="15" spans="1:12" ht="29.25" customHeight="1">
      <c r="A15" s="212"/>
      <c r="B15" s="215"/>
      <c r="C15" s="216"/>
      <c r="D15" s="135">
        <f>契約書!D16</f>
        <v>0</v>
      </c>
      <c r="E15" s="135">
        <f>契約書!E16</f>
        <v>0</v>
      </c>
      <c r="F15" s="135">
        <f>契約書!G16</f>
        <v>0</v>
      </c>
      <c r="G15" s="117">
        <f>契約書!H16</f>
        <v>0</v>
      </c>
      <c r="H15" s="143">
        <f>契約書!I16</f>
        <v>0</v>
      </c>
    </row>
    <row r="16" spans="1:12" ht="29.25" customHeight="1">
      <c r="A16" s="212"/>
      <c r="B16" s="215"/>
      <c r="C16" s="216"/>
      <c r="D16" s="135">
        <f>契約書!D17</f>
        <v>0</v>
      </c>
      <c r="E16" s="135">
        <f>契約書!E17</f>
        <v>0</v>
      </c>
      <c r="F16" s="135">
        <f>契約書!G17</f>
        <v>0</v>
      </c>
      <c r="G16" s="117">
        <f>契約書!H17</f>
        <v>0</v>
      </c>
      <c r="H16" s="143">
        <f>契約書!I17</f>
        <v>0</v>
      </c>
    </row>
    <row r="17" spans="1:10" ht="29.25" customHeight="1">
      <c r="A17" s="212"/>
      <c r="B17" s="215"/>
      <c r="C17" s="216"/>
      <c r="D17" s="135">
        <f>契約書!D18</f>
        <v>0</v>
      </c>
      <c r="E17" s="135">
        <f>契約書!E18</f>
        <v>0</v>
      </c>
      <c r="F17" s="135">
        <f>契約書!G18</f>
        <v>0</v>
      </c>
      <c r="G17" s="117">
        <f>契約書!H18</f>
        <v>0</v>
      </c>
      <c r="H17" s="143">
        <f>契約書!I18</f>
        <v>0</v>
      </c>
    </row>
    <row r="18" spans="1:10" ht="29.25" customHeight="1">
      <c r="A18" s="212"/>
      <c r="B18" s="195" t="s">
        <v>23</v>
      </c>
      <c r="C18" s="196"/>
      <c r="D18" s="196"/>
      <c r="E18" s="196"/>
      <c r="F18" s="208"/>
      <c r="G18" s="117">
        <f>SUM(G8:G17)</f>
        <v>46200</v>
      </c>
      <c r="H18" s="143">
        <f>契約書!I19</f>
        <v>0</v>
      </c>
    </row>
    <row r="19" spans="1:10" ht="29.25" customHeight="1">
      <c r="A19" s="144" t="s">
        <v>134</v>
      </c>
      <c r="B19" s="3"/>
      <c r="C19" s="3"/>
      <c r="D19" s="3"/>
      <c r="E19" s="3"/>
      <c r="F19" s="3"/>
      <c r="G19" s="3"/>
      <c r="H19" s="24"/>
    </row>
    <row r="20" spans="1:10" ht="29.25" customHeight="1">
      <c r="A20" s="145" t="s">
        <v>135</v>
      </c>
      <c r="B20" s="4"/>
      <c r="C20" s="4"/>
      <c r="D20" s="4"/>
      <c r="E20" s="4"/>
      <c r="F20" s="4"/>
      <c r="G20" s="4"/>
      <c r="H20" s="11"/>
    </row>
    <row r="21" spans="1:10" ht="19.5" customHeight="1">
      <c r="A21" s="13"/>
      <c r="B21" s="4"/>
      <c r="C21" s="4"/>
      <c r="D21" s="4"/>
      <c r="E21" s="4"/>
      <c r="F21" s="4"/>
      <c r="G21" s="4"/>
      <c r="H21" s="11"/>
    </row>
    <row r="22" spans="1:10" ht="19.5" customHeight="1">
      <c r="A22" s="13"/>
      <c r="B22" s="4"/>
      <c r="C22" s="4"/>
      <c r="D22" s="4"/>
      <c r="E22" s="138" t="s">
        <v>126</v>
      </c>
      <c r="F22" s="217" t="str">
        <f>入札・見積書!M10</f>
        <v>江田島市江田島町官有無番地</v>
      </c>
      <c r="G22" s="217"/>
      <c r="H22" s="146"/>
    </row>
    <row r="23" spans="1:10" ht="19.5" customHeight="1">
      <c r="A23" s="13"/>
      <c r="B23" s="4"/>
      <c r="C23" s="4"/>
      <c r="D23" s="4"/>
      <c r="E23" s="138" t="s">
        <v>127</v>
      </c>
      <c r="F23" s="217" t="str">
        <f>入札・見積書!M11</f>
        <v>海上自衛隊第１術科学校</v>
      </c>
      <c r="G23" s="217"/>
      <c r="H23" s="398"/>
    </row>
    <row r="24" spans="1:10" ht="18.75" customHeight="1">
      <c r="A24" s="22"/>
      <c r="B24" s="4"/>
      <c r="C24" s="4"/>
      <c r="D24" s="4"/>
      <c r="E24" s="138" t="s">
        <v>128</v>
      </c>
      <c r="F24" s="217" t="str">
        <f>入札・見積書!M12</f>
        <v>代表取締役　海男　守</v>
      </c>
      <c r="G24" s="217"/>
      <c r="H24" s="146"/>
      <c r="J24" s="5"/>
    </row>
    <row r="25" spans="1:10" ht="19.5" customHeight="1">
      <c r="A25" s="22"/>
      <c r="B25" s="4"/>
      <c r="C25" s="4"/>
      <c r="D25" s="121" t="s">
        <v>185</v>
      </c>
      <c r="E25" s="139" t="s">
        <v>129</v>
      </c>
      <c r="F25" s="218" t="s">
        <v>13</v>
      </c>
      <c r="G25" s="218"/>
      <c r="H25" s="147"/>
    </row>
    <row r="26" spans="1:10" ht="20.25" customHeight="1">
      <c r="A26" s="22"/>
      <c r="B26" s="4"/>
      <c r="C26" s="4"/>
      <c r="D26" s="4"/>
      <c r="E26" s="4"/>
      <c r="F26" s="4"/>
      <c r="G26" s="4"/>
      <c r="H26" s="11"/>
    </row>
    <row r="27" spans="1:10" ht="30" customHeight="1">
      <c r="A27" s="197" t="s">
        <v>24</v>
      </c>
      <c r="B27" s="198"/>
      <c r="C27" s="195" t="str">
        <f>L5</f>
        <v>日本銀行</v>
      </c>
      <c r="D27" s="196"/>
      <c r="E27" s="206" t="str">
        <f>L6</f>
        <v>江田島支店</v>
      </c>
      <c r="F27" s="206"/>
      <c r="G27" s="206"/>
      <c r="H27" s="24"/>
    </row>
    <row r="28" spans="1:10" ht="29.25" customHeight="1">
      <c r="A28" s="172" t="s">
        <v>25</v>
      </c>
      <c r="B28" s="179"/>
      <c r="C28" s="149" t="str">
        <f>L7</f>
        <v>当座</v>
      </c>
      <c r="D28" s="108" t="s">
        <v>26</v>
      </c>
      <c r="E28" s="204" t="str">
        <f>L8&amp;"　　　号"</f>
        <v>1010101010101　　　号</v>
      </c>
      <c r="F28" s="204"/>
      <c r="G28" s="204"/>
      <c r="H28" s="205"/>
    </row>
    <row r="29" spans="1:10" ht="13.5" customHeight="1">
      <c r="A29" s="197" t="s">
        <v>27</v>
      </c>
      <c r="B29" s="198"/>
      <c r="C29" s="148" t="str">
        <f>"〒"&amp;L9</f>
        <v>〒737-2195</v>
      </c>
      <c r="D29" s="14"/>
      <c r="E29" s="14"/>
      <c r="F29" s="14"/>
      <c r="G29" s="14"/>
      <c r="H29" s="25"/>
    </row>
    <row r="30" spans="1:10" ht="22.5" customHeight="1">
      <c r="A30" s="199"/>
      <c r="B30" s="200"/>
      <c r="C30" s="201" t="str">
        <f>L10</f>
        <v>広島県　江田島市　江田島町　官有無番地</v>
      </c>
      <c r="D30" s="202"/>
      <c r="E30" s="202"/>
      <c r="F30" s="202"/>
      <c r="G30" s="202"/>
      <c r="H30" s="203"/>
    </row>
    <row r="31" spans="1:10" ht="30" customHeight="1">
      <c r="A31" s="219" t="s">
        <v>28</v>
      </c>
      <c r="B31" s="208"/>
      <c r="C31" s="220" t="str">
        <f>L11</f>
        <v>海上自衛隊　第１術科学校</v>
      </c>
      <c r="D31" s="220"/>
      <c r="E31" s="220"/>
      <c r="F31" s="220"/>
      <c r="G31" s="220"/>
      <c r="H31" s="221"/>
    </row>
    <row r="32" spans="1:10" ht="29.25" customHeight="1" thickBot="1">
      <c r="A32" s="26"/>
      <c r="B32" s="27"/>
      <c r="C32" s="27"/>
      <c r="D32" s="27"/>
      <c r="E32" s="27"/>
      <c r="F32" s="27"/>
      <c r="G32" s="27"/>
      <c r="H32" s="28"/>
    </row>
    <row r="33" ht="9.9499999999999993" customHeight="1"/>
    <row r="34" ht="9.9499999999999993" customHeight="1"/>
  </sheetData>
  <mergeCells count="32">
    <mergeCell ref="A31:B31"/>
    <mergeCell ref="C31:H31"/>
    <mergeCell ref="A28:B28"/>
    <mergeCell ref="F23:G23"/>
    <mergeCell ref="F1:H1"/>
    <mergeCell ref="F2:H2"/>
    <mergeCell ref="A4:H4"/>
    <mergeCell ref="C6:G6"/>
    <mergeCell ref="A7:A18"/>
    <mergeCell ref="B7:C7"/>
    <mergeCell ref="B11:C11"/>
    <mergeCell ref="B10:C10"/>
    <mergeCell ref="B12:C12"/>
    <mergeCell ref="B8:C8"/>
    <mergeCell ref="B9:C9"/>
    <mergeCell ref="D8:F8"/>
    <mergeCell ref="B16:C16"/>
    <mergeCell ref="B17:C17"/>
    <mergeCell ref="B18:F18"/>
    <mergeCell ref="B13:C13"/>
    <mergeCell ref="D5:F5"/>
    <mergeCell ref="C27:D27"/>
    <mergeCell ref="A29:B30"/>
    <mergeCell ref="C30:H30"/>
    <mergeCell ref="E28:H28"/>
    <mergeCell ref="E27:G27"/>
    <mergeCell ref="A27:B27"/>
    <mergeCell ref="B14:C14"/>
    <mergeCell ref="B15:C15"/>
    <mergeCell ref="F22:G22"/>
    <mergeCell ref="F24:G24"/>
    <mergeCell ref="F25:G25"/>
  </mergeCells>
  <phoneticPr fontId="4"/>
  <printOptions horizontalCentered="1"/>
  <pageMargins left="0.78740157480314965" right="0.78740157480314965" top="0.78740157480314965" bottom="0.39370078740157483" header="0.51181102362204722" footer="0.51181102362204722"/>
  <pageSetup paperSize="9" scale="85" orientation="portrait" horizontalDpi="300" verticalDpi="300" r:id="rId1"/>
  <headerFooter alignWithMargins="0">
    <oddHeader>&amp;R&amp;"ＭＳ 明朝,標準"証第　　　　　　号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4C8A-B6CC-434A-B374-28906E999658}">
  <dimension ref="A1:L92"/>
  <sheetViews>
    <sheetView showZeros="0" view="pageBreakPreview" zoomScale="115" zoomScaleNormal="100" zoomScaleSheetLayoutView="115" workbookViewId="0">
      <selection activeCell="B8" sqref="B8"/>
    </sheetView>
  </sheetViews>
  <sheetFormatPr defaultRowHeight="13.5"/>
  <cols>
    <col min="1" max="1" width="4.5" style="77" customWidth="1"/>
    <col min="2" max="2" width="23" style="77" customWidth="1"/>
    <col min="3" max="4" width="7.75" style="69" customWidth="1"/>
    <col min="5" max="5" width="11.625" style="69" customWidth="1"/>
    <col min="6" max="6" width="16" style="84" customWidth="1"/>
    <col min="7" max="11" width="3" style="69" customWidth="1"/>
    <col min="12" max="12" width="3.125" style="69" customWidth="1"/>
    <col min="13" max="16384" width="9" style="69"/>
  </cols>
  <sheetData>
    <row r="1" spans="1:12" s="68" customFormat="1" ht="8.1" customHeight="1">
      <c r="A1" s="180" t="s">
        <v>115</v>
      </c>
      <c r="B1" s="180"/>
      <c r="C1" s="180"/>
      <c r="D1" s="180"/>
      <c r="E1" s="180"/>
      <c r="F1" s="180"/>
      <c r="G1" s="180"/>
      <c r="H1" s="180"/>
      <c r="I1" s="180"/>
      <c r="J1" s="180"/>
      <c r="K1" s="180"/>
      <c r="L1" s="180"/>
    </row>
    <row r="2" spans="1:12" s="68" customFormat="1" ht="8.1" customHeight="1">
      <c r="A2" s="180"/>
      <c r="B2" s="180"/>
      <c r="C2" s="180"/>
      <c r="D2" s="180"/>
      <c r="E2" s="180"/>
      <c r="F2" s="180"/>
      <c r="G2" s="180"/>
      <c r="H2" s="180"/>
      <c r="I2" s="180"/>
      <c r="J2" s="180"/>
      <c r="K2" s="180"/>
      <c r="L2" s="180"/>
    </row>
    <row r="3" spans="1:12" ht="8.1" customHeight="1">
      <c r="A3" s="180"/>
      <c r="B3" s="180"/>
      <c r="C3" s="180"/>
      <c r="D3" s="180"/>
      <c r="E3" s="180"/>
      <c r="F3" s="180"/>
      <c r="G3" s="180"/>
      <c r="H3" s="180"/>
      <c r="I3" s="180"/>
      <c r="J3" s="180"/>
      <c r="K3" s="180"/>
      <c r="L3" s="180"/>
    </row>
    <row r="4" spans="1:12" ht="8.1" customHeight="1">
      <c r="A4" s="180"/>
      <c r="B4" s="180"/>
      <c r="C4" s="180"/>
      <c r="D4" s="180"/>
      <c r="E4" s="180"/>
      <c r="F4" s="180"/>
      <c r="G4" s="180"/>
      <c r="H4" s="180"/>
      <c r="I4" s="180"/>
      <c r="J4" s="180"/>
      <c r="K4" s="180"/>
      <c r="L4" s="180"/>
    </row>
    <row r="5" spans="1:12" ht="39.950000000000003" customHeight="1">
      <c r="A5" s="70"/>
      <c r="B5" s="118" t="s">
        <v>16</v>
      </c>
      <c r="C5" s="118" t="s">
        <v>4</v>
      </c>
      <c r="D5" s="130" t="s">
        <v>5</v>
      </c>
      <c r="E5" s="118" t="s">
        <v>6</v>
      </c>
      <c r="F5" s="119" t="s">
        <v>88</v>
      </c>
      <c r="G5" s="181" t="s">
        <v>8</v>
      </c>
      <c r="H5" s="182"/>
      <c r="I5" s="182"/>
      <c r="J5" s="182"/>
      <c r="K5" s="183"/>
    </row>
    <row r="6" spans="1:12" s="77" customFormat="1" ht="30" customHeight="1">
      <c r="A6" s="71"/>
      <c r="B6" s="72" t="str">
        <f>契約書内訳書!B6</f>
        <v>Ａ４コピー用紙</v>
      </c>
      <c r="C6" s="73" t="str">
        <f>契約書内訳書!C6</f>
        <v>EA</v>
      </c>
      <c r="D6" s="74">
        <f>契約書内訳書!D6</f>
        <v>2</v>
      </c>
      <c r="E6" s="75">
        <f>契約書内訳書!E6</f>
        <v>10500</v>
      </c>
      <c r="F6" s="76">
        <f>契約書内訳書!F6</f>
        <v>21000</v>
      </c>
      <c r="G6" s="184">
        <f>契約書内訳書!G6</f>
        <v>0</v>
      </c>
      <c r="H6" s="185"/>
      <c r="I6" s="185"/>
      <c r="J6" s="185"/>
      <c r="K6" s="186"/>
      <c r="L6" s="187" t="s">
        <v>90</v>
      </c>
    </row>
    <row r="7" spans="1:12" s="77" customFormat="1" ht="30" customHeight="1">
      <c r="A7" s="71"/>
      <c r="B7" s="72" t="str">
        <f>契約書内訳書!B7</f>
        <v>Ａ３コピー用紙</v>
      </c>
      <c r="C7" s="73" t="str">
        <f>契約書内訳書!C7</f>
        <v>EA</v>
      </c>
      <c r="D7" s="74">
        <f>契約書内訳書!D7</f>
        <v>1</v>
      </c>
      <c r="E7" s="75">
        <f>契約書内訳書!E7</f>
        <v>21000</v>
      </c>
      <c r="F7" s="76">
        <f>契約書内訳書!F7</f>
        <v>21000</v>
      </c>
      <c r="G7" s="184">
        <f>契約書内訳書!G7</f>
        <v>0</v>
      </c>
      <c r="H7" s="185"/>
      <c r="I7" s="185"/>
      <c r="J7" s="185"/>
      <c r="K7" s="186"/>
      <c r="L7" s="187"/>
    </row>
    <row r="8" spans="1:12" s="77" customFormat="1" ht="30" customHeight="1">
      <c r="A8" s="71"/>
      <c r="B8" s="72" t="str">
        <f>契約書内訳書!B8</f>
        <v>小計</v>
      </c>
      <c r="C8" s="73">
        <f>契約書内訳書!C8</f>
        <v>0</v>
      </c>
      <c r="D8" s="74">
        <f>契約書内訳書!D8</f>
        <v>0</v>
      </c>
      <c r="E8" s="75">
        <f>契約書内訳書!E8</f>
        <v>0</v>
      </c>
      <c r="F8" s="76">
        <f>契約書内訳書!F8</f>
        <v>42000</v>
      </c>
      <c r="G8" s="188">
        <f>契約書内訳書!G8</f>
        <v>0</v>
      </c>
      <c r="H8" s="189"/>
      <c r="I8" s="189"/>
      <c r="J8" s="189"/>
      <c r="K8" s="190"/>
      <c r="L8" s="187"/>
    </row>
    <row r="9" spans="1:12" s="77" customFormat="1" ht="30" customHeight="1">
      <c r="A9" s="71"/>
      <c r="B9" s="72" t="str">
        <f>契約書内訳書!B9</f>
        <v>以下余白</v>
      </c>
      <c r="C9" s="73">
        <f>契約書内訳書!C9</f>
        <v>0</v>
      </c>
      <c r="D9" s="74">
        <f>契約書内訳書!D9</f>
        <v>0</v>
      </c>
      <c r="E9" s="75">
        <f>契約書内訳書!E9</f>
        <v>0</v>
      </c>
      <c r="F9" s="76">
        <f>契約書内訳書!F9</f>
        <v>0</v>
      </c>
      <c r="G9" s="188">
        <f>契約書内訳書!G9</f>
        <v>0</v>
      </c>
      <c r="H9" s="189"/>
      <c r="I9" s="189"/>
      <c r="J9" s="189"/>
      <c r="K9" s="190"/>
      <c r="L9" s="187"/>
    </row>
    <row r="10" spans="1:12" s="77" customFormat="1" ht="30" customHeight="1">
      <c r="A10" s="71"/>
      <c r="B10" s="72">
        <f>契約書内訳書!B10</f>
        <v>0</v>
      </c>
      <c r="C10" s="73">
        <f>契約書内訳書!C10</f>
        <v>0</v>
      </c>
      <c r="D10" s="74">
        <f>契約書内訳書!D10</f>
        <v>0</v>
      </c>
      <c r="E10" s="75">
        <f>契約書内訳書!E10</f>
        <v>0</v>
      </c>
      <c r="F10" s="76">
        <f>契約書内訳書!F10</f>
        <v>0</v>
      </c>
      <c r="G10" s="188">
        <f>契約書内訳書!G10</f>
        <v>0</v>
      </c>
      <c r="H10" s="189"/>
      <c r="I10" s="189"/>
      <c r="J10" s="189"/>
      <c r="K10" s="190"/>
      <c r="L10" s="187"/>
    </row>
    <row r="11" spans="1:12" s="77" customFormat="1" ht="30" customHeight="1">
      <c r="A11" s="71"/>
      <c r="B11" s="72">
        <f>契約書内訳書!B11</f>
        <v>0</v>
      </c>
      <c r="C11" s="73">
        <f>契約書内訳書!C11</f>
        <v>0</v>
      </c>
      <c r="D11" s="74">
        <f>契約書内訳書!D11</f>
        <v>0</v>
      </c>
      <c r="E11" s="75">
        <f>契約書内訳書!E11</f>
        <v>0</v>
      </c>
      <c r="F11" s="76">
        <f>契約書内訳書!F11</f>
        <v>0</v>
      </c>
      <c r="G11" s="188">
        <f>契約書内訳書!G11</f>
        <v>0</v>
      </c>
      <c r="H11" s="189"/>
      <c r="I11" s="189"/>
      <c r="J11" s="189"/>
      <c r="K11" s="190"/>
      <c r="L11" s="187"/>
    </row>
    <row r="12" spans="1:12" s="77" customFormat="1" ht="32.25" customHeight="1">
      <c r="A12" s="71"/>
      <c r="B12" s="72">
        <f>契約書内訳書!B12</f>
        <v>0</v>
      </c>
      <c r="C12" s="73">
        <f>契約書内訳書!C12</f>
        <v>0</v>
      </c>
      <c r="D12" s="74">
        <f>契約書内訳書!D12</f>
        <v>0</v>
      </c>
      <c r="E12" s="75">
        <f>契約書内訳書!E12</f>
        <v>0</v>
      </c>
      <c r="F12" s="76">
        <f>契約書内訳書!F12</f>
        <v>0</v>
      </c>
      <c r="G12" s="188">
        <f>契約書内訳書!G12</f>
        <v>0</v>
      </c>
      <c r="H12" s="189"/>
      <c r="I12" s="189"/>
      <c r="J12" s="189"/>
      <c r="K12" s="190"/>
      <c r="L12" s="187"/>
    </row>
    <row r="13" spans="1:12" s="77" customFormat="1" ht="30" customHeight="1">
      <c r="A13" s="71"/>
      <c r="B13" s="72">
        <f>契約書内訳書!B13</f>
        <v>0</v>
      </c>
      <c r="C13" s="73">
        <f>契約書内訳書!C13</f>
        <v>0</v>
      </c>
      <c r="D13" s="74">
        <f>契約書内訳書!D13</f>
        <v>0</v>
      </c>
      <c r="E13" s="75">
        <f>契約書内訳書!E13</f>
        <v>0</v>
      </c>
      <c r="F13" s="76">
        <f>契約書内訳書!F13</f>
        <v>0</v>
      </c>
      <c r="G13" s="188">
        <f>契約書内訳書!G13</f>
        <v>0</v>
      </c>
      <c r="H13" s="189"/>
      <c r="I13" s="189"/>
      <c r="J13" s="189"/>
      <c r="K13" s="190"/>
      <c r="L13" s="187"/>
    </row>
    <row r="14" spans="1:12" s="77" customFormat="1" ht="30" customHeight="1">
      <c r="A14" s="71"/>
      <c r="B14" s="72">
        <f>契約書内訳書!B14</f>
        <v>0</v>
      </c>
      <c r="C14" s="73">
        <f>契約書内訳書!C14</f>
        <v>0</v>
      </c>
      <c r="D14" s="74">
        <f>契約書内訳書!D14</f>
        <v>0</v>
      </c>
      <c r="E14" s="75">
        <f>契約書内訳書!E14</f>
        <v>0</v>
      </c>
      <c r="F14" s="76">
        <f>契約書内訳書!F14</f>
        <v>0</v>
      </c>
      <c r="G14" s="188">
        <f>契約書内訳書!G14</f>
        <v>0</v>
      </c>
      <c r="H14" s="189"/>
      <c r="I14" s="189"/>
      <c r="J14" s="189"/>
      <c r="K14" s="190"/>
      <c r="L14" s="187"/>
    </row>
    <row r="15" spans="1:12" s="77" customFormat="1" ht="30" customHeight="1">
      <c r="A15" s="71"/>
      <c r="B15" s="72">
        <f>契約書内訳書!B15</f>
        <v>0</v>
      </c>
      <c r="C15" s="73">
        <f>契約書内訳書!C15</f>
        <v>0</v>
      </c>
      <c r="D15" s="74">
        <f>契約書内訳書!D15</f>
        <v>0</v>
      </c>
      <c r="E15" s="75">
        <f>契約書内訳書!E15</f>
        <v>0</v>
      </c>
      <c r="F15" s="76">
        <f>契約書内訳書!F15</f>
        <v>0</v>
      </c>
      <c r="G15" s="188">
        <f>契約書内訳書!G15</f>
        <v>0</v>
      </c>
      <c r="H15" s="189"/>
      <c r="I15" s="189"/>
      <c r="J15" s="189"/>
      <c r="K15" s="190"/>
      <c r="L15" s="187"/>
    </row>
    <row r="16" spans="1:12" s="77" customFormat="1" ht="30" customHeight="1">
      <c r="A16" s="71"/>
      <c r="B16" s="72">
        <f>契約書内訳書!B16</f>
        <v>0</v>
      </c>
      <c r="C16" s="73">
        <f>契約書内訳書!C16</f>
        <v>0</v>
      </c>
      <c r="D16" s="74">
        <f>契約書内訳書!D16</f>
        <v>0</v>
      </c>
      <c r="E16" s="75">
        <f>契約書内訳書!E16</f>
        <v>0</v>
      </c>
      <c r="F16" s="76">
        <f>契約書内訳書!F16</f>
        <v>0</v>
      </c>
      <c r="G16" s="188">
        <f>契約書内訳書!G16</f>
        <v>0</v>
      </c>
      <c r="H16" s="189"/>
      <c r="I16" s="189"/>
      <c r="J16" s="189"/>
      <c r="K16" s="190"/>
      <c r="L16" s="187"/>
    </row>
    <row r="17" spans="1:12" s="77" customFormat="1" ht="30" customHeight="1">
      <c r="A17" s="71"/>
      <c r="B17" s="72">
        <f>契約書内訳書!B17</f>
        <v>0</v>
      </c>
      <c r="C17" s="73">
        <f>契約書内訳書!C17</f>
        <v>0</v>
      </c>
      <c r="D17" s="74">
        <f>契約書内訳書!D17</f>
        <v>0</v>
      </c>
      <c r="E17" s="75">
        <f>契約書内訳書!E17</f>
        <v>0</v>
      </c>
      <c r="F17" s="76">
        <f>契約書内訳書!F17</f>
        <v>0</v>
      </c>
      <c r="G17" s="188">
        <f>契約書内訳書!G17</f>
        <v>0</v>
      </c>
      <c r="H17" s="189"/>
      <c r="I17" s="189"/>
      <c r="J17" s="189"/>
      <c r="K17" s="190"/>
      <c r="L17" s="187"/>
    </row>
    <row r="18" spans="1:12" s="77" customFormat="1" ht="30" customHeight="1">
      <c r="A18" s="71"/>
      <c r="B18" s="72">
        <f>契約書内訳書!B18</f>
        <v>0</v>
      </c>
      <c r="C18" s="73">
        <f>契約書内訳書!C18</f>
        <v>0</v>
      </c>
      <c r="D18" s="74">
        <f>契約書内訳書!D18</f>
        <v>0</v>
      </c>
      <c r="E18" s="75">
        <f>契約書内訳書!E18</f>
        <v>0</v>
      </c>
      <c r="F18" s="76">
        <f>契約書内訳書!F18</f>
        <v>0</v>
      </c>
      <c r="G18" s="188">
        <f>契約書内訳書!G18</f>
        <v>0</v>
      </c>
      <c r="H18" s="189"/>
      <c r="I18" s="189"/>
      <c r="J18" s="189"/>
      <c r="K18" s="190"/>
      <c r="L18" s="187"/>
    </row>
    <row r="19" spans="1:12" s="77" customFormat="1" ht="30" customHeight="1">
      <c r="A19" s="71"/>
      <c r="B19" s="72">
        <f>契約書内訳書!B19</f>
        <v>0</v>
      </c>
      <c r="C19" s="73">
        <f>契約書内訳書!C19</f>
        <v>0</v>
      </c>
      <c r="D19" s="74">
        <f>契約書内訳書!D19</f>
        <v>0</v>
      </c>
      <c r="E19" s="75">
        <f>契約書内訳書!E19</f>
        <v>0</v>
      </c>
      <c r="F19" s="76">
        <f>契約書内訳書!F19</f>
        <v>0</v>
      </c>
      <c r="G19" s="188">
        <f>契約書内訳書!G19</f>
        <v>0</v>
      </c>
      <c r="H19" s="189"/>
      <c r="I19" s="189"/>
      <c r="J19" s="189"/>
      <c r="K19" s="190"/>
      <c r="L19" s="187"/>
    </row>
    <row r="20" spans="1:12" s="77" customFormat="1" ht="30" customHeight="1">
      <c r="A20" s="71"/>
      <c r="B20" s="72">
        <f>契約書内訳書!B20</f>
        <v>0</v>
      </c>
      <c r="C20" s="73">
        <f>契約書内訳書!C20</f>
        <v>0</v>
      </c>
      <c r="D20" s="74">
        <f>契約書内訳書!D20</f>
        <v>0</v>
      </c>
      <c r="E20" s="75">
        <f>契約書内訳書!E20</f>
        <v>0</v>
      </c>
      <c r="F20" s="76">
        <f>契約書内訳書!F20</f>
        <v>0</v>
      </c>
      <c r="G20" s="188">
        <f>契約書内訳書!G20</f>
        <v>0</v>
      </c>
      <c r="H20" s="189"/>
      <c r="I20" s="189"/>
      <c r="J20" s="189"/>
      <c r="K20" s="190"/>
      <c r="L20" s="187"/>
    </row>
    <row r="21" spans="1:12" s="77" customFormat="1" ht="30" customHeight="1">
      <c r="A21" s="71"/>
      <c r="B21" s="72">
        <f>契約書内訳書!B21</f>
        <v>0</v>
      </c>
      <c r="C21" s="73">
        <f>契約書内訳書!C21</f>
        <v>0</v>
      </c>
      <c r="D21" s="74">
        <f>契約書内訳書!D21</f>
        <v>0</v>
      </c>
      <c r="E21" s="75">
        <f>契約書内訳書!E21</f>
        <v>0</v>
      </c>
      <c r="F21" s="76">
        <f>契約書内訳書!F21</f>
        <v>0</v>
      </c>
      <c r="G21" s="188">
        <f>契約書内訳書!G21</f>
        <v>0</v>
      </c>
      <c r="H21" s="189"/>
      <c r="I21" s="189"/>
      <c r="J21" s="189"/>
      <c r="K21" s="190"/>
      <c r="L21" s="187"/>
    </row>
    <row r="22" spans="1:12" s="77" customFormat="1" ht="30" customHeight="1">
      <c r="A22" s="71"/>
      <c r="B22" s="72">
        <f>契約書内訳書!B22</f>
        <v>0</v>
      </c>
      <c r="C22" s="73">
        <f>契約書内訳書!C22</f>
        <v>0</v>
      </c>
      <c r="D22" s="74">
        <f>契約書内訳書!D22</f>
        <v>0</v>
      </c>
      <c r="E22" s="75">
        <f>契約書内訳書!E22</f>
        <v>0</v>
      </c>
      <c r="F22" s="76">
        <f>契約書内訳書!F22</f>
        <v>0</v>
      </c>
      <c r="G22" s="188">
        <f>契約書内訳書!G22</f>
        <v>0</v>
      </c>
      <c r="H22" s="189"/>
      <c r="I22" s="189"/>
      <c r="J22" s="189"/>
      <c r="K22" s="190"/>
      <c r="L22" s="187"/>
    </row>
    <row r="23" spans="1:12" s="77" customFormat="1" ht="30" customHeight="1">
      <c r="A23" s="71"/>
      <c r="B23" s="72">
        <f>契約書内訳書!B23</f>
        <v>0</v>
      </c>
      <c r="C23" s="73">
        <f>契約書内訳書!C23</f>
        <v>0</v>
      </c>
      <c r="D23" s="74">
        <f>契約書内訳書!D23</f>
        <v>0</v>
      </c>
      <c r="E23" s="75">
        <f>契約書内訳書!E23</f>
        <v>0</v>
      </c>
      <c r="F23" s="76">
        <f>契約書内訳書!F23</f>
        <v>0</v>
      </c>
      <c r="G23" s="188">
        <f>契約書内訳書!G23</f>
        <v>0</v>
      </c>
      <c r="H23" s="189"/>
      <c r="I23" s="189"/>
      <c r="J23" s="189"/>
      <c r="K23" s="190"/>
      <c r="L23" s="187"/>
    </row>
    <row r="24" spans="1:12" s="77" customFormat="1" ht="30" customHeight="1">
      <c r="A24" s="71"/>
      <c r="B24" s="72">
        <f>契約書内訳書!B24</f>
        <v>0</v>
      </c>
      <c r="C24" s="73">
        <f>契約書内訳書!C24</f>
        <v>0</v>
      </c>
      <c r="D24" s="74">
        <f>契約書内訳書!D24</f>
        <v>0</v>
      </c>
      <c r="E24" s="75">
        <f>契約書内訳書!E24</f>
        <v>0</v>
      </c>
      <c r="F24" s="76">
        <f>契約書内訳書!F24</f>
        <v>0</v>
      </c>
      <c r="G24" s="188">
        <f>契約書内訳書!G24</f>
        <v>0</v>
      </c>
      <c r="H24" s="189"/>
      <c r="I24" s="189"/>
      <c r="J24" s="189"/>
      <c r="K24" s="190"/>
      <c r="L24" s="187"/>
    </row>
    <row r="25" spans="1:12" ht="30" customHeight="1">
      <c r="A25" s="71">
        <f t="shared" ref="A25" si="0">IF(OR(B25="",B25="以下余白")=TRUE,"",ROW()-8)</f>
        <v>17</v>
      </c>
      <c r="B25" s="78">
        <f>契約書内訳書!B25</f>
        <v>0</v>
      </c>
      <c r="C25" s="79">
        <f>契約書内訳書!C25</f>
        <v>0</v>
      </c>
      <c r="D25" s="80">
        <f>契約書内訳書!D25</f>
        <v>0</v>
      </c>
      <c r="E25" s="75">
        <f>契約書内訳書!E25</f>
        <v>0</v>
      </c>
      <c r="F25" s="76">
        <f>契約書内訳書!F25</f>
        <v>0</v>
      </c>
      <c r="G25" s="188">
        <f>契約書内訳書!G25</f>
        <v>0</v>
      </c>
      <c r="H25" s="189"/>
      <c r="I25" s="189"/>
      <c r="J25" s="189"/>
      <c r="K25" s="190"/>
      <c r="L25" s="120"/>
    </row>
    <row r="26" spans="1:12" ht="30" customHeight="1">
      <c r="A26" s="71"/>
      <c r="B26" s="191" t="s">
        <v>116</v>
      </c>
      <c r="C26" s="192"/>
      <c r="D26" s="192"/>
      <c r="E26" s="82">
        <f>契約書内訳書!E26</f>
        <v>0</v>
      </c>
      <c r="F26" s="83">
        <f>契約書内訳書!F26</f>
        <v>42000</v>
      </c>
      <c r="G26" s="193">
        <f>契約書内訳書!G26</f>
        <v>0</v>
      </c>
      <c r="H26" s="193"/>
      <c r="I26" s="193"/>
      <c r="J26" s="193"/>
      <c r="K26" s="193"/>
    </row>
    <row r="27" spans="1:12" ht="30" customHeight="1"/>
    <row r="28" spans="1:12" ht="30" customHeight="1"/>
    <row r="29" spans="1:12" ht="30" customHeight="1"/>
    <row r="30" spans="1:12" ht="30" customHeight="1"/>
    <row r="31" spans="1:12" ht="30" customHeight="1"/>
    <row r="32" spans="1:1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mergeCells count="25">
    <mergeCell ref="G18:K18"/>
    <mergeCell ref="A1:L4"/>
    <mergeCell ref="G5:K5"/>
    <mergeCell ref="G6:K6"/>
    <mergeCell ref="L6:L24"/>
    <mergeCell ref="G7:K7"/>
    <mergeCell ref="G8:K8"/>
    <mergeCell ref="G9:K9"/>
    <mergeCell ref="G10:K10"/>
    <mergeCell ref="G11:K11"/>
    <mergeCell ref="G12:K12"/>
    <mergeCell ref="G13:K13"/>
    <mergeCell ref="G14:K14"/>
    <mergeCell ref="G15:K15"/>
    <mergeCell ref="G16:K16"/>
    <mergeCell ref="G17:K17"/>
    <mergeCell ref="G25:K25"/>
    <mergeCell ref="B26:D26"/>
    <mergeCell ref="G26:K26"/>
    <mergeCell ref="G19:K19"/>
    <mergeCell ref="G20:K20"/>
    <mergeCell ref="G21:K21"/>
    <mergeCell ref="G22:K22"/>
    <mergeCell ref="G23:K23"/>
    <mergeCell ref="G24:K24"/>
  </mergeCells>
  <phoneticPr fontId="4"/>
  <printOptions horizontalCentered="1" verticalCentered="1"/>
  <pageMargins left="0.27559055118110237" right="0.19685039370078741" top="0.62992125984251968" bottom="0.35433070866141736" header="0.59055118110236227" footer="0.39370078740157483"/>
  <pageSetup paperSize="9" scale="98" orientation="portrait" horizontalDpi="300" verticalDpi="300" r:id="rId1"/>
  <headerFooter>
    <oddFooter>&amp;L（注）本内訳書は、予定価格調書(２)，入札・見積書，契約書，請書，契約書等，官給材料明細書及び請求兼領収書において使用する。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72832-08EE-443F-B6C8-519831BCE82D}">
  <sheetPr>
    <tabColor rgb="FF00B050"/>
  </sheetPr>
  <dimension ref="A1:Y39"/>
  <sheetViews>
    <sheetView view="pageBreakPreview" zoomScaleNormal="100" zoomScaleSheetLayoutView="100" workbookViewId="0">
      <selection activeCell="I16" sqref="I16:J16"/>
    </sheetView>
  </sheetViews>
  <sheetFormatPr defaultRowHeight="13.5"/>
  <cols>
    <col min="1" max="1" width="9" style="34"/>
    <col min="2" max="2" width="9.75" style="34" customWidth="1"/>
    <col min="3" max="3" width="7" style="34" customWidth="1"/>
    <col min="4" max="4" width="16.5" style="34" customWidth="1"/>
    <col min="5" max="5" width="8.125" style="34" customWidth="1"/>
    <col min="6" max="6" width="11.25" style="34" customWidth="1"/>
    <col min="7" max="7" width="5.75" style="34" customWidth="1"/>
    <col min="8" max="8" width="3.625" style="34" customWidth="1"/>
    <col min="9" max="9" width="4.25" style="34" customWidth="1"/>
    <col min="10" max="10" width="10" style="34" customWidth="1"/>
    <col min="11" max="11" width="9.125" style="34" customWidth="1"/>
    <col min="12" max="12" width="0.375" style="34" customWidth="1"/>
    <col min="13" max="13" width="15.5" style="34" customWidth="1"/>
    <col min="14" max="14" width="2.125" style="34" customWidth="1"/>
    <col min="15" max="15" width="14.625" style="34" customWidth="1"/>
    <col min="16" max="16" width="3" style="34" customWidth="1"/>
    <col min="17" max="17" width="4.125" style="34" customWidth="1"/>
    <col min="18" max="18" width="11.25" style="34" customWidth="1"/>
    <col min="19" max="19" width="0.5" style="34" customWidth="1"/>
    <col min="20" max="257" width="9" style="34"/>
    <col min="258" max="258" width="9.75" style="34" customWidth="1"/>
    <col min="259" max="259" width="7" style="34" customWidth="1"/>
    <col min="260" max="260" width="16.5" style="34" customWidth="1"/>
    <col min="261" max="261" width="8.125" style="34" customWidth="1"/>
    <col min="262" max="262" width="11.25" style="34" customWidth="1"/>
    <col min="263" max="263" width="5.75" style="34" customWidth="1"/>
    <col min="264" max="264" width="3.625" style="34" customWidth="1"/>
    <col min="265" max="265" width="4.25" style="34" customWidth="1"/>
    <col min="266" max="266" width="10" style="34" customWidth="1"/>
    <col min="267" max="267" width="9.125" style="34" customWidth="1"/>
    <col min="268" max="268" width="0.375" style="34" customWidth="1"/>
    <col min="269" max="269" width="15.5" style="34" customWidth="1"/>
    <col min="270" max="270" width="2.125" style="34" customWidth="1"/>
    <col min="271" max="271" width="14.625" style="34" customWidth="1"/>
    <col min="272" max="272" width="3" style="34" customWidth="1"/>
    <col min="273" max="273" width="4.125" style="34" customWidth="1"/>
    <col min="274" max="274" width="11.25" style="34" customWidth="1"/>
    <col min="275" max="275" width="0.5" style="34" customWidth="1"/>
    <col min="276" max="513" width="9" style="34"/>
    <col min="514" max="514" width="9.75" style="34" customWidth="1"/>
    <col min="515" max="515" width="7" style="34" customWidth="1"/>
    <col min="516" max="516" width="16.5" style="34" customWidth="1"/>
    <col min="517" max="517" width="8.125" style="34" customWidth="1"/>
    <col min="518" max="518" width="11.25" style="34" customWidth="1"/>
    <col min="519" max="519" width="5.75" style="34" customWidth="1"/>
    <col min="520" max="520" width="3.625" style="34" customWidth="1"/>
    <col min="521" max="521" width="4.25" style="34" customWidth="1"/>
    <col min="522" max="522" width="10" style="34" customWidth="1"/>
    <col min="523" max="523" width="9.125" style="34" customWidth="1"/>
    <col min="524" max="524" width="0.375" style="34" customWidth="1"/>
    <col min="525" max="525" width="15.5" style="34" customWidth="1"/>
    <col min="526" max="526" width="2.125" style="34" customWidth="1"/>
    <col min="527" max="527" width="14.625" style="34" customWidth="1"/>
    <col min="528" max="528" width="3" style="34" customWidth="1"/>
    <col min="529" max="529" width="4.125" style="34" customWidth="1"/>
    <col min="530" max="530" width="11.25" style="34" customWidth="1"/>
    <col min="531" max="531" width="0.5" style="34" customWidth="1"/>
    <col min="532" max="769" width="9" style="34"/>
    <col min="770" max="770" width="9.75" style="34" customWidth="1"/>
    <col min="771" max="771" width="7" style="34" customWidth="1"/>
    <col min="772" max="772" width="16.5" style="34" customWidth="1"/>
    <col min="773" max="773" width="8.125" style="34" customWidth="1"/>
    <col min="774" max="774" width="11.25" style="34" customWidth="1"/>
    <col min="775" max="775" width="5.75" style="34" customWidth="1"/>
    <col min="776" max="776" width="3.625" style="34" customWidth="1"/>
    <col min="777" max="777" width="4.25" style="34" customWidth="1"/>
    <col min="778" max="778" width="10" style="34" customWidth="1"/>
    <col min="779" max="779" width="9.125" style="34" customWidth="1"/>
    <col min="780" max="780" width="0.375" style="34" customWidth="1"/>
    <col min="781" max="781" width="15.5" style="34" customWidth="1"/>
    <col min="782" max="782" width="2.125" style="34" customWidth="1"/>
    <col min="783" max="783" width="14.625" style="34" customWidth="1"/>
    <col min="784" max="784" width="3" style="34" customWidth="1"/>
    <col min="785" max="785" width="4.125" style="34" customWidth="1"/>
    <col min="786" max="786" width="11.25" style="34" customWidth="1"/>
    <col min="787" max="787" width="0.5" style="34" customWidth="1"/>
    <col min="788" max="1025" width="9" style="34"/>
    <col min="1026" max="1026" width="9.75" style="34" customWidth="1"/>
    <col min="1027" max="1027" width="7" style="34" customWidth="1"/>
    <col min="1028" max="1028" width="16.5" style="34" customWidth="1"/>
    <col min="1029" max="1029" width="8.125" style="34" customWidth="1"/>
    <col min="1030" max="1030" width="11.25" style="34" customWidth="1"/>
    <col min="1031" max="1031" width="5.75" style="34" customWidth="1"/>
    <col min="1032" max="1032" width="3.625" style="34" customWidth="1"/>
    <col min="1033" max="1033" width="4.25" style="34" customWidth="1"/>
    <col min="1034" max="1034" width="10" style="34" customWidth="1"/>
    <col min="1035" max="1035" width="9.125" style="34" customWidth="1"/>
    <col min="1036" max="1036" width="0.375" style="34" customWidth="1"/>
    <col min="1037" max="1037" width="15.5" style="34" customWidth="1"/>
    <col min="1038" max="1038" width="2.125" style="34" customWidth="1"/>
    <col min="1039" max="1039" width="14.625" style="34" customWidth="1"/>
    <col min="1040" max="1040" width="3" style="34" customWidth="1"/>
    <col min="1041" max="1041" width="4.125" style="34" customWidth="1"/>
    <col min="1042" max="1042" width="11.25" style="34" customWidth="1"/>
    <col min="1043" max="1043" width="0.5" style="34" customWidth="1"/>
    <col min="1044" max="1281" width="9" style="34"/>
    <col min="1282" max="1282" width="9.75" style="34" customWidth="1"/>
    <col min="1283" max="1283" width="7" style="34" customWidth="1"/>
    <col min="1284" max="1284" width="16.5" style="34" customWidth="1"/>
    <col min="1285" max="1285" width="8.125" style="34" customWidth="1"/>
    <col min="1286" max="1286" width="11.25" style="34" customWidth="1"/>
    <col min="1287" max="1287" width="5.75" style="34" customWidth="1"/>
    <col min="1288" max="1288" width="3.625" style="34" customWidth="1"/>
    <col min="1289" max="1289" width="4.25" style="34" customWidth="1"/>
    <col min="1290" max="1290" width="10" style="34" customWidth="1"/>
    <col min="1291" max="1291" width="9.125" style="34" customWidth="1"/>
    <col min="1292" max="1292" width="0.375" style="34" customWidth="1"/>
    <col min="1293" max="1293" width="15.5" style="34" customWidth="1"/>
    <col min="1294" max="1294" width="2.125" style="34" customWidth="1"/>
    <col min="1295" max="1295" width="14.625" style="34" customWidth="1"/>
    <col min="1296" max="1296" width="3" style="34" customWidth="1"/>
    <col min="1297" max="1297" width="4.125" style="34" customWidth="1"/>
    <col min="1298" max="1298" width="11.25" style="34" customWidth="1"/>
    <col min="1299" max="1299" width="0.5" style="34" customWidth="1"/>
    <col min="1300" max="1537" width="9" style="34"/>
    <col min="1538" max="1538" width="9.75" style="34" customWidth="1"/>
    <col min="1539" max="1539" width="7" style="34" customWidth="1"/>
    <col min="1540" max="1540" width="16.5" style="34" customWidth="1"/>
    <col min="1541" max="1541" width="8.125" style="34" customWidth="1"/>
    <col min="1542" max="1542" width="11.25" style="34" customWidth="1"/>
    <col min="1543" max="1543" width="5.75" style="34" customWidth="1"/>
    <col min="1544" max="1544" width="3.625" style="34" customWidth="1"/>
    <col min="1545" max="1545" width="4.25" style="34" customWidth="1"/>
    <col min="1546" max="1546" width="10" style="34" customWidth="1"/>
    <col min="1547" max="1547" width="9.125" style="34" customWidth="1"/>
    <col min="1548" max="1548" width="0.375" style="34" customWidth="1"/>
    <col min="1549" max="1549" width="15.5" style="34" customWidth="1"/>
    <col min="1550" max="1550" width="2.125" style="34" customWidth="1"/>
    <col min="1551" max="1551" width="14.625" style="34" customWidth="1"/>
    <col min="1552" max="1552" width="3" style="34" customWidth="1"/>
    <col min="1553" max="1553" width="4.125" style="34" customWidth="1"/>
    <col min="1554" max="1554" width="11.25" style="34" customWidth="1"/>
    <col min="1555" max="1555" width="0.5" style="34" customWidth="1"/>
    <col min="1556" max="1793" width="9" style="34"/>
    <col min="1794" max="1794" width="9.75" style="34" customWidth="1"/>
    <col min="1795" max="1795" width="7" style="34" customWidth="1"/>
    <col min="1796" max="1796" width="16.5" style="34" customWidth="1"/>
    <col min="1797" max="1797" width="8.125" style="34" customWidth="1"/>
    <col min="1798" max="1798" width="11.25" style="34" customWidth="1"/>
    <col min="1799" max="1799" width="5.75" style="34" customWidth="1"/>
    <col min="1800" max="1800" width="3.625" style="34" customWidth="1"/>
    <col min="1801" max="1801" width="4.25" style="34" customWidth="1"/>
    <col min="1802" max="1802" width="10" style="34" customWidth="1"/>
    <col min="1803" max="1803" width="9.125" style="34" customWidth="1"/>
    <col min="1804" max="1804" width="0.375" style="34" customWidth="1"/>
    <col min="1805" max="1805" width="15.5" style="34" customWidth="1"/>
    <col min="1806" max="1806" width="2.125" style="34" customWidth="1"/>
    <col min="1807" max="1807" width="14.625" style="34" customWidth="1"/>
    <col min="1808" max="1808" width="3" style="34" customWidth="1"/>
    <col min="1809" max="1809" width="4.125" style="34" customWidth="1"/>
    <col min="1810" max="1810" width="11.25" style="34" customWidth="1"/>
    <col min="1811" max="1811" width="0.5" style="34" customWidth="1"/>
    <col min="1812" max="2049" width="9" style="34"/>
    <col min="2050" max="2050" width="9.75" style="34" customWidth="1"/>
    <col min="2051" max="2051" width="7" style="34" customWidth="1"/>
    <col min="2052" max="2052" width="16.5" style="34" customWidth="1"/>
    <col min="2053" max="2053" width="8.125" style="34" customWidth="1"/>
    <col min="2054" max="2054" width="11.25" style="34" customWidth="1"/>
    <col min="2055" max="2055" width="5.75" style="34" customWidth="1"/>
    <col min="2056" max="2056" width="3.625" style="34" customWidth="1"/>
    <col min="2057" max="2057" width="4.25" style="34" customWidth="1"/>
    <col min="2058" max="2058" width="10" style="34" customWidth="1"/>
    <col min="2059" max="2059" width="9.125" style="34" customWidth="1"/>
    <col min="2060" max="2060" width="0.375" style="34" customWidth="1"/>
    <col min="2061" max="2061" width="15.5" style="34" customWidth="1"/>
    <col min="2062" max="2062" width="2.125" style="34" customWidth="1"/>
    <col min="2063" max="2063" width="14.625" style="34" customWidth="1"/>
    <col min="2064" max="2064" width="3" style="34" customWidth="1"/>
    <col min="2065" max="2065" width="4.125" style="34" customWidth="1"/>
    <col min="2066" max="2066" width="11.25" style="34" customWidth="1"/>
    <col min="2067" max="2067" width="0.5" style="34" customWidth="1"/>
    <col min="2068" max="2305" width="9" style="34"/>
    <col min="2306" max="2306" width="9.75" style="34" customWidth="1"/>
    <col min="2307" max="2307" width="7" style="34" customWidth="1"/>
    <col min="2308" max="2308" width="16.5" style="34" customWidth="1"/>
    <col min="2309" max="2309" width="8.125" style="34" customWidth="1"/>
    <col min="2310" max="2310" width="11.25" style="34" customWidth="1"/>
    <col min="2311" max="2311" width="5.75" style="34" customWidth="1"/>
    <col min="2312" max="2312" width="3.625" style="34" customWidth="1"/>
    <col min="2313" max="2313" width="4.25" style="34" customWidth="1"/>
    <col min="2314" max="2314" width="10" style="34" customWidth="1"/>
    <col min="2315" max="2315" width="9.125" style="34" customWidth="1"/>
    <col min="2316" max="2316" width="0.375" style="34" customWidth="1"/>
    <col min="2317" max="2317" width="15.5" style="34" customWidth="1"/>
    <col min="2318" max="2318" width="2.125" style="34" customWidth="1"/>
    <col min="2319" max="2319" width="14.625" style="34" customWidth="1"/>
    <col min="2320" max="2320" width="3" style="34" customWidth="1"/>
    <col min="2321" max="2321" width="4.125" style="34" customWidth="1"/>
    <col min="2322" max="2322" width="11.25" style="34" customWidth="1"/>
    <col min="2323" max="2323" width="0.5" style="34" customWidth="1"/>
    <col min="2324" max="2561" width="9" style="34"/>
    <col min="2562" max="2562" width="9.75" style="34" customWidth="1"/>
    <col min="2563" max="2563" width="7" style="34" customWidth="1"/>
    <col min="2564" max="2564" width="16.5" style="34" customWidth="1"/>
    <col min="2565" max="2565" width="8.125" style="34" customWidth="1"/>
    <col min="2566" max="2566" width="11.25" style="34" customWidth="1"/>
    <col min="2567" max="2567" width="5.75" style="34" customWidth="1"/>
    <col min="2568" max="2568" width="3.625" style="34" customWidth="1"/>
    <col min="2569" max="2569" width="4.25" style="34" customWidth="1"/>
    <col min="2570" max="2570" width="10" style="34" customWidth="1"/>
    <col min="2571" max="2571" width="9.125" style="34" customWidth="1"/>
    <col min="2572" max="2572" width="0.375" style="34" customWidth="1"/>
    <col min="2573" max="2573" width="15.5" style="34" customWidth="1"/>
    <col min="2574" max="2574" width="2.125" style="34" customWidth="1"/>
    <col min="2575" max="2575" width="14.625" style="34" customWidth="1"/>
    <col min="2576" max="2576" width="3" style="34" customWidth="1"/>
    <col min="2577" max="2577" width="4.125" style="34" customWidth="1"/>
    <col min="2578" max="2578" width="11.25" style="34" customWidth="1"/>
    <col min="2579" max="2579" width="0.5" style="34" customWidth="1"/>
    <col min="2580" max="2817" width="9" style="34"/>
    <col min="2818" max="2818" width="9.75" style="34" customWidth="1"/>
    <col min="2819" max="2819" width="7" style="34" customWidth="1"/>
    <col min="2820" max="2820" width="16.5" style="34" customWidth="1"/>
    <col min="2821" max="2821" width="8.125" style="34" customWidth="1"/>
    <col min="2822" max="2822" width="11.25" style="34" customWidth="1"/>
    <col min="2823" max="2823" width="5.75" style="34" customWidth="1"/>
    <col min="2824" max="2824" width="3.625" style="34" customWidth="1"/>
    <col min="2825" max="2825" width="4.25" style="34" customWidth="1"/>
    <col min="2826" max="2826" width="10" style="34" customWidth="1"/>
    <col min="2827" max="2827" width="9.125" style="34" customWidth="1"/>
    <col min="2828" max="2828" width="0.375" style="34" customWidth="1"/>
    <col min="2829" max="2829" width="15.5" style="34" customWidth="1"/>
    <col min="2830" max="2830" width="2.125" style="34" customWidth="1"/>
    <col min="2831" max="2831" width="14.625" style="34" customWidth="1"/>
    <col min="2832" max="2832" width="3" style="34" customWidth="1"/>
    <col min="2833" max="2833" width="4.125" style="34" customWidth="1"/>
    <col min="2834" max="2834" width="11.25" style="34" customWidth="1"/>
    <col min="2835" max="2835" width="0.5" style="34" customWidth="1"/>
    <col min="2836" max="3073" width="9" style="34"/>
    <col min="3074" max="3074" width="9.75" style="34" customWidth="1"/>
    <col min="3075" max="3075" width="7" style="34" customWidth="1"/>
    <col min="3076" max="3076" width="16.5" style="34" customWidth="1"/>
    <col min="3077" max="3077" width="8.125" style="34" customWidth="1"/>
    <col min="3078" max="3078" width="11.25" style="34" customWidth="1"/>
    <col min="3079" max="3079" width="5.75" style="34" customWidth="1"/>
    <col min="3080" max="3080" width="3.625" style="34" customWidth="1"/>
    <col min="3081" max="3081" width="4.25" style="34" customWidth="1"/>
    <col min="3082" max="3082" width="10" style="34" customWidth="1"/>
    <col min="3083" max="3083" width="9.125" style="34" customWidth="1"/>
    <col min="3084" max="3084" width="0.375" style="34" customWidth="1"/>
    <col min="3085" max="3085" width="15.5" style="34" customWidth="1"/>
    <col min="3086" max="3086" width="2.125" style="34" customWidth="1"/>
    <col min="3087" max="3087" width="14.625" style="34" customWidth="1"/>
    <col min="3088" max="3088" width="3" style="34" customWidth="1"/>
    <col min="3089" max="3089" width="4.125" style="34" customWidth="1"/>
    <col min="3090" max="3090" width="11.25" style="34" customWidth="1"/>
    <col min="3091" max="3091" width="0.5" style="34" customWidth="1"/>
    <col min="3092" max="3329" width="9" style="34"/>
    <col min="3330" max="3330" width="9.75" style="34" customWidth="1"/>
    <col min="3331" max="3331" width="7" style="34" customWidth="1"/>
    <col min="3332" max="3332" width="16.5" style="34" customWidth="1"/>
    <col min="3333" max="3333" width="8.125" style="34" customWidth="1"/>
    <col min="3334" max="3334" width="11.25" style="34" customWidth="1"/>
    <col min="3335" max="3335" width="5.75" style="34" customWidth="1"/>
    <col min="3336" max="3336" width="3.625" style="34" customWidth="1"/>
    <col min="3337" max="3337" width="4.25" style="34" customWidth="1"/>
    <col min="3338" max="3338" width="10" style="34" customWidth="1"/>
    <col min="3339" max="3339" width="9.125" style="34" customWidth="1"/>
    <col min="3340" max="3340" width="0.375" style="34" customWidth="1"/>
    <col min="3341" max="3341" width="15.5" style="34" customWidth="1"/>
    <col min="3342" max="3342" width="2.125" style="34" customWidth="1"/>
    <col min="3343" max="3343" width="14.625" style="34" customWidth="1"/>
    <col min="3344" max="3344" width="3" style="34" customWidth="1"/>
    <col min="3345" max="3345" width="4.125" style="34" customWidth="1"/>
    <col min="3346" max="3346" width="11.25" style="34" customWidth="1"/>
    <col min="3347" max="3347" width="0.5" style="34" customWidth="1"/>
    <col min="3348" max="3585" width="9" style="34"/>
    <col min="3586" max="3586" width="9.75" style="34" customWidth="1"/>
    <col min="3587" max="3587" width="7" style="34" customWidth="1"/>
    <col min="3588" max="3588" width="16.5" style="34" customWidth="1"/>
    <col min="3589" max="3589" width="8.125" style="34" customWidth="1"/>
    <col min="3590" max="3590" width="11.25" style="34" customWidth="1"/>
    <col min="3591" max="3591" width="5.75" style="34" customWidth="1"/>
    <col min="3592" max="3592" width="3.625" style="34" customWidth="1"/>
    <col min="3593" max="3593" width="4.25" style="34" customWidth="1"/>
    <col min="3594" max="3594" width="10" style="34" customWidth="1"/>
    <col min="3595" max="3595" width="9.125" style="34" customWidth="1"/>
    <col min="3596" max="3596" width="0.375" style="34" customWidth="1"/>
    <col min="3597" max="3597" width="15.5" style="34" customWidth="1"/>
    <col min="3598" max="3598" width="2.125" style="34" customWidth="1"/>
    <col min="3599" max="3599" width="14.625" style="34" customWidth="1"/>
    <col min="3600" max="3600" width="3" style="34" customWidth="1"/>
    <col min="3601" max="3601" width="4.125" style="34" customWidth="1"/>
    <col min="3602" max="3602" width="11.25" style="34" customWidth="1"/>
    <col min="3603" max="3603" width="0.5" style="34" customWidth="1"/>
    <col min="3604" max="3841" width="9" style="34"/>
    <col min="3842" max="3842" width="9.75" style="34" customWidth="1"/>
    <col min="3843" max="3843" width="7" style="34" customWidth="1"/>
    <col min="3844" max="3844" width="16.5" style="34" customWidth="1"/>
    <col min="3845" max="3845" width="8.125" style="34" customWidth="1"/>
    <col min="3846" max="3846" width="11.25" style="34" customWidth="1"/>
    <col min="3847" max="3847" width="5.75" style="34" customWidth="1"/>
    <col min="3848" max="3848" width="3.625" style="34" customWidth="1"/>
    <col min="3849" max="3849" width="4.25" style="34" customWidth="1"/>
    <col min="3850" max="3850" width="10" style="34" customWidth="1"/>
    <col min="3851" max="3851" width="9.125" style="34" customWidth="1"/>
    <col min="3852" max="3852" width="0.375" style="34" customWidth="1"/>
    <col min="3853" max="3853" width="15.5" style="34" customWidth="1"/>
    <col min="3854" max="3854" width="2.125" style="34" customWidth="1"/>
    <col min="3855" max="3855" width="14.625" style="34" customWidth="1"/>
    <col min="3856" max="3856" width="3" style="34" customWidth="1"/>
    <col min="3857" max="3857" width="4.125" style="34" customWidth="1"/>
    <col min="3858" max="3858" width="11.25" style="34" customWidth="1"/>
    <col min="3859" max="3859" width="0.5" style="34" customWidth="1"/>
    <col min="3860" max="4097" width="9" style="34"/>
    <col min="4098" max="4098" width="9.75" style="34" customWidth="1"/>
    <col min="4099" max="4099" width="7" style="34" customWidth="1"/>
    <col min="4100" max="4100" width="16.5" style="34" customWidth="1"/>
    <col min="4101" max="4101" width="8.125" style="34" customWidth="1"/>
    <col min="4102" max="4102" width="11.25" style="34" customWidth="1"/>
    <col min="4103" max="4103" width="5.75" style="34" customWidth="1"/>
    <col min="4104" max="4104" width="3.625" style="34" customWidth="1"/>
    <col min="4105" max="4105" width="4.25" style="34" customWidth="1"/>
    <col min="4106" max="4106" width="10" style="34" customWidth="1"/>
    <col min="4107" max="4107" width="9.125" style="34" customWidth="1"/>
    <col min="4108" max="4108" width="0.375" style="34" customWidth="1"/>
    <col min="4109" max="4109" width="15.5" style="34" customWidth="1"/>
    <col min="4110" max="4110" width="2.125" style="34" customWidth="1"/>
    <col min="4111" max="4111" width="14.625" style="34" customWidth="1"/>
    <col min="4112" max="4112" width="3" style="34" customWidth="1"/>
    <col min="4113" max="4113" width="4.125" style="34" customWidth="1"/>
    <col min="4114" max="4114" width="11.25" style="34" customWidth="1"/>
    <col min="4115" max="4115" width="0.5" style="34" customWidth="1"/>
    <col min="4116" max="4353" width="9" style="34"/>
    <col min="4354" max="4354" width="9.75" style="34" customWidth="1"/>
    <col min="4355" max="4355" width="7" style="34" customWidth="1"/>
    <col min="4356" max="4356" width="16.5" style="34" customWidth="1"/>
    <col min="4357" max="4357" width="8.125" style="34" customWidth="1"/>
    <col min="4358" max="4358" width="11.25" style="34" customWidth="1"/>
    <col min="4359" max="4359" width="5.75" style="34" customWidth="1"/>
    <col min="4360" max="4360" width="3.625" style="34" customWidth="1"/>
    <col min="4361" max="4361" width="4.25" style="34" customWidth="1"/>
    <col min="4362" max="4362" width="10" style="34" customWidth="1"/>
    <col min="4363" max="4363" width="9.125" style="34" customWidth="1"/>
    <col min="4364" max="4364" width="0.375" style="34" customWidth="1"/>
    <col min="4365" max="4365" width="15.5" style="34" customWidth="1"/>
    <col min="4366" max="4366" width="2.125" style="34" customWidth="1"/>
    <col min="4367" max="4367" width="14.625" style="34" customWidth="1"/>
    <col min="4368" max="4368" width="3" style="34" customWidth="1"/>
    <col min="4369" max="4369" width="4.125" style="34" customWidth="1"/>
    <col min="4370" max="4370" width="11.25" style="34" customWidth="1"/>
    <col min="4371" max="4371" width="0.5" style="34" customWidth="1"/>
    <col min="4372" max="4609" width="9" style="34"/>
    <col min="4610" max="4610" width="9.75" style="34" customWidth="1"/>
    <col min="4611" max="4611" width="7" style="34" customWidth="1"/>
    <col min="4612" max="4612" width="16.5" style="34" customWidth="1"/>
    <col min="4613" max="4613" width="8.125" style="34" customWidth="1"/>
    <col min="4614" max="4614" width="11.25" style="34" customWidth="1"/>
    <col min="4615" max="4615" width="5.75" style="34" customWidth="1"/>
    <col min="4616" max="4616" width="3.625" style="34" customWidth="1"/>
    <col min="4617" max="4617" width="4.25" style="34" customWidth="1"/>
    <col min="4618" max="4618" width="10" style="34" customWidth="1"/>
    <col min="4619" max="4619" width="9.125" style="34" customWidth="1"/>
    <col min="4620" max="4620" width="0.375" style="34" customWidth="1"/>
    <col min="4621" max="4621" width="15.5" style="34" customWidth="1"/>
    <col min="4622" max="4622" width="2.125" style="34" customWidth="1"/>
    <col min="4623" max="4623" width="14.625" style="34" customWidth="1"/>
    <col min="4624" max="4624" width="3" style="34" customWidth="1"/>
    <col min="4625" max="4625" width="4.125" style="34" customWidth="1"/>
    <col min="4626" max="4626" width="11.25" style="34" customWidth="1"/>
    <col min="4627" max="4627" width="0.5" style="34" customWidth="1"/>
    <col min="4628" max="4865" width="9" style="34"/>
    <col min="4866" max="4866" width="9.75" style="34" customWidth="1"/>
    <col min="4867" max="4867" width="7" style="34" customWidth="1"/>
    <col min="4868" max="4868" width="16.5" style="34" customWidth="1"/>
    <col min="4869" max="4869" width="8.125" style="34" customWidth="1"/>
    <col min="4870" max="4870" width="11.25" style="34" customWidth="1"/>
    <col min="4871" max="4871" width="5.75" style="34" customWidth="1"/>
    <col min="4872" max="4872" width="3.625" style="34" customWidth="1"/>
    <col min="4873" max="4873" width="4.25" style="34" customWidth="1"/>
    <col min="4874" max="4874" width="10" style="34" customWidth="1"/>
    <col min="4875" max="4875" width="9.125" style="34" customWidth="1"/>
    <col min="4876" max="4876" width="0.375" style="34" customWidth="1"/>
    <col min="4877" max="4877" width="15.5" style="34" customWidth="1"/>
    <col min="4878" max="4878" width="2.125" style="34" customWidth="1"/>
    <col min="4879" max="4879" width="14.625" style="34" customWidth="1"/>
    <col min="4880" max="4880" width="3" style="34" customWidth="1"/>
    <col min="4881" max="4881" width="4.125" style="34" customWidth="1"/>
    <col min="4882" max="4882" width="11.25" style="34" customWidth="1"/>
    <col min="4883" max="4883" width="0.5" style="34" customWidth="1"/>
    <col min="4884" max="5121" width="9" style="34"/>
    <col min="5122" max="5122" width="9.75" style="34" customWidth="1"/>
    <col min="5123" max="5123" width="7" style="34" customWidth="1"/>
    <col min="5124" max="5124" width="16.5" style="34" customWidth="1"/>
    <col min="5125" max="5125" width="8.125" style="34" customWidth="1"/>
    <col min="5126" max="5126" width="11.25" style="34" customWidth="1"/>
    <col min="5127" max="5127" width="5.75" style="34" customWidth="1"/>
    <col min="5128" max="5128" width="3.625" style="34" customWidth="1"/>
    <col min="5129" max="5129" width="4.25" style="34" customWidth="1"/>
    <col min="5130" max="5130" width="10" style="34" customWidth="1"/>
    <col min="5131" max="5131" width="9.125" style="34" customWidth="1"/>
    <col min="5132" max="5132" width="0.375" style="34" customWidth="1"/>
    <col min="5133" max="5133" width="15.5" style="34" customWidth="1"/>
    <col min="5134" max="5134" width="2.125" style="34" customWidth="1"/>
    <col min="5135" max="5135" width="14.625" style="34" customWidth="1"/>
    <col min="5136" max="5136" width="3" style="34" customWidth="1"/>
    <col min="5137" max="5137" width="4.125" style="34" customWidth="1"/>
    <col min="5138" max="5138" width="11.25" style="34" customWidth="1"/>
    <col min="5139" max="5139" width="0.5" style="34" customWidth="1"/>
    <col min="5140" max="5377" width="9" style="34"/>
    <col min="5378" max="5378" width="9.75" style="34" customWidth="1"/>
    <col min="5379" max="5379" width="7" style="34" customWidth="1"/>
    <col min="5380" max="5380" width="16.5" style="34" customWidth="1"/>
    <col min="5381" max="5381" width="8.125" style="34" customWidth="1"/>
    <col min="5382" max="5382" width="11.25" style="34" customWidth="1"/>
    <col min="5383" max="5383" width="5.75" style="34" customWidth="1"/>
    <col min="5384" max="5384" width="3.625" style="34" customWidth="1"/>
    <col min="5385" max="5385" width="4.25" style="34" customWidth="1"/>
    <col min="5386" max="5386" width="10" style="34" customWidth="1"/>
    <col min="5387" max="5387" width="9.125" style="34" customWidth="1"/>
    <col min="5388" max="5388" width="0.375" style="34" customWidth="1"/>
    <col min="5389" max="5389" width="15.5" style="34" customWidth="1"/>
    <col min="5390" max="5390" width="2.125" style="34" customWidth="1"/>
    <col min="5391" max="5391" width="14.625" style="34" customWidth="1"/>
    <col min="5392" max="5392" width="3" style="34" customWidth="1"/>
    <col min="5393" max="5393" width="4.125" style="34" customWidth="1"/>
    <col min="5394" max="5394" width="11.25" style="34" customWidth="1"/>
    <col min="5395" max="5395" width="0.5" style="34" customWidth="1"/>
    <col min="5396" max="5633" width="9" style="34"/>
    <col min="5634" max="5634" width="9.75" style="34" customWidth="1"/>
    <col min="5635" max="5635" width="7" style="34" customWidth="1"/>
    <col min="5636" max="5636" width="16.5" style="34" customWidth="1"/>
    <col min="5637" max="5637" width="8.125" style="34" customWidth="1"/>
    <col min="5638" max="5638" width="11.25" style="34" customWidth="1"/>
    <col min="5639" max="5639" width="5.75" style="34" customWidth="1"/>
    <col min="5640" max="5640" width="3.625" style="34" customWidth="1"/>
    <col min="5641" max="5641" width="4.25" style="34" customWidth="1"/>
    <col min="5642" max="5642" width="10" style="34" customWidth="1"/>
    <col min="5643" max="5643" width="9.125" style="34" customWidth="1"/>
    <col min="5644" max="5644" width="0.375" style="34" customWidth="1"/>
    <col min="5645" max="5645" width="15.5" style="34" customWidth="1"/>
    <col min="5646" max="5646" width="2.125" style="34" customWidth="1"/>
    <col min="5647" max="5647" width="14.625" style="34" customWidth="1"/>
    <col min="5648" max="5648" width="3" style="34" customWidth="1"/>
    <col min="5649" max="5649" width="4.125" style="34" customWidth="1"/>
    <col min="5650" max="5650" width="11.25" style="34" customWidth="1"/>
    <col min="5651" max="5651" width="0.5" style="34" customWidth="1"/>
    <col min="5652" max="5889" width="9" style="34"/>
    <col min="5890" max="5890" width="9.75" style="34" customWidth="1"/>
    <col min="5891" max="5891" width="7" style="34" customWidth="1"/>
    <col min="5892" max="5892" width="16.5" style="34" customWidth="1"/>
    <col min="5893" max="5893" width="8.125" style="34" customWidth="1"/>
    <col min="5894" max="5894" width="11.25" style="34" customWidth="1"/>
    <col min="5895" max="5895" width="5.75" style="34" customWidth="1"/>
    <col min="5896" max="5896" width="3.625" style="34" customWidth="1"/>
    <col min="5897" max="5897" width="4.25" style="34" customWidth="1"/>
    <col min="5898" max="5898" width="10" style="34" customWidth="1"/>
    <col min="5899" max="5899" width="9.125" style="34" customWidth="1"/>
    <col min="5900" max="5900" width="0.375" style="34" customWidth="1"/>
    <col min="5901" max="5901" width="15.5" style="34" customWidth="1"/>
    <col min="5902" max="5902" width="2.125" style="34" customWidth="1"/>
    <col min="5903" max="5903" width="14.625" style="34" customWidth="1"/>
    <col min="5904" max="5904" width="3" style="34" customWidth="1"/>
    <col min="5905" max="5905" width="4.125" style="34" customWidth="1"/>
    <col min="5906" max="5906" width="11.25" style="34" customWidth="1"/>
    <col min="5907" max="5907" width="0.5" style="34" customWidth="1"/>
    <col min="5908" max="6145" width="9" style="34"/>
    <col min="6146" max="6146" width="9.75" style="34" customWidth="1"/>
    <col min="6147" max="6147" width="7" style="34" customWidth="1"/>
    <col min="6148" max="6148" width="16.5" style="34" customWidth="1"/>
    <col min="6149" max="6149" width="8.125" style="34" customWidth="1"/>
    <col min="6150" max="6150" width="11.25" style="34" customWidth="1"/>
    <col min="6151" max="6151" width="5.75" style="34" customWidth="1"/>
    <col min="6152" max="6152" width="3.625" style="34" customWidth="1"/>
    <col min="6153" max="6153" width="4.25" style="34" customWidth="1"/>
    <col min="6154" max="6154" width="10" style="34" customWidth="1"/>
    <col min="6155" max="6155" width="9.125" style="34" customWidth="1"/>
    <col min="6156" max="6156" width="0.375" style="34" customWidth="1"/>
    <col min="6157" max="6157" width="15.5" style="34" customWidth="1"/>
    <col min="6158" max="6158" width="2.125" style="34" customWidth="1"/>
    <col min="6159" max="6159" width="14.625" style="34" customWidth="1"/>
    <col min="6160" max="6160" width="3" style="34" customWidth="1"/>
    <col min="6161" max="6161" width="4.125" style="34" customWidth="1"/>
    <col min="6162" max="6162" width="11.25" style="34" customWidth="1"/>
    <col min="6163" max="6163" width="0.5" style="34" customWidth="1"/>
    <col min="6164" max="6401" width="9" style="34"/>
    <col min="6402" max="6402" width="9.75" style="34" customWidth="1"/>
    <col min="6403" max="6403" width="7" style="34" customWidth="1"/>
    <col min="6404" max="6404" width="16.5" style="34" customWidth="1"/>
    <col min="6405" max="6405" width="8.125" style="34" customWidth="1"/>
    <col min="6406" max="6406" width="11.25" style="34" customWidth="1"/>
    <col min="6407" max="6407" width="5.75" style="34" customWidth="1"/>
    <col min="6408" max="6408" width="3.625" style="34" customWidth="1"/>
    <col min="6409" max="6409" width="4.25" style="34" customWidth="1"/>
    <col min="6410" max="6410" width="10" style="34" customWidth="1"/>
    <col min="6411" max="6411" width="9.125" style="34" customWidth="1"/>
    <col min="6412" max="6412" width="0.375" style="34" customWidth="1"/>
    <col min="6413" max="6413" width="15.5" style="34" customWidth="1"/>
    <col min="6414" max="6414" width="2.125" style="34" customWidth="1"/>
    <col min="6415" max="6415" width="14.625" style="34" customWidth="1"/>
    <col min="6416" max="6416" width="3" style="34" customWidth="1"/>
    <col min="6417" max="6417" width="4.125" style="34" customWidth="1"/>
    <col min="6418" max="6418" width="11.25" style="34" customWidth="1"/>
    <col min="6419" max="6419" width="0.5" style="34" customWidth="1"/>
    <col min="6420" max="6657" width="9" style="34"/>
    <col min="6658" max="6658" width="9.75" style="34" customWidth="1"/>
    <col min="6659" max="6659" width="7" style="34" customWidth="1"/>
    <col min="6660" max="6660" width="16.5" style="34" customWidth="1"/>
    <col min="6661" max="6661" width="8.125" style="34" customWidth="1"/>
    <col min="6662" max="6662" width="11.25" style="34" customWidth="1"/>
    <col min="6663" max="6663" width="5.75" style="34" customWidth="1"/>
    <col min="6664" max="6664" width="3.625" style="34" customWidth="1"/>
    <col min="6665" max="6665" width="4.25" style="34" customWidth="1"/>
    <col min="6666" max="6666" width="10" style="34" customWidth="1"/>
    <col min="6667" max="6667" width="9.125" style="34" customWidth="1"/>
    <col min="6668" max="6668" width="0.375" style="34" customWidth="1"/>
    <col min="6669" max="6669" width="15.5" style="34" customWidth="1"/>
    <col min="6670" max="6670" width="2.125" style="34" customWidth="1"/>
    <col min="6671" max="6671" width="14.625" style="34" customWidth="1"/>
    <col min="6672" max="6672" width="3" style="34" customWidth="1"/>
    <col min="6673" max="6673" width="4.125" style="34" customWidth="1"/>
    <col min="6674" max="6674" width="11.25" style="34" customWidth="1"/>
    <col min="6675" max="6675" width="0.5" style="34" customWidth="1"/>
    <col min="6676" max="6913" width="9" style="34"/>
    <col min="6914" max="6914" width="9.75" style="34" customWidth="1"/>
    <col min="6915" max="6915" width="7" style="34" customWidth="1"/>
    <col min="6916" max="6916" width="16.5" style="34" customWidth="1"/>
    <col min="6917" max="6917" width="8.125" style="34" customWidth="1"/>
    <col min="6918" max="6918" width="11.25" style="34" customWidth="1"/>
    <col min="6919" max="6919" width="5.75" style="34" customWidth="1"/>
    <col min="6920" max="6920" width="3.625" style="34" customWidth="1"/>
    <col min="6921" max="6921" width="4.25" style="34" customWidth="1"/>
    <col min="6922" max="6922" width="10" style="34" customWidth="1"/>
    <col min="6923" max="6923" width="9.125" style="34" customWidth="1"/>
    <col min="6924" max="6924" width="0.375" style="34" customWidth="1"/>
    <col min="6925" max="6925" width="15.5" style="34" customWidth="1"/>
    <col min="6926" max="6926" width="2.125" style="34" customWidth="1"/>
    <col min="6927" max="6927" width="14.625" style="34" customWidth="1"/>
    <col min="6928" max="6928" width="3" style="34" customWidth="1"/>
    <col min="6929" max="6929" width="4.125" style="34" customWidth="1"/>
    <col min="6930" max="6930" width="11.25" style="34" customWidth="1"/>
    <col min="6931" max="6931" width="0.5" style="34" customWidth="1"/>
    <col min="6932" max="7169" width="9" style="34"/>
    <col min="7170" max="7170" width="9.75" style="34" customWidth="1"/>
    <col min="7171" max="7171" width="7" style="34" customWidth="1"/>
    <col min="7172" max="7172" width="16.5" style="34" customWidth="1"/>
    <col min="7173" max="7173" width="8.125" style="34" customWidth="1"/>
    <col min="7174" max="7174" width="11.25" style="34" customWidth="1"/>
    <col min="7175" max="7175" width="5.75" style="34" customWidth="1"/>
    <col min="7176" max="7176" width="3.625" style="34" customWidth="1"/>
    <col min="7177" max="7177" width="4.25" style="34" customWidth="1"/>
    <col min="7178" max="7178" width="10" style="34" customWidth="1"/>
    <col min="7179" max="7179" width="9.125" style="34" customWidth="1"/>
    <col min="7180" max="7180" width="0.375" style="34" customWidth="1"/>
    <col min="7181" max="7181" width="15.5" style="34" customWidth="1"/>
    <col min="7182" max="7182" width="2.125" style="34" customWidth="1"/>
    <col min="7183" max="7183" width="14.625" style="34" customWidth="1"/>
    <col min="7184" max="7184" width="3" style="34" customWidth="1"/>
    <col min="7185" max="7185" width="4.125" style="34" customWidth="1"/>
    <col min="7186" max="7186" width="11.25" style="34" customWidth="1"/>
    <col min="7187" max="7187" width="0.5" style="34" customWidth="1"/>
    <col min="7188" max="7425" width="9" style="34"/>
    <col min="7426" max="7426" width="9.75" style="34" customWidth="1"/>
    <col min="7427" max="7427" width="7" style="34" customWidth="1"/>
    <col min="7428" max="7428" width="16.5" style="34" customWidth="1"/>
    <col min="7429" max="7429" width="8.125" style="34" customWidth="1"/>
    <col min="7430" max="7430" width="11.25" style="34" customWidth="1"/>
    <col min="7431" max="7431" width="5.75" style="34" customWidth="1"/>
    <col min="7432" max="7432" width="3.625" style="34" customWidth="1"/>
    <col min="7433" max="7433" width="4.25" style="34" customWidth="1"/>
    <col min="7434" max="7434" width="10" style="34" customWidth="1"/>
    <col min="7435" max="7435" width="9.125" style="34" customWidth="1"/>
    <col min="7436" max="7436" width="0.375" style="34" customWidth="1"/>
    <col min="7437" max="7437" width="15.5" style="34" customWidth="1"/>
    <col min="7438" max="7438" width="2.125" style="34" customWidth="1"/>
    <col min="7439" max="7439" width="14.625" style="34" customWidth="1"/>
    <col min="7440" max="7440" width="3" style="34" customWidth="1"/>
    <col min="7441" max="7441" width="4.125" style="34" customWidth="1"/>
    <col min="7442" max="7442" width="11.25" style="34" customWidth="1"/>
    <col min="7443" max="7443" width="0.5" style="34" customWidth="1"/>
    <col min="7444" max="7681" width="9" style="34"/>
    <col min="7682" max="7682" width="9.75" style="34" customWidth="1"/>
    <col min="7683" max="7683" width="7" style="34" customWidth="1"/>
    <col min="7684" max="7684" width="16.5" style="34" customWidth="1"/>
    <col min="7685" max="7685" width="8.125" style="34" customWidth="1"/>
    <col min="7686" max="7686" width="11.25" style="34" customWidth="1"/>
    <col min="7687" max="7687" width="5.75" style="34" customWidth="1"/>
    <col min="7688" max="7688" width="3.625" style="34" customWidth="1"/>
    <col min="7689" max="7689" width="4.25" style="34" customWidth="1"/>
    <col min="7690" max="7690" width="10" style="34" customWidth="1"/>
    <col min="7691" max="7691" width="9.125" style="34" customWidth="1"/>
    <col min="7692" max="7692" width="0.375" style="34" customWidth="1"/>
    <col min="7693" max="7693" width="15.5" style="34" customWidth="1"/>
    <col min="7694" max="7694" width="2.125" style="34" customWidth="1"/>
    <col min="7695" max="7695" width="14.625" style="34" customWidth="1"/>
    <col min="7696" max="7696" width="3" style="34" customWidth="1"/>
    <col min="7697" max="7697" width="4.125" style="34" customWidth="1"/>
    <col min="7698" max="7698" width="11.25" style="34" customWidth="1"/>
    <col min="7699" max="7699" width="0.5" style="34" customWidth="1"/>
    <col min="7700" max="7937" width="9" style="34"/>
    <col min="7938" max="7938" width="9.75" style="34" customWidth="1"/>
    <col min="7939" max="7939" width="7" style="34" customWidth="1"/>
    <col min="7940" max="7940" width="16.5" style="34" customWidth="1"/>
    <col min="7941" max="7941" width="8.125" style="34" customWidth="1"/>
    <col min="7942" max="7942" width="11.25" style="34" customWidth="1"/>
    <col min="7943" max="7943" width="5.75" style="34" customWidth="1"/>
    <col min="7944" max="7944" width="3.625" style="34" customWidth="1"/>
    <col min="7945" max="7945" width="4.25" style="34" customWidth="1"/>
    <col min="7946" max="7946" width="10" style="34" customWidth="1"/>
    <col min="7947" max="7947" width="9.125" style="34" customWidth="1"/>
    <col min="7948" max="7948" width="0.375" style="34" customWidth="1"/>
    <col min="7949" max="7949" width="15.5" style="34" customWidth="1"/>
    <col min="7950" max="7950" width="2.125" style="34" customWidth="1"/>
    <col min="7951" max="7951" width="14.625" style="34" customWidth="1"/>
    <col min="7952" max="7952" width="3" style="34" customWidth="1"/>
    <col min="7953" max="7953" width="4.125" style="34" customWidth="1"/>
    <col min="7954" max="7954" width="11.25" style="34" customWidth="1"/>
    <col min="7955" max="7955" width="0.5" style="34" customWidth="1"/>
    <col min="7956" max="8193" width="9" style="34"/>
    <col min="8194" max="8194" width="9.75" style="34" customWidth="1"/>
    <col min="8195" max="8195" width="7" style="34" customWidth="1"/>
    <col min="8196" max="8196" width="16.5" style="34" customWidth="1"/>
    <col min="8197" max="8197" width="8.125" style="34" customWidth="1"/>
    <col min="8198" max="8198" width="11.25" style="34" customWidth="1"/>
    <col min="8199" max="8199" width="5.75" style="34" customWidth="1"/>
    <col min="8200" max="8200" width="3.625" style="34" customWidth="1"/>
    <col min="8201" max="8201" width="4.25" style="34" customWidth="1"/>
    <col min="8202" max="8202" width="10" style="34" customWidth="1"/>
    <col min="8203" max="8203" width="9.125" style="34" customWidth="1"/>
    <col min="8204" max="8204" width="0.375" style="34" customWidth="1"/>
    <col min="8205" max="8205" width="15.5" style="34" customWidth="1"/>
    <col min="8206" max="8206" width="2.125" style="34" customWidth="1"/>
    <col min="8207" max="8207" width="14.625" style="34" customWidth="1"/>
    <col min="8208" max="8208" width="3" style="34" customWidth="1"/>
    <col min="8209" max="8209" width="4.125" style="34" customWidth="1"/>
    <col min="8210" max="8210" width="11.25" style="34" customWidth="1"/>
    <col min="8211" max="8211" width="0.5" style="34" customWidth="1"/>
    <col min="8212" max="8449" width="9" style="34"/>
    <col min="8450" max="8450" width="9.75" style="34" customWidth="1"/>
    <col min="8451" max="8451" width="7" style="34" customWidth="1"/>
    <col min="8452" max="8452" width="16.5" style="34" customWidth="1"/>
    <col min="8453" max="8453" width="8.125" style="34" customWidth="1"/>
    <col min="8454" max="8454" width="11.25" style="34" customWidth="1"/>
    <col min="8455" max="8455" width="5.75" style="34" customWidth="1"/>
    <col min="8456" max="8456" width="3.625" style="34" customWidth="1"/>
    <col min="8457" max="8457" width="4.25" style="34" customWidth="1"/>
    <col min="8458" max="8458" width="10" style="34" customWidth="1"/>
    <col min="8459" max="8459" width="9.125" style="34" customWidth="1"/>
    <col min="8460" max="8460" width="0.375" style="34" customWidth="1"/>
    <col min="8461" max="8461" width="15.5" style="34" customWidth="1"/>
    <col min="8462" max="8462" width="2.125" style="34" customWidth="1"/>
    <col min="8463" max="8463" width="14.625" style="34" customWidth="1"/>
    <col min="8464" max="8464" width="3" style="34" customWidth="1"/>
    <col min="8465" max="8465" width="4.125" style="34" customWidth="1"/>
    <col min="8466" max="8466" width="11.25" style="34" customWidth="1"/>
    <col min="8467" max="8467" width="0.5" style="34" customWidth="1"/>
    <col min="8468" max="8705" width="9" style="34"/>
    <col min="8706" max="8706" width="9.75" style="34" customWidth="1"/>
    <col min="8707" max="8707" width="7" style="34" customWidth="1"/>
    <col min="8708" max="8708" width="16.5" style="34" customWidth="1"/>
    <col min="8709" max="8709" width="8.125" style="34" customWidth="1"/>
    <col min="8710" max="8710" width="11.25" style="34" customWidth="1"/>
    <col min="8711" max="8711" width="5.75" style="34" customWidth="1"/>
    <col min="8712" max="8712" width="3.625" style="34" customWidth="1"/>
    <col min="8713" max="8713" width="4.25" style="34" customWidth="1"/>
    <col min="8714" max="8714" width="10" style="34" customWidth="1"/>
    <col min="8715" max="8715" width="9.125" style="34" customWidth="1"/>
    <col min="8716" max="8716" width="0.375" style="34" customWidth="1"/>
    <col min="8717" max="8717" width="15.5" style="34" customWidth="1"/>
    <col min="8718" max="8718" width="2.125" style="34" customWidth="1"/>
    <col min="8719" max="8719" width="14.625" style="34" customWidth="1"/>
    <col min="8720" max="8720" width="3" style="34" customWidth="1"/>
    <col min="8721" max="8721" width="4.125" style="34" customWidth="1"/>
    <col min="8722" max="8722" width="11.25" style="34" customWidth="1"/>
    <col min="8723" max="8723" width="0.5" style="34" customWidth="1"/>
    <col min="8724" max="8961" width="9" style="34"/>
    <col min="8962" max="8962" width="9.75" style="34" customWidth="1"/>
    <col min="8963" max="8963" width="7" style="34" customWidth="1"/>
    <col min="8964" max="8964" width="16.5" style="34" customWidth="1"/>
    <col min="8965" max="8965" width="8.125" style="34" customWidth="1"/>
    <col min="8966" max="8966" width="11.25" style="34" customWidth="1"/>
    <col min="8967" max="8967" width="5.75" style="34" customWidth="1"/>
    <col min="8968" max="8968" width="3.625" style="34" customWidth="1"/>
    <col min="8969" max="8969" width="4.25" style="34" customWidth="1"/>
    <col min="8970" max="8970" width="10" style="34" customWidth="1"/>
    <col min="8971" max="8971" width="9.125" style="34" customWidth="1"/>
    <col min="8972" max="8972" width="0.375" style="34" customWidth="1"/>
    <col min="8973" max="8973" width="15.5" style="34" customWidth="1"/>
    <col min="8974" max="8974" width="2.125" style="34" customWidth="1"/>
    <col min="8975" max="8975" width="14.625" style="34" customWidth="1"/>
    <col min="8976" max="8976" width="3" style="34" customWidth="1"/>
    <col min="8977" max="8977" width="4.125" style="34" customWidth="1"/>
    <col min="8978" max="8978" width="11.25" style="34" customWidth="1"/>
    <col min="8979" max="8979" width="0.5" style="34" customWidth="1"/>
    <col min="8980" max="9217" width="9" style="34"/>
    <col min="9218" max="9218" width="9.75" style="34" customWidth="1"/>
    <col min="9219" max="9219" width="7" style="34" customWidth="1"/>
    <col min="9220" max="9220" width="16.5" style="34" customWidth="1"/>
    <col min="9221" max="9221" width="8.125" style="34" customWidth="1"/>
    <col min="9222" max="9222" width="11.25" style="34" customWidth="1"/>
    <col min="9223" max="9223" width="5.75" style="34" customWidth="1"/>
    <col min="9224" max="9224" width="3.625" style="34" customWidth="1"/>
    <col min="9225" max="9225" width="4.25" style="34" customWidth="1"/>
    <col min="9226" max="9226" width="10" style="34" customWidth="1"/>
    <col min="9227" max="9227" width="9.125" style="34" customWidth="1"/>
    <col min="9228" max="9228" width="0.375" style="34" customWidth="1"/>
    <col min="9229" max="9229" width="15.5" style="34" customWidth="1"/>
    <col min="9230" max="9230" width="2.125" style="34" customWidth="1"/>
    <col min="9231" max="9231" width="14.625" style="34" customWidth="1"/>
    <col min="9232" max="9232" width="3" style="34" customWidth="1"/>
    <col min="9233" max="9233" width="4.125" style="34" customWidth="1"/>
    <col min="9234" max="9234" width="11.25" style="34" customWidth="1"/>
    <col min="9235" max="9235" width="0.5" style="34" customWidth="1"/>
    <col min="9236" max="9473" width="9" style="34"/>
    <col min="9474" max="9474" width="9.75" style="34" customWidth="1"/>
    <col min="9475" max="9475" width="7" style="34" customWidth="1"/>
    <col min="9476" max="9476" width="16.5" style="34" customWidth="1"/>
    <col min="9477" max="9477" width="8.125" style="34" customWidth="1"/>
    <col min="9478" max="9478" width="11.25" style="34" customWidth="1"/>
    <col min="9479" max="9479" width="5.75" style="34" customWidth="1"/>
    <col min="9480" max="9480" width="3.625" style="34" customWidth="1"/>
    <col min="9481" max="9481" width="4.25" style="34" customWidth="1"/>
    <col min="9482" max="9482" width="10" style="34" customWidth="1"/>
    <col min="9483" max="9483" width="9.125" style="34" customWidth="1"/>
    <col min="9484" max="9484" width="0.375" style="34" customWidth="1"/>
    <col min="9485" max="9485" width="15.5" style="34" customWidth="1"/>
    <col min="9486" max="9486" width="2.125" style="34" customWidth="1"/>
    <col min="9487" max="9487" width="14.625" style="34" customWidth="1"/>
    <col min="9488" max="9488" width="3" style="34" customWidth="1"/>
    <col min="9489" max="9489" width="4.125" style="34" customWidth="1"/>
    <col min="9490" max="9490" width="11.25" style="34" customWidth="1"/>
    <col min="9491" max="9491" width="0.5" style="34" customWidth="1"/>
    <col min="9492" max="9729" width="9" style="34"/>
    <col min="9730" max="9730" width="9.75" style="34" customWidth="1"/>
    <col min="9731" max="9731" width="7" style="34" customWidth="1"/>
    <col min="9732" max="9732" width="16.5" style="34" customWidth="1"/>
    <col min="9733" max="9733" width="8.125" style="34" customWidth="1"/>
    <col min="9734" max="9734" width="11.25" style="34" customWidth="1"/>
    <col min="9735" max="9735" width="5.75" style="34" customWidth="1"/>
    <col min="9736" max="9736" width="3.625" style="34" customWidth="1"/>
    <col min="9737" max="9737" width="4.25" style="34" customWidth="1"/>
    <col min="9738" max="9738" width="10" style="34" customWidth="1"/>
    <col min="9739" max="9739" width="9.125" style="34" customWidth="1"/>
    <col min="9740" max="9740" width="0.375" style="34" customWidth="1"/>
    <col min="9741" max="9741" width="15.5" style="34" customWidth="1"/>
    <col min="9742" max="9742" width="2.125" style="34" customWidth="1"/>
    <col min="9743" max="9743" width="14.625" style="34" customWidth="1"/>
    <col min="9744" max="9744" width="3" style="34" customWidth="1"/>
    <col min="9745" max="9745" width="4.125" style="34" customWidth="1"/>
    <col min="9746" max="9746" width="11.25" style="34" customWidth="1"/>
    <col min="9747" max="9747" width="0.5" style="34" customWidth="1"/>
    <col min="9748" max="9985" width="9" style="34"/>
    <col min="9986" max="9986" width="9.75" style="34" customWidth="1"/>
    <col min="9987" max="9987" width="7" style="34" customWidth="1"/>
    <col min="9988" max="9988" width="16.5" style="34" customWidth="1"/>
    <col min="9989" max="9989" width="8.125" style="34" customWidth="1"/>
    <col min="9990" max="9990" width="11.25" style="34" customWidth="1"/>
    <col min="9991" max="9991" width="5.75" style="34" customWidth="1"/>
    <col min="9992" max="9992" width="3.625" style="34" customWidth="1"/>
    <col min="9993" max="9993" width="4.25" style="34" customWidth="1"/>
    <col min="9994" max="9994" width="10" style="34" customWidth="1"/>
    <col min="9995" max="9995" width="9.125" style="34" customWidth="1"/>
    <col min="9996" max="9996" width="0.375" style="34" customWidth="1"/>
    <col min="9997" max="9997" width="15.5" style="34" customWidth="1"/>
    <col min="9998" max="9998" width="2.125" style="34" customWidth="1"/>
    <col min="9999" max="9999" width="14.625" style="34" customWidth="1"/>
    <col min="10000" max="10000" width="3" style="34" customWidth="1"/>
    <col min="10001" max="10001" width="4.125" style="34" customWidth="1"/>
    <col min="10002" max="10002" width="11.25" style="34" customWidth="1"/>
    <col min="10003" max="10003" width="0.5" style="34" customWidth="1"/>
    <col min="10004" max="10241" width="9" style="34"/>
    <col min="10242" max="10242" width="9.75" style="34" customWidth="1"/>
    <col min="10243" max="10243" width="7" style="34" customWidth="1"/>
    <col min="10244" max="10244" width="16.5" style="34" customWidth="1"/>
    <col min="10245" max="10245" width="8.125" style="34" customWidth="1"/>
    <col min="10246" max="10246" width="11.25" style="34" customWidth="1"/>
    <col min="10247" max="10247" width="5.75" style="34" customWidth="1"/>
    <col min="10248" max="10248" width="3.625" style="34" customWidth="1"/>
    <col min="10249" max="10249" width="4.25" style="34" customWidth="1"/>
    <col min="10250" max="10250" width="10" style="34" customWidth="1"/>
    <col min="10251" max="10251" width="9.125" style="34" customWidth="1"/>
    <col min="10252" max="10252" width="0.375" style="34" customWidth="1"/>
    <col min="10253" max="10253" width="15.5" style="34" customWidth="1"/>
    <col min="10254" max="10254" width="2.125" style="34" customWidth="1"/>
    <col min="10255" max="10255" width="14.625" style="34" customWidth="1"/>
    <col min="10256" max="10256" width="3" style="34" customWidth="1"/>
    <col min="10257" max="10257" width="4.125" style="34" customWidth="1"/>
    <col min="10258" max="10258" width="11.25" style="34" customWidth="1"/>
    <col min="10259" max="10259" width="0.5" style="34" customWidth="1"/>
    <col min="10260" max="10497" width="9" style="34"/>
    <col min="10498" max="10498" width="9.75" style="34" customWidth="1"/>
    <col min="10499" max="10499" width="7" style="34" customWidth="1"/>
    <col min="10500" max="10500" width="16.5" style="34" customWidth="1"/>
    <col min="10501" max="10501" width="8.125" style="34" customWidth="1"/>
    <col min="10502" max="10502" width="11.25" style="34" customWidth="1"/>
    <col min="10503" max="10503" width="5.75" style="34" customWidth="1"/>
    <col min="10504" max="10504" width="3.625" style="34" customWidth="1"/>
    <col min="10505" max="10505" width="4.25" style="34" customWidth="1"/>
    <col min="10506" max="10506" width="10" style="34" customWidth="1"/>
    <col min="10507" max="10507" width="9.125" style="34" customWidth="1"/>
    <col min="10508" max="10508" width="0.375" style="34" customWidth="1"/>
    <col min="10509" max="10509" width="15.5" style="34" customWidth="1"/>
    <col min="10510" max="10510" width="2.125" style="34" customWidth="1"/>
    <col min="10511" max="10511" width="14.625" style="34" customWidth="1"/>
    <col min="10512" max="10512" width="3" style="34" customWidth="1"/>
    <col min="10513" max="10513" width="4.125" style="34" customWidth="1"/>
    <col min="10514" max="10514" width="11.25" style="34" customWidth="1"/>
    <col min="10515" max="10515" width="0.5" style="34" customWidth="1"/>
    <col min="10516" max="10753" width="9" style="34"/>
    <col min="10754" max="10754" width="9.75" style="34" customWidth="1"/>
    <col min="10755" max="10755" width="7" style="34" customWidth="1"/>
    <col min="10756" max="10756" width="16.5" style="34" customWidth="1"/>
    <col min="10757" max="10757" width="8.125" style="34" customWidth="1"/>
    <col min="10758" max="10758" width="11.25" style="34" customWidth="1"/>
    <col min="10759" max="10759" width="5.75" style="34" customWidth="1"/>
    <col min="10760" max="10760" width="3.625" style="34" customWidth="1"/>
    <col min="10761" max="10761" width="4.25" style="34" customWidth="1"/>
    <col min="10762" max="10762" width="10" style="34" customWidth="1"/>
    <col min="10763" max="10763" width="9.125" style="34" customWidth="1"/>
    <col min="10764" max="10764" width="0.375" style="34" customWidth="1"/>
    <col min="10765" max="10765" width="15.5" style="34" customWidth="1"/>
    <col min="10766" max="10766" width="2.125" style="34" customWidth="1"/>
    <col min="10767" max="10767" width="14.625" style="34" customWidth="1"/>
    <col min="10768" max="10768" width="3" style="34" customWidth="1"/>
    <col min="10769" max="10769" width="4.125" style="34" customWidth="1"/>
    <col min="10770" max="10770" width="11.25" style="34" customWidth="1"/>
    <col min="10771" max="10771" width="0.5" style="34" customWidth="1"/>
    <col min="10772" max="11009" width="9" style="34"/>
    <col min="11010" max="11010" width="9.75" style="34" customWidth="1"/>
    <col min="11011" max="11011" width="7" style="34" customWidth="1"/>
    <col min="11012" max="11012" width="16.5" style="34" customWidth="1"/>
    <col min="11013" max="11013" width="8.125" style="34" customWidth="1"/>
    <col min="11014" max="11014" width="11.25" style="34" customWidth="1"/>
    <col min="11015" max="11015" width="5.75" style="34" customWidth="1"/>
    <col min="11016" max="11016" width="3.625" style="34" customWidth="1"/>
    <col min="11017" max="11017" width="4.25" style="34" customWidth="1"/>
    <col min="11018" max="11018" width="10" style="34" customWidth="1"/>
    <col min="11019" max="11019" width="9.125" style="34" customWidth="1"/>
    <col min="11020" max="11020" width="0.375" style="34" customWidth="1"/>
    <col min="11021" max="11021" width="15.5" style="34" customWidth="1"/>
    <col min="11022" max="11022" width="2.125" style="34" customWidth="1"/>
    <col min="11023" max="11023" width="14.625" style="34" customWidth="1"/>
    <col min="11024" max="11024" width="3" style="34" customWidth="1"/>
    <col min="11025" max="11025" width="4.125" style="34" customWidth="1"/>
    <col min="11026" max="11026" width="11.25" style="34" customWidth="1"/>
    <col min="11027" max="11027" width="0.5" style="34" customWidth="1"/>
    <col min="11028" max="11265" width="9" style="34"/>
    <col min="11266" max="11266" width="9.75" style="34" customWidth="1"/>
    <col min="11267" max="11267" width="7" style="34" customWidth="1"/>
    <col min="11268" max="11268" width="16.5" style="34" customWidth="1"/>
    <col min="11269" max="11269" width="8.125" style="34" customWidth="1"/>
    <col min="11270" max="11270" width="11.25" style="34" customWidth="1"/>
    <col min="11271" max="11271" width="5.75" style="34" customWidth="1"/>
    <col min="11272" max="11272" width="3.625" style="34" customWidth="1"/>
    <col min="11273" max="11273" width="4.25" style="34" customWidth="1"/>
    <col min="11274" max="11274" width="10" style="34" customWidth="1"/>
    <col min="11275" max="11275" width="9.125" style="34" customWidth="1"/>
    <col min="11276" max="11276" width="0.375" style="34" customWidth="1"/>
    <col min="11277" max="11277" width="15.5" style="34" customWidth="1"/>
    <col min="11278" max="11278" width="2.125" style="34" customWidth="1"/>
    <col min="11279" max="11279" width="14.625" style="34" customWidth="1"/>
    <col min="11280" max="11280" width="3" style="34" customWidth="1"/>
    <col min="11281" max="11281" width="4.125" style="34" customWidth="1"/>
    <col min="11282" max="11282" width="11.25" style="34" customWidth="1"/>
    <col min="11283" max="11283" width="0.5" style="34" customWidth="1"/>
    <col min="11284" max="11521" width="9" style="34"/>
    <col min="11522" max="11522" width="9.75" style="34" customWidth="1"/>
    <col min="11523" max="11523" width="7" style="34" customWidth="1"/>
    <col min="11524" max="11524" width="16.5" style="34" customWidth="1"/>
    <col min="11525" max="11525" width="8.125" style="34" customWidth="1"/>
    <col min="11526" max="11526" width="11.25" style="34" customWidth="1"/>
    <col min="11527" max="11527" width="5.75" style="34" customWidth="1"/>
    <col min="11528" max="11528" width="3.625" style="34" customWidth="1"/>
    <col min="11529" max="11529" width="4.25" style="34" customWidth="1"/>
    <col min="11530" max="11530" width="10" style="34" customWidth="1"/>
    <col min="11531" max="11531" width="9.125" style="34" customWidth="1"/>
    <col min="11532" max="11532" width="0.375" style="34" customWidth="1"/>
    <col min="11533" max="11533" width="15.5" style="34" customWidth="1"/>
    <col min="11534" max="11534" width="2.125" style="34" customWidth="1"/>
    <col min="11535" max="11535" width="14.625" style="34" customWidth="1"/>
    <col min="11536" max="11536" width="3" style="34" customWidth="1"/>
    <col min="11537" max="11537" width="4.125" style="34" customWidth="1"/>
    <col min="11538" max="11538" width="11.25" style="34" customWidth="1"/>
    <col min="11539" max="11539" width="0.5" style="34" customWidth="1"/>
    <col min="11540" max="11777" width="9" style="34"/>
    <col min="11778" max="11778" width="9.75" style="34" customWidth="1"/>
    <col min="11779" max="11779" width="7" style="34" customWidth="1"/>
    <col min="11780" max="11780" width="16.5" style="34" customWidth="1"/>
    <col min="11781" max="11781" width="8.125" style="34" customWidth="1"/>
    <col min="11782" max="11782" width="11.25" style="34" customWidth="1"/>
    <col min="11783" max="11783" width="5.75" style="34" customWidth="1"/>
    <col min="11784" max="11784" width="3.625" style="34" customWidth="1"/>
    <col min="11785" max="11785" width="4.25" style="34" customWidth="1"/>
    <col min="11786" max="11786" width="10" style="34" customWidth="1"/>
    <col min="11787" max="11787" width="9.125" style="34" customWidth="1"/>
    <col min="11788" max="11788" width="0.375" style="34" customWidth="1"/>
    <col min="11789" max="11789" width="15.5" style="34" customWidth="1"/>
    <col min="11790" max="11790" width="2.125" style="34" customWidth="1"/>
    <col min="11791" max="11791" width="14.625" style="34" customWidth="1"/>
    <col min="11792" max="11792" width="3" style="34" customWidth="1"/>
    <col min="11793" max="11793" width="4.125" style="34" customWidth="1"/>
    <col min="11794" max="11794" width="11.25" style="34" customWidth="1"/>
    <col min="11795" max="11795" width="0.5" style="34" customWidth="1"/>
    <col min="11796" max="12033" width="9" style="34"/>
    <col min="12034" max="12034" width="9.75" style="34" customWidth="1"/>
    <col min="12035" max="12035" width="7" style="34" customWidth="1"/>
    <col min="12036" max="12036" width="16.5" style="34" customWidth="1"/>
    <col min="12037" max="12037" width="8.125" style="34" customWidth="1"/>
    <col min="12038" max="12038" width="11.25" style="34" customWidth="1"/>
    <col min="12039" max="12039" width="5.75" style="34" customWidth="1"/>
    <col min="12040" max="12040" width="3.625" style="34" customWidth="1"/>
    <col min="12041" max="12041" width="4.25" style="34" customWidth="1"/>
    <col min="12042" max="12042" width="10" style="34" customWidth="1"/>
    <col min="12043" max="12043" width="9.125" style="34" customWidth="1"/>
    <col min="12044" max="12044" width="0.375" style="34" customWidth="1"/>
    <col min="12045" max="12045" width="15.5" style="34" customWidth="1"/>
    <col min="12046" max="12046" width="2.125" style="34" customWidth="1"/>
    <col min="12047" max="12047" width="14.625" style="34" customWidth="1"/>
    <col min="12048" max="12048" width="3" style="34" customWidth="1"/>
    <col min="12049" max="12049" width="4.125" style="34" customWidth="1"/>
    <col min="12050" max="12050" width="11.25" style="34" customWidth="1"/>
    <col min="12051" max="12051" width="0.5" style="34" customWidth="1"/>
    <col min="12052" max="12289" width="9" style="34"/>
    <col min="12290" max="12290" width="9.75" style="34" customWidth="1"/>
    <col min="12291" max="12291" width="7" style="34" customWidth="1"/>
    <col min="12292" max="12292" width="16.5" style="34" customWidth="1"/>
    <col min="12293" max="12293" width="8.125" style="34" customWidth="1"/>
    <col min="12294" max="12294" width="11.25" style="34" customWidth="1"/>
    <col min="12295" max="12295" width="5.75" style="34" customWidth="1"/>
    <col min="12296" max="12296" width="3.625" style="34" customWidth="1"/>
    <col min="12297" max="12297" width="4.25" style="34" customWidth="1"/>
    <col min="12298" max="12298" width="10" style="34" customWidth="1"/>
    <col min="12299" max="12299" width="9.125" style="34" customWidth="1"/>
    <col min="12300" max="12300" width="0.375" style="34" customWidth="1"/>
    <col min="12301" max="12301" width="15.5" style="34" customWidth="1"/>
    <col min="12302" max="12302" width="2.125" style="34" customWidth="1"/>
    <col min="12303" max="12303" width="14.625" style="34" customWidth="1"/>
    <col min="12304" max="12304" width="3" style="34" customWidth="1"/>
    <col min="12305" max="12305" width="4.125" style="34" customWidth="1"/>
    <col min="12306" max="12306" width="11.25" style="34" customWidth="1"/>
    <col min="12307" max="12307" width="0.5" style="34" customWidth="1"/>
    <col min="12308" max="12545" width="9" style="34"/>
    <col min="12546" max="12546" width="9.75" style="34" customWidth="1"/>
    <col min="12547" max="12547" width="7" style="34" customWidth="1"/>
    <col min="12548" max="12548" width="16.5" style="34" customWidth="1"/>
    <col min="12549" max="12549" width="8.125" style="34" customWidth="1"/>
    <col min="12550" max="12550" width="11.25" style="34" customWidth="1"/>
    <col min="12551" max="12551" width="5.75" style="34" customWidth="1"/>
    <col min="12552" max="12552" width="3.625" style="34" customWidth="1"/>
    <col min="12553" max="12553" width="4.25" style="34" customWidth="1"/>
    <col min="12554" max="12554" width="10" style="34" customWidth="1"/>
    <col min="12555" max="12555" width="9.125" style="34" customWidth="1"/>
    <col min="12556" max="12556" width="0.375" style="34" customWidth="1"/>
    <col min="12557" max="12557" width="15.5" style="34" customWidth="1"/>
    <col min="12558" max="12558" width="2.125" style="34" customWidth="1"/>
    <col min="12559" max="12559" width="14.625" style="34" customWidth="1"/>
    <col min="12560" max="12560" width="3" style="34" customWidth="1"/>
    <col min="12561" max="12561" width="4.125" style="34" customWidth="1"/>
    <col min="12562" max="12562" width="11.25" style="34" customWidth="1"/>
    <col min="12563" max="12563" width="0.5" style="34" customWidth="1"/>
    <col min="12564" max="12801" width="9" style="34"/>
    <col min="12802" max="12802" width="9.75" style="34" customWidth="1"/>
    <col min="12803" max="12803" width="7" style="34" customWidth="1"/>
    <col min="12804" max="12804" width="16.5" style="34" customWidth="1"/>
    <col min="12805" max="12805" width="8.125" style="34" customWidth="1"/>
    <col min="12806" max="12806" width="11.25" style="34" customWidth="1"/>
    <col min="12807" max="12807" width="5.75" style="34" customWidth="1"/>
    <col min="12808" max="12808" width="3.625" style="34" customWidth="1"/>
    <col min="12809" max="12809" width="4.25" style="34" customWidth="1"/>
    <col min="12810" max="12810" width="10" style="34" customWidth="1"/>
    <col min="12811" max="12811" width="9.125" style="34" customWidth="1"/>
    <col min="12812" max="12812" width="0.375" style="34" customWidth="1"/>
    <col min="12813" max="12813" width="15.5" style="34" customWidth="1"/>
    <col min="12814" max="12814" width="2.125" style="34" customWidth="1"/>
    <col min="12815" max="12815" width="14.625" style="34" customWidth="1"/>
    <col min="12816" max="12816" width="3" style="34" customWidth="1"/>
    <col min="12817" max="12817" width="4.125" style="34" customWidth="1"/>
    <col min="12818" max="12818" width="11.25" style="34" customWidth="1"/>
    <col min="12819" max="12819" width="0.5" style="34" customWidth="1"/>
    <col min="12820" max="13057" width="9" style="34"/>
    <col min="13058" max="13058" width="9.75" style="34" customWidth="1"/>
    <col min="13059" max="13059" width="7" style="34" customWidth="1"/>
    <col min="13060" max="13060" width="16.5" style="34" customWidth="1"/>
    <col min="13061" max="13061" width="8.125" style="34" customWidth="1"/>
    <col min="13062" max="13062" width="11.25" style="34" customWidth="1"/>
    <col min="13063" max="13063" width="5.75" style="34" customWidth="1"/>
    <col min="13064" max="13064" width="3.625" style="34" customWidth="1"/>
    <col min="13065" max="13065" width="4.25" style="34" customWidth="1"/>
    <col min="13066" max="13066" width="10" style="34" customWidth="1"/>
    <col min="13067" max="13067" width="9.125" style="34" customWidth="1"/>
    <col min="13068" max="13068" width="0.375" style="34" customWidth="1"/>
    <col min="13069" max="13069" width="15.5" style="34" customWidth="1"/>
    <col min="13070" max="13070" width="2.125" style="34" customWidth="1"/>
    <col min="13071" max="13071" width="14.625" style="34" customWidth="1"/>
    <col min="13072" max="13072" width="3" style="34" customWidth="1"/>
    <col min="13073" max="13073" width="4.125" style="34" customWidth="1"/>
    <col min="13074" max="13074" width="11.25" style="34" customWidth="1"/>
    <col min="13075" max="13075" width="0.5" style="34" customWidth="1"/>
    <col min="13076" max="13313" width="9" style="34"/>
    <col min="13314" max="13314" width="9.75" style="34" customWidth="1"/>
    <col min="13315" max="13315" width="7" style="34" customWidth="1"/>
    <col min="13316" max="13316" width="16.5" style="34" customWidth="1"/>
    <col min="13317" max="13317" width="8.125" style="34" customWidth="1"/>
    <col min="13318" max="13318" width="11.25" style="34" customWidth="1"/>
    <col min="13319" max="13319" width="5.75" style="34" customWidth="1"/>
    <col min="13320" max="13320" width="3.625" style="34" customWidth="1"/>
    <col min="13321" max="13321" width="4.25" style="34" customWidth="1"/>
    <col min="13322" max="13322" width="10" style="34" customWidth="1"/>
    <col min="13323" max="13323" width="9.125" style="34" customWidth="1"/>
    <col min="13324" max="13324" width="0.375" style="34" customWidth="1"/>
    <col min="13325" max="13325" width="15.5" style="34" customWidth="1"/>
    <col min="13326" max="13326" width="2.125" style="34" customWidth="1"/>
    <col min="13327" max="13327" width="14.625" style="34" customWidth="1"/>
    <col min="13328" max="13328" width="3" style="34" customWidth="1"/>
    <col min="13329" max="13329" width="4.125" style="34" customWidth="1"/>
    <col min="13330" max="13330" width="11.25" style="34" customWidth="1"/>
    <col min="13331" max="13331" width="0.5" style="34" customWidth="1"/>
    <col min="13332" max="13569" width="9" style="34"/>
    <col min="13570" max="13570" width="9.75" style="34" customWidth="1"/>
    <col min="13571" max="13571" width="7" style="34" customWidth="1"/>
    <col min="13572" max="13572" width="16.5" style="34" customWidth="1"/>
    <col min="13573" max="13573" width="8.125" style="34" customWidth="1"/>
    <col min="13574" max="13574" width="11.25" style="34" customWidth="1"/>
    <col min="13575" max="13575" width="5.75" style="34" customWidth="1"/>
    <col min="13576" max="13576" width="3.625" style="34" customWidth="1"/>
    <col min="13577" max="13577" width="4.25" style="34" customWidth="1"/>
    <col min="13578" max="13578" width="10" style="34" customWidth="1"/>
    <col min="13579" max="13579" width="9.125" style="34" customWidth="1"/>
    <col min="13580" max="13580" width="0.375" style="34" customWidth="1"/>
    <col min="13581" max="13581" width="15.5" style="34" customWidth="1"/>
    <col min="13582" max="13582" width="2.125" style="34" customWidth="1"/>
    <col min="13583" max="13583" width="14.625" style="34" customWidth="1"/>
    <col min="13584" max="13584" width="3" style="34" customWidth="1"/>
    <col min="13585" max="13585" width="4.125" style="34" customWidth="1"/>
    <col min="13586" max="13586" width="11.25" style="34" customWidth="1"/>
    <col min="13587" max="13587" width="0.5" style="34" customWidth="1"/>
    <col min="13588" max="13825" width="9" style="34"/>
    <col min="13826" max="13826" width="9.75" style="34" customWidth="1"/>
    <col min="13827" max="13827" width="7" style="34" customWidth="1"/>
    <col min="13828" max="13828" width="16.5" style="34" customWidth="1"/>
    <col min="13829" max="13829" width="8.125" style="34" customWidth="1"/>
    <col min="13830" max="13830" width="11.25" style="34" customWidth="1"/>
    <col min="13831" max="13831" width="5.75" style="34" customWidth="1"/>
    <col min="13832" max="13832" width="3.625" style="34" customWidth="1"/>
    <col min="13833" max="13833" width="4.25" style="34" customWidth="1"/>
    <col min="13834" max="13834" width="10" style="34" customWidth="1"/>
    <col min="13835" max="13835" width="9.125" style="34" customWidth="1"/>
    <col min="13836" max="13836" width="0.375" style="34" customWidth="1"/>
    <col min="13837" max="13837" width="15.5" style="34" customWidth="1"/>
    <col min="13838" max="13838" width="2.125" style="34" customWidth="1"/>
    <col min="13839" max="13839" width="14.625" style="34" customWidth="1"/>
    <col min="13840" max="13840" width="3" style="34" customWidth="1"/>
    <col min="13841" max="13841" width="4.125" style="34" customWidth="1"/>
    <col min="13842" max="13842" width="11.25" style="34" customWidth="1"/>
    <col min="13843" max="13843" width="0.5" style="34" customWidth="1"/>
    <col min="13844" max="14081" width="9" style="34"/>
    <col min="14082" max="14082" width="9.75" style="34" customWidth="1"/>
    <col min="14083" max="14083" width="7" style="34" customWidth="1"/>
    <col min="14084" max="14084" width="16.5" style="34" customWidth="1"/>
    <col min="14085" max="14085" width="8.125" style="34" customWidth="1"/>
    <col min="14086" max="14086" width="11.25" style="34" customWidth="1"/>
    <col min="14087" max="14087" width="5.75" style="34" customWidth="1"/>
    <col min="14088" max="14088" width="3.625" style="34" customWidth="1"/>
    <col min="14089" max="14089" width="4.25" style="34" customWidth="1"/>
    <col min="14090" max="14090" width="10" style="34" customWidth="1"/>
    <col min="14091" max="14091" width="9.125" style="34" customWidth="1"/>
    <col min="14092" max="14092" width="0.375" style="34" customWidth="1"/>
    <col min="14093" max="14093" width="15.5" style="34" customWidth="1"/>
    <col min="14094" max="14094" width="2.125" style="34" customWidth="1"/>
    <col min="14095" max="14095" width="14.625" style="34" customWidth="1"/>
    <col min="14096" max="14096" width="3" style="34" customWidth="1"/>
    <col min="14097" max="14097" width="4.125" style="34" customWidth="1"/>
    <col min="14098" max="14098" width="11.25" style="34" customWidth="1"/>
    <col min="14099" max="14099" width="0.5" style="34" customWidth="1"/>
    <col min="14100" max="14337" width="9" style="34"/>
    <col min="14338" max="14338" width="9.75" style="34" customWidth="1"/>
    <col min="14339" max="14339" width="7" style="34" customWidth="1"/>
    <col min="14340" max="14340" width="16.5" style="34" customWidth="1"/>
    <col min="14341" max="14341" width="8.125" style="34" customWidth="1"/>
    <col min="14342" max="14342" width="11.25" style="34" customWidth="1"/>
    <col min="14343" max="14343" width="5.75" style="34" customWidth="1"/>
    <col min="14344" max="14344" width="3.625" style="34" customWidth="1"/>
    <col min="14345" max="14345" width="4.25" style="34" customWidth="1"/>
    <col min="14346" max="14346" width="10" style="34" customWidth="1"/>
    <col min="14347" max="14347" width="9.125" style="34" customWidth="1"/>
    <col min="14348" max="14348" width="0.375" style="34" customWidth="1"/>
    <col min="14349" max="14349" width="15.5" style="34" customWidth="1"/>
    <col min="14350" max="14350" width="2.125" style="34" customWidth="1"/>
    <col min="14351" max="14351" width="14.625" style="34" customWidth="1"/>
    <col min="14352" max="14352" width="3" style="34" customWidth="1"/>
    <col min="14353" max="14353" width="4.125" style="34" customWidth="1"/>
    <col min="14354" max="14354" width="11.25" style="34" customWidth="1"/>
    <col min="14355" max="14355" width="0.5" style="34" customWidth="1"/>
    <col min="14356" max="14593" width="9" style="34"/>
    <col min="14594" max="14594" width="9.75" style="34" customWidth="1"/>
    <col min="14595" max="14595" width="7" style="34" customWidth="1"/>
    <col min="14596" max="14596" width="16.5" style="34" customWidth="1"/>
    <col min="14597" max="14597" width="8.125" style="34" customWidth="1"/>
    <col min="14598" max="14598" width="11.25" style="34" customWidth="1"/>
    <col min="14599" max="14599" width="5.75" style="34" customWidth="1"/>
    <col min="14600" max="14600" width="3.625" style="34" customWidth="1"/>
    <col min="14601" max="14601" width="4.25" style="34" customWidth="1"/>
    <col min="14602" max="14602" width="10" style="34" customWidth="1"/>
    <col min="14603" max="14603" width="9.125" style="34" customWidth="1"/>
    <col min="14604" max="14604" width="0.375" style="34" customWidth="1"/>
    <col min="14605" max="14605" width="15.5" style="34" customWidth="1"/>
    <col min="14606" max="14606" width="2.125" style="34" customWidth="1"/>
    <col min="14607" max="14607" width="14.625" style="34" customWidth="1"/>
    <col min="14608" max="14608" width="3" style="34" customWidth="1"/>
    <col min="14609" max="14609" width="4.125" style="34" customWidth="1"/>
    <col min="14610" max="14610" width="11.25" style="34" customWidth="1"/>
    <col min="14611" max="14611" width="0.5" style="34" customWidth="1"/>
    <col min="14612" max="14849" width="9" style="34"/>
    <col min="14850" max="14850" width="9.75" style="34" customWidth="1"/>
    <col min="14851" max="14851" width="7" style="34" customWidth="1"/>
    <col min="14852" max="14852" width="16.5" style="34" customWidth="1"/>
    <col min="14853" max="14853" width="8.125" style="34" customWidth="1"/>
    <col min="14854" max="14854" width="11.25" style="34" customWidth="1"/>
    <col min="14855" max="14855" width="5.75" style="34" customWidth="1"/>
    <col min="14856" max="14856" width="3.625" style="34" customWidth="1"/>
    <col min="14857" max="14857" width="4.25" style="34" customWidth="1"/>
    <col min="14858" max="14858" width="10" style="34" customWidth="1"/>
    <col min="14859" max="14859" width="9.125" style="34" customWidth="1"/>
    <col min="14860" max="14860" width="0.375" style="34" customWidth="1"/>
    <col min="14861" max="14861" width="15.5" style="34" customWidth="1"/>
    <col min="14862" max="14862" width="2.125" style="34" customWidth="1"/>
    <col min="14863" max="14863" width="14.625" style="34" customWidth="1"/>
    <col min="14864" max="14864" width="3" style="34" customWidth="1"/>
    <col min="14865" max="14865" width="4.125" style="34" customWidth="1"/>
    <col min="14866" max="14866" width="11.25" style="34" customWidth="1"/>
    <col min="14867" max="14867" width="0.5" style="34" customWidth="1"/>
    <col min="14868" max="15105" width="9" style="34"/>
    <col min="15106" max="15106" width="9.75" style="34" customWidth="1"/>
    <col min="15107" max="15107" width="7" style="34" customWidth="1"/>
    <col min="15108" max="15108" width="16.5" style="34" customWidth="1"/>
    <col min="15109" max="15109" width="8.125" style="34" customWidth="1"/>
    <col min="15110" max="15110" width="11.25" style="34" customWidth="1"/>
    <col min="15111" max="15111" width="5.75" style="34" customWidth="1"/>
    <col min="15112" max="15112" width="3.625" style="34" customWidth="1"/>
    <col min="15113" max="15113" width="4.25" style="34" customWidth="1"/>
    <col min="15114" max="15114" width="10" style="34" customWidth="1"/>
    <col min="15115" max="15115" width="9.125" style="34" customWidth="1"/>
    <col min="15116" max="15116" width="0.375" style="34" customWidth="1"/>
    <col min="15117" max="15117" width="15.5" style="34" customWidth="1"/>
    <col min="15118" max="15118" width="2.125" style="34" customWidth="1"/>
    <col min="15119" max="15119" width="14.625" style="34" customWidth="1"/>
    <col min="15120" max="15120" width="3" style="34" customWidth="1"/>
    <col min="15121" max="15121" width="4.125" style="34" customWidth="1"/>
    <col min="15122" max="15122" width="11.25" style="34" customWidth="1"/>
    <col min="15123" max="15123" width="0.5" style="34" customWidth="1"/>
    <col min="15124" max="15361" width="9" style="34"/>
    <col min="15362" max="15362" width="9.75" style="34" customWidth="1"/>
    <col min="15363" max="15363" width="7" style="34" customWidth="1"/>
    <col min="15364" max="15364" width="16.5" style="34" customWidth="1"/>
    <col min="15365" max="15365" width="8.125" style="34" customWidth="1"/>
    <col min="15366" max="15366" width="11.25" style="34" customWidth="1"/>
    <col min="15367" max="15367" width="5.75" style="34" customWidth="1"/>
    <col min="15368" max="15368" width="3.625" style="34" customWidth="1"/>
    <col min="15369" max="15369" width="4.25" style="34" customWidth="1"/>
    <col min="15370" max="15370" width="10" style="34" customWidth="1"/>
    <col min="15371" max="15371" width="9.125" style="34" customWidth="1"/>
    <col min="15372" max="15372" width="0.375" style="34" customWidth="1"/>
    <col min="15373" max="15373" width="15.5" style="34" customWidth="1"/>
    <col min="15374" max="15374" width="2.125" style="34" customWidth="1"/>
    <col min="15375" max="15375" width="14.625" style="34" customWidth="1"/>
    <col min="15376" max="15376" width="3" style="34" customWidth="1"/>
    <col min="15377" max="15377" width="4.125" style="34" customWidth="1"/>
    <col min="15378" max="15378" width="11.25" style="34" customWidth="1"/>
    <col min="15379" max="15379" width="0.5" style="34" customWidth="1"/>
    <col min="15380" max="15617" width="9" style="34"/>
    <col min="15618" max="15618" width="9.75" style="34" customWidth="1"/>
    <col min="15619" max="15619" width="7" style="34" customWidth="1"/>
    <col min="15620" max="15620" width="16.5" style="34" customWidth="1"/>
    <col min="15621" max="15621" width="8.125" style="34" customWidth="1"/>
    <col min="15622" max="15622" width="11.25" style="34" customWidth="1"/>
    <col min="15623" max="15623" width="5.75" style="34" customWidth="1"/>
    <col min="15624" max="15624" width="3.625" style="34" customWidth="1"/>
    <col min="15625" max="15625" width="4.25" style="34" customWidth="1"/>
    <col min="15626" max="15626" width="10" style="34" customWidth="1"/>
    <col min="15627" max="15627" width="9.125" style="34" customWidth="1"/>
    <col min="15628" max="15628" width="0.375" style="34" customWidth="1"/>
    <col min="15629" max="15629" width="15.5" style="34" customWidth="1"/>
    <col min="15630" max="15630" width="2.125" style="34" customWidth="1"/>
    <col min="15631" max="15631" width="14.625" style="34" customWidth="1"/>
    <col min="15632" max="15632" width="3" style="34" customWidth="1"/>
    <col min="15633" max="15633" width="4.125" style="34" customWidth="1"/>
    <col min="15634" max="15634" width="11.25" style="34" customWidth="1"/>
    <col min="15635" max="15635" width="0.5" style="34" customWidth="1"/>
    <col min="15636" max="15873" width="9" style="34"/>
    <col min="15874" max="15874" width="9.75" style="34" customWidth="1"/>
    <col min="15875" max="15875" width="7" style="34" customWidth="1"/>
    <col min="15876" max="15876" width="16.5" style="34" customWidth="1"/>
    <col min="15877" max="15877" width="8.125" style="34" customWidth="1"/>
    <col min="15878" max="15878" width="11.25" style="34" customWidth="1"/>
    <col min="15879" max="15879" width="5.75" style="34" customWidth="1"/>
    <col min="15880" max="15880" width="3.625" style="34" customWidth="1"/>
    <col min="15881" max="15881" width="4.25" style="34" customWidth="1"/>
    <col min="15882" max="15882" width="10" style="34" customWidth="1"/>
    <col min="15883" max="15883" width="9.125" style="34" customWidth="1"/>
    <col min="15884" max="15884" width="0.375" style="34" customWidth="1"/>
    <col min="15885" max="15885" width="15.5" style="34" customWidth="1"/>
    <col min="15886" max="15886" width="2.125" style="34" customWidth="1"/>
    <col min="15887" max="15887" width="14.625" style="34" customWidth="1"/>
    <col min="15888" max="15888" width="3" style="34" customWidth="1"/>
    <col min="15889" max="15889" width="4.125" style="34" customWidth="1"/>
    <col min="15890" max="15890" width="11.25" style="34" customWidth="1"/>
    <col min="15891" max="15891" width="0.5" style="34" customWidth="1"/>
    <col min="15892" max="16129" width="9" style="34"/>
    <col min="16130" max="16130" width="9.75" style="34" customWidth="1"/>
    <col min="16131" max="16131" width="7" style="34" customWidth="1"/>
    <col min="16132" max="16132" width="16.5" style="34" customWidth="1"/>
    <col min="16133" max="16133" width="8.125" style="34" customWidth="1"/>
    <col min="16134" max="16134" width="11.25" style="34" customWidth="1"/>
    <col min="16135" max="16135" width="5.75" style="34" customWidth="1"/>
    <col min="16136" max="16136" width="3.625" style="34" customWidth="1"/>
    <col min="16137" max="16137" width="4.25" style="34" customWidth="1"/>
    <col min="16138" max="16138" width="10" style="34" customWidth="1"/>
    <col min="16139" max="16139" width="9.125" style="34" customWidth="1"/>
    <col min="16140" max="16140" width="0.375" style="34" customWidth="1"/>
    <col min="16141" max="16141" width="15.5" style="34" customWidth="1"/>
    <col min="16142" max="16142" width="2.125" style="34" customWidth="1"/>
    <col min="16143" max="16143" width="14.625" style="34" customWidth="1"/>
    <col min="16144" max="16144" width="3" style="34" customWidth="1"/>
    <col min="16145" max="16145" width="4.125" style="34" customWidth="1"/>
    <col min="16146" max="16146" width="11.25" style="34" customWidth="1"/>
    <col min="16147" max="16147" width="0.5" style="34" customWidth="1"/>
    <col min="16148" max="16384" width="9" style="34"/>
  </cols>
  <sheetData>
    <row r="1" spans="1:24" ht="3" customHeight="1">
      <c r="A1" s="237" t="s">
        <v>29</v>
      </c>
      <c r="B1" s="244"/>
      <c r="C1" s="29"/>
      <c r="D1" s="29"/>
      <c r="E1" s="29"/>
      <c r="F1" s="30"/>
      <c r="G1" s="237" t="s">
        <v>29</v>
      </c>
      <c r="H1" s="238"/>
      <c r="I1" s="30"/>
      <c r="J1" s="31"/>
      <c r="K1" s="32"/>
      <c r="L1" s="33"/>
      <c r="M1" s="31"/>
      <c r="N1" s="31"/>
      <c r="O1" s="31"/>
      <c r="P1" s="31"/>
      <c r="Q1" s="31"/>
      <c r="R1" s="31"/>
      <c r="S1" s="32"/>
    </row>
    <row r="2" spans="1:24" ht="6" customHeight="1">
      <c r="A2" s="245"/>
      <c r="B2" s="246"/>
      <c r="C2" s="35"/>
      <c r="D2" s="35"/>
      <c r="E2" s="35"/>
      <c r="F2" s="36"/>
      <c r="G2" s="245"/>
      <c r="H2" s="247"/>
      <c r="I2" s="36"/>
      <c r="J2" s="37"/>
      <c r="K2" s="38"/>
      <c r="L2" s="39"/>
      <c r="M2" s="248" t="s">
        <v>30</v>
      </c>
      <c r="N2" s="249"/>
      <c r="O2" s="249"/>
      <c r="P2" s="249"/>
      <c r="Q2" s="249"/>
      <c r="R2" s="250"/>
      <c r="S2" s="40"/>
    </row>
    <row r="3" spans="1:24" ht="15.75" customHeight="1">
      <c r="A3" s="257" t="s">
        <v>31</v>
      </c>
      <c r="B3" s="258"/>
      <c r="C3" s="261" t="str">
        <f>入札・見積書!M8</f>
        <v>第１術科学校　補給倉庫</v>
      </c>
      <c r="D3" s="262"/>
      <c r="E3" s="262"/>
      <c r="F3" s="263"/>
      <c r="G3" s="239" t="s">
        <v>32</v>
      </c>
      <c r="H3" s="240"/>
      <c r="I3" s="241"/>
      <c r="J3" s="267" t="s">
        <v>33</v>
      </c>
      <c r="K3" s="268"/>
      <c r="L3" s="39"/>
      <c r="M3" s="251"/>
      <c r="N3" s="252"/>
      <c r="O3" s="252"/>
      <c r="P3" s="252"/>
      <c r="Q3" s="252"/>
      <c r="R3" s="253"/>
      <c r="S3" s="38"/>
    </row>
    <row r="4" spans="1:24" ht="9" customHeight="1">
      <c r="A4" s="259"/>
      <c r="B4" s="260"/>
      <c r="C4" s="264"/>
      <c r="D4" s="265"/>
      <c r="E4" s="265"/>
      <c r="F4" s="266"/>
      <c r="G4" s="237" t="s">
        <v>34</v>
      </c>
      <c r="H4" s="238"/>
      <c r="I4" s="30"/>
      <c r="J4" s="31"/>
      <c r="K4" s="32"/>
      <c r="L4" s="39"/>
      <c r="M4" s="254"/>
      <c r="N4" s="255"/>
      <c r="O4" s="255"/>
      <c r="P4" s="255"/>
      <c r="Q4" s="255"/>
      <c r="R4" s="256"/>
      <c r="S4" s="38"/>
    </row>
    <row r="5" spans="1:24" ht="3" customHeight="1">
      <c r="A5" s="41"/>
      <c r="B5" s="42"/>
      <c r="C5" s="43"/>
      <c r="D5" s="43"/>
      <c r="E5" s="43"/>
      <c r="F5" s="44"/>
      <c r="G5" s="271" t="s">
        <v>35</v>
      </c>
      <c r="H5" s="272"/>
      <c r="I5" s="273"/>
      <c r="J5" s="274"/>
      <c r="K5" s="275"/>
      <c r="L5" s="45"/>
      <c r="M5" s="46"/>
      <c r="N5" s="43"/>
      <c r="O5" s="43"/>
      <c r="P5" s="43"/>
      <c r="Q5" s="43"/>
      <c r="R5" s="43"/>
      <c r="S5" s="47"/>
    </row>
    <row r="6" spans="1:24" ht="12.75" customHeight="1">
      <c r="A6" s="48" t="s">
        <v>34</v>
      </c>
      <c r="B6" s="49"/>
      <c r="C6" s="222" t="str">
        <f>入札・見積書!M10&amp;"
"&amp;入札・見積書!M11&amp;"
"&amp;入札・見積書!M12</f>
        <v>江田島市江田島町官有無番地
海上自衛隊第１術科学校
代表取締役　海男　守</v>
      </c>
      <c r="D6" s="223"/>
      <c r="E6" s="223"/>
      <c r="F6" s="224"/>
      <c r="G6" s="239"/>
      <c r="H6" s="240"/>
      <c r="I6" s="241"/>
      <c r="J6" s="242"/>
      <c r="K6" s="243"/>
      <c r="L6" s="229" t="s">
        <v>36</v>
      </c>
      <c r="M6" s="230"/>
      <c r="N6" s="231"/>
      <c r="O6" s="231"/>
      <c r="P6" s="231"/>
      <c r="Q6" s="231"/>
      <c r="R6" s="231"/>
      <c r="S6" s="231"/>
    </row>
    <row r="7" spans="1:24" ht="9" customHeight="1">
      <c r="A7" s="232" t="s">
        <v>37</v>
      </c>
      <c r="B7" s="233"/>
      <c r="C7" s="225"/>
      <c r="D7" s="223"/>
      <c r="E7" s="223"/>
      <c r="F7" s="224"/>
      <c r="G7" s="237" t="s">
        <v>34</v>
      </c>
      <c r="H7" s="238"/>
      <c r="I7" s="30"/>
      <c r="J7" s="31"/>
      <c r="K7" s="32"/>
      <c r="L7" s="230"/>
      <c r="M7" s="230"/>
      <c r="N7" s="231"/>
      <c r="O7" s="231"/>
      <c r="P7" s="231"/>
      <c r="Q7" s="231"/>
      <c r="R7" s="231"/>
      <c r="S7" s="231"/>
    </row>
    <row r="8" spans="1:24" ht="15" customHeight="1">
      <c r="A8" s="234"/>
      <c r="B8" s="233"/>
      <c r="C8" s="225"/>
      <c r="D8" s="223"/>
      <c r="E8" s="223"/>
      <c r="F8" s="224"/>
      <c r="G8" s="239" t="s">
        <v>38</v>
      </c>
      <c r="H8" s="240"/>
      <c r="I8" s="241"/>
      <c r="J8" s="242"/>
      <c r="K8" s="243"/>
      <c r="L8" s="230"/>
      <c r="M8" s="230"/>
      <c r="N8" s="231"/>
      <c r="O8" s="231"/>
      <c r="P8" s="231"/>
      <c r="Q8" s="231"/>
      <c r="R8" s="231"/>
      <c r="S8" s="231"/>
      <c r="W8" s="269"/>
      <c r="X8" s="252"/>
    </row>
    <row r="9" spans="1:24" ht="9" customHeight="1">
      <c r="A9" s="234"/>
      <c r="B9" s="233"/>
      <c r="C9" s="225"/>
      <c r="D9" s="223"/>
      <c r="E9" s="223"/>
      <c r="F9" s="224"/>
      <c r="G9" s="237" t="s">
        <v>34</v>
      </c>
      <c r="H9" s="238"/>
      <c r="I9" s="30"/>
      <c r="J9" s="31"/>
      <c r="K9" s="32"/>
      <c r="L9" s="229" t="s">
        <v>39</v>
      </c>
      <c r="M9" s="230"/>
      <c r="N9" s="231"/>
      <c r="O9" s="231"/>
      <c r="P9" s="231"/>
      <c r="Q9" s="231"/>
      <c r="R9" s="231"/>
      <c r="S9" s="231"/>
      <c r="W9" s="252"/>
      <c r="X9" s="252"/>
    </row>
    <row r="10" spans="1:24" ht="18.75" customHeight="1">
      <c r="A10" s="235"/>
      <c r="B10" s="236"/>
      <c r="C10" s="226"/>
      <c r="D10" s="227"/>
      <c r="E10" s="227"/>
      <c r="F10" s="228"/>
      <c r="G10" s="239" t="s">
        <v>40</v>
      </c>
      <c r="H10" s="240"/>
      <c r="I10" s="241"/>
      <c r="J10" s="242"/>
      <c r="K10" s="243"/>
      <c r="L10" s="230"/>
      <c r="M10" s="230"/>
      <c r="N10" s="231"/>
      <c r="O10" s="231"/>
      <c r="P10" s="231"/>
      <c r="Q10" s="231"/>
      <c r="R10" s="231"/>
      <c r="S10" s="231"/>
      <c r="W10" s="252"/>
      <c r="X10" s="252"/>
    </row>
    <row r="11" spans="1:24" ht="9" customHeight="1">
      <c r="A11" s="48" t="s">
        <v>34</v>
      </c>
      <c r="B11" s="32"/>
      <c r="C11" s="31"/>
      <c r="D11" s="31"/>
      <c r="E11" s="32"/>
      <c r="F11" s="48" t="s">
        <v>34</v>
      </c>
      <c r="G11" s="32"/>
      <c r="H11" s="31"/>
      <c r="I11" s="31"/>
      <c r="J11" s="31"/>
      <c r="K11" s="32"/>
      <c r="L11" s="270" t="s">
        <v>41</v>
      </c>
      <c r="M11" s="270"/>
      <c r="N11" s="231"/>
      <c r="O11" s="231"/>
      <c r="P11" s="231"/>
      <c r="Q11" s="231"/>
      <c r="R11" s="231"/>
      <c r="S11" s="231"/>
      <c r="W11" s="252"/>
      <c r="X11" s="252"/>
    </row>
    <row r="12" spans="1:24" ht="35.25" customHeight="1">
      <c r="A12" s="276" t="s">
        <v>0</v>
      </c>
      <c r="B12" s="277"/>
      <c r="C12" s="278" t="str">
        <f>入札・見積書!M6</f>
        <v>05-1-0001-0001-0001-00</v>
      </c>
      <c r="D12" s="279"/>
      <c r="E12" s="280"/>
      <c r="F12" s="281" t="s">
        <v>42</v>
      </c>
      <c r="G12" s="282"/>
      <c r="H12" s="283">
        <f>契約書!G7</f>
        <v>45200</v>
      </c>
      <c r="I12" s="284"/>
      <c r="J12" s="284"/>
      <c r="K12" s="285"/>
      <c r="L12" s="270"/>
      <c r="M12" s="270"/>
      <c r="N12" s="231"/>
      <c r="O12" s="231"/>
      <c r="P12" s="231"/>
      <c r="Q12" s="231"/>
      <c r="R12" s="231"/>
      <c r="S12" s="231"/>
      <c r="W12" s="252"/>
      <c r="X12" s="252"/>
    </row>
    <row r="13" spans="1:24" ht="9" customHeight="1">
      <c r="A13" s="48" t="s">
        <v>34</v>
      </c>
      <c r="B13" s="32"/>
      <c r="C13" s="31"/>
      <c r="D13" s="31"/>
      <c r="E13" s="32"/>
      <c r="F13" s="48" t="s">
        <v>34</v>
      </c>
      <c r="G13" s="32"/>
      <c r="H13" s="31"/>
      <c r="I13" s="31"/>
      <c r="J13" s="31"/>
      <c r="K13" s="32"/>
      <c r="L13" s="229" t="s">
        <v>43</v>
      </c>
      <c r="M13" s="270"/>
      <c r="N13" s="231"/>
      <c r="O13" s="231"/>
      <c r="P13" s="231"/>
      <c r="Q13" s="231"/>
      <c r="R13" s="231"/>
      <c r="S13" s="231"/>
    </row>
    <row r="14" spans="1:24" ht="35.25" customHeight="1">
      <c r="A14" s="286" t="s">
        <v>44</v>
      </c>
      <c r="B14" s="287"/>
      <c r="C14" s="278" t="str">
        <f>C12</f>
        <v>05-1-0001-0001-0001-00</v>
      </c>
      <c r="D14" s="279"/>
      <c r="E14" s="280"/>
      <c r="F14" s="288" t="s">
        <v>45</v>
      </c>
      <c r="G14" s="289"/>
      <c r="H14" s="290">
        <f>入札・見積書!M7</f>
        <v>45200</v>
      </c>
      <c r="I14" s="291"/>
      <c r="J14" s="291"/>
      <c r="K14" s="292"/>
      <c r="L14" s="270"/>
      <c r="M14" s="270"/>
      <c r="N14" s="231"/>
      <c r="O14" s="231"/>
      <c r="P14" s="231"/>
      <c r="Q14" s="231"/>
      <c r="R14" s="231"/>
      <c r="S14" s="231"/>
    </row>
    <row r="15" spans="1:24" ht="10.5" customHeight="1">
      <c r="A15" s="50" t="s">
        <v>34</v>
      </c>
      <c r="B15" s="237" t="s">
        <v>34</v>
      </c>
      <c r="C15" s="244"/>
      <c r="D15" s="50" t="s">
        <v>34</v>
      </c>
      <c r="E15" s="237" t="s">
        <v>34</v>
      </c>
      <c r="F15" s="244"/>
      <c r="G15" s="237" t="s">
        <v>34</v>
      </c>
      <c r="H15" s="244"/>
      <c r="I15" s="237" t="s">
        <v>34</v>
      </c>
      <c r="J15" s="294"/>
      <c r="K15" s="50" t="s">
        <v>34</v>
      </c>
      <c r="L15" s="237" t="s">
        <v>34</v>
      </c>
      <c r="M15" s="244"/>
      <c r="N15" s="295" t="s">
        <v>46</v>
      </c>
      <c r="O15" s="296"/>
      <c r="P15" s="237" t="s">
        <v>34</v>
      </c>
      <c r="Q15" s="238"/>
      <c r="R15" s="238"/>
      <c r="S15" s="244"/>
    </row>
    <row r="16" spans="1:24" ht="48.75" customHeight="1">
      <c r="A16" s="51" t="s">
        <v>47</v>
      </c>
      <c r="B16" s="254" t="s">
        <v>48</v>
      </c>
      <c r="C16" s="256"/>
      <c r="D16" s="52" t="s">
        <v>49</v>
      </c>
      <c r="E16" s="254" t="s">
        <v>50</v>
      </c>
      <c r="F16" s="256"/>
      <c r="G16" s="254" t="s">
        <v>4</v>
      </c>
      <c r="H16" s="256"/>
      <c r="I16" s="254" t="s">
        <v>6</v>
      </c>
      <c r="J16" s="293"/>
      <c r="K16" s="53" t="s">
        <v>17</v>
      </c>
      <c r="L16" s="254" t="s">
        <v>7</v>
      </c>
      <c r="M16" s="256"/>
      <c r="N16" s="297"/>
      <c r="O16" s="298"/>
      <c r="P16" s="254" t="s">
        <v>8</v>
      </c>
      <c r="Q16" s="255"/>
      <c r="R16" s="255"/>
      <c r="S16" s="256"/>
    </row>
    <row r="17" spans="1:25" ht="18" customHeight="1">
      <c r="A17" s="54"/>
      <c r="B17" s="299"/>
      <c r="C17" s="299"/>
      <c r="D17" s="55"/>
      <c r="E17" s="300" t="str">
        <f>代金請求書!B8</f>
        <v>Ａ４コピー用紙　外１件</v>
      </c>
      <c r="F17" s="301"/>
      <c r="G17" s="302"/>
      <c r="H17" s="308"/>
      <c r="I17" s="152"/>
      <c r="J17" s="56" t="str">
        <f>代金請求書!D8</f>
        <v>別紙内訳書のとおり</v>
      </c>
      <c r="K17" s="57"/>
      <c r="L17" s="304">
        <f>代金請求書!G8</f>
        <v>42000</v>
      </c>
      <c r="M17" s="309"/>
      <c r="N17" s="310"/>
      <c r="O17" s="311"/>
      <c r="P17" s="307"/>
      <c r="Q17" s="307"/>
      <c r="R17" s="307"/>
      <c r="S17" s="307"/>
      <c r="W17" s="269"/>
      <c r="X17" s="252"/>
      <c r="Y17" s="252"/>
    </row>
    <row r="18" spans="1:25" ht="18" customHeight="1">
      <c r="A18" s="54"/>
      <c r="B18" s="299"/>
      <c r="C18" s="299"/>
      <c r="D18" s="55"/>
      <c r="E18" s="300" t="str">
        <f>代金請求書!B9</f>
        <v>消費税額</v>
      </c>
      <c r="F18" s="301"/>
      <c r="G18" s="302"/>
      <c r="H18" s="303"/>
      <c r="I18" s="304"/>
      <c r="J18" s="305"/>
      <c r="K18" s="57"/>
      <c r="L18" s="306">
        <f>代金請求書!G9</f>
        <v>4200</v>
      </c>
      <c r="M18" s="306"/>
      <c r="N18" s="307"/>
      <c r="O18" s="307"/>
      <c r="P18" s="307" t="str">
        <f>代金請求書!H9</f>
        <v>消費税額10%</v>
      </c>
      <c r="Q18" s="307"/>
      <c r="R18" s="307"/>
      <c r="S18" s="307"/>
      <c r="W18" s="252"/>
      <c r="X18" s="252"/>
      <c r="Y18" s="252"/>
    </row>
    <row r="19" spans="1:25" ht="18" customHeight="1">
      <c r="A19" s="54"/>
      <c r="B19" s="299"/>
      <c r="C19" s="299"/>
      <c r="D19" s="54"/>
      <c r="E19" s="300" t="str">
        <f>代金請求書!B10</f>
        <v>以下余白</v>
      </c>
      <c r="F19" s="301"/>
      <c r="G19" s="302"/>
      <c r="H19" s="303"/>
      <c r="I19" s="312"/>
      <c r="J19" s="313"/>
      <c r="K19" s="57"/>
      <c r="L19" s="306"/>
      <c r="M19" s="306"/>
      <c r="N19" s="307"/>
      <c r="O19" s="307"/>
      <c r="P19" s="307"/>
      <c r="Q19" s="307"/>
      <c r="R19" s="307"/>
      <c r="S19" s="307"/>
      <c r="W19" s="252"/>
      <c r="X19" s="252"/>
      <c r="Y19" s="252"/>
    </row>
    <row r="20" spans="1:25" ht="18" customHeight="1">
      <c r="A20" s="54"/>
      <c r="B20" s="307"/>
      <c r="C20" s="307"/>
      <c r="D20" s="54"/>
      <c r="E20" s="300"/>
      <c r="F20" s="301"/>
      <c r="G20" s="302"/>
      <c r="H20" s="303"/>
      <c r="I20" s="304"/>
      <c r="J20" s="305"/>
      <c r="K20" s="57"/>
      <c r="L20" s="306" t="s">
        <v>51</v>
      </c>
      <c r="M20" s="306"/>
      <c r="N20" s="307"/>
      <c r="O20" s="307"/>
      <c r="P20" s="307"/>
      <c r="Q20" s="307"/>
      <c r="R20" s="307"/>
      <c r="S20" s="307"/>
      <c r="W20" s="252"/>
      <c r="X20" s="252"/>
      <c r="Y20" s="252"/>
    </row>
    <row r="21" spans="1:25" ht="18" customHeight="1">
      <c r="A21" s="54"/>
      <c r="B21" s="307"/>
      <c r="C21" s="307"/>
      <c r="D21" s="54"/>
      <c r="E21" s="302" t="s">
        <v>52</v>
      </c>
      <c r="F21" s="320"/>
      <c r="G21" s="307"/>
      <c r="H21" s="307"/>
      <c r="I21" s="321"/>
      <c r="J21" s="322"/>
      <c r="K21" s="57"/>
      <c r="L21" s="323">
        <v>46200</v>
      </c>
      <c r="M21" s="324"/>
      <c r="N21" s="307"/>
      <c r="O21" s="307"/>
      <c r="P21" s="307"/>
      <c r="Q21" s="307"/>
      <c r="R21" s="307"/>
      <c r="S21" s="307"/>
      <c r="W21" s="252"/>
      <c r="X21" s="252"/>
      <c r="Y21" s="252"/>
    </row>
    <row r="22" spans="1:25" ht="20.100000000000001" customHeight="1">
      <c r="A22" s="348" t="s">
        <v>53</v>
      </c>
      <c r="B22" s="348"/>
      <c r="C22" s="349"/>
      <c r="D22" s="350"/>
      <c r="E22" s="314" t="s">
        <v>54</v>
      </c>
      <c r="F22" s="315"/>
      <c r="G22" s="316"/>
      <c r="H22" s="316"/>
      <c r="I22" s="316"/>
      <c r="J22" s="316"/>
      <c r="K22" s="351" t="s">
        <v>55</v>
      </c>
      <c r="L22" s="249"/>
      <c r="M22" s="249"/>
      <c r="N22" s="249"/>
      <c r="O22" s="249"/>
      <c r="P22" s="249"/>
      <c r="Q22" s="249"/>
      <c r="R22" s="249"/>
      <c r="S22" s="250"/>
    </row>
    <row r="23" spans="1:25" ht="20.100000000000001" customHeight="1">
      <c r="A23" s="343" t="s">
        <v>56</v>
      </c>
      <c r="B23" s="343"/>
      <c r="C23" s="344"/>
      <c r="D23" s="345"/>
      <c r="E23" s="314" t="s">
        <v>57</v>
      </c>
      <c r="F23" s="315"/>
      <c r="G23" s="316"/>
      <c r="H23" s="316"/>
      <c r="I23" s="316"/>
      <c r="J23" s="316"/>
      <c r="K23" s="317" t="s">
        <v>58</v>
      </c>
      <c r="L23" s="318"/>
      <c r="M23" s="318"/>
      <c r="N23" s="318"/>
      <c r="O23" s="318"/>
      <c r="P23" s="318"/>
      <c r="Q23" s="318"/>
      <c r="R23" s="318"/>
      <c r="S23" s="319"/>
    </row>
    <row r="24" spans="1:25" ht="20.100000000000001" customHeight="1">
      <c r="A24" s="343" t="s">
        <v>59</v>
      </c>
      <c r="B24" s="343"/>
      <c r="C24" s="344"/>
      <c r="D24" s="345"/>
      <c r="E24" s="314" t="s">
        <v>60</v>
      </c>
      <c r="F24" s="315"/>
      <c r="G24" s="316"/>
      <c r="H24" s="316"/>
      <c r="I24" s="316"/>
      <c r="J24" s="316"/>
      <c r="K24" s="58" t="s">
        <v>61</v>
      </c>
      <c r="L24" s="35"/>
      <c r="M24" s="37"/>
      <c r="N24" s="346" t="s">
        <v>62</v>
      </c>
      <c r="O24" s="346"/>
      <c r="P24" s="346"/>
      <c r="Q24" s="346"/>
      <c r="R24" s="346"/>
      <c r="S24" s="347"/>
    </row>
    <row r="25" spans="1:25" ht="20.100000000000001" customHeight="1">
      <c r="A25" s="343" t="s">
        <v>63</v>
      </c>
      <c r="B25" s="343"/>
      <c r="C25" s="344"/>
      <c r="D25" s="345"/>
      <c r="E25" s="314" t="s">
        <v>64</v>
      </c>
      <c r="F25" s="315"/>
      <c r="G25" s="316"/>
      <c r="H25" s="316"/>
      <c r="I25" s="316"/>
      <c r="J25" s="316"/>
      <c r="K25" s="58" t="s">
        <v>65</v>
      </c>
      <c r="L25" s="35"/>
      <c r="M25" s="37"/>
      <c r="N25" s="346"/>
      <c r="O25" s="346"/>
      <c r="P25" s="346"/>
      <c r="Q25" s="346"/>
      <c r="R25" s="346"/>
      <c r="S25" s="347"/>
    </row>
    <row r="26" spans="1:25" ht="3.75" customHeight="1">
      <c r="A26" s="327" t="s">
        <v>66</v>
      </c>
      <c r="B26" s="328"/>
      <c r="C26" s="328"/>
      <c r="D26" s="328"/>
      <c r="E26" s="328"/>
      <c r="F26" s="37"/>
      <c r="G26" s="37"/>
      <c r="H26" s="37"/>
      <c r="I26" s="37"/>
      <c r="J26" s="38"/>
      <c r="K26" s="39"/>
      <c r="L26" s="35"/>
      <c r="M26" s="35"/>
      <c r="N26" s="37"/>
      <c r="O26" s="37"/>
      <c r="P26" s="37"/>
      <c r="Q26" s="37"/>
      <c r="R26" s="37"/>
      <c r="S26" s="38"/>
    </row>
    <row r="27" spans="1:25" ht="13.5" customHeight="1">
      <c r="A27" s="329"/>
      <c r="B27" s="326"/>
      <c r="C27" s="326"/>
      <c r="D27" s="326"/>
      <c r="E27" s="326"/>
      <c r="F27" s="37"/>
      <c r="G27" s="37"/>
      <c r="H27" s="37"/>
      <c r="I27" s="37"/>
      <c r="J27" s="38"/>
      <c r="K27" s="39"/>
      <c r="L27" s="37"/>
      <c r="M27" s="37"/>
      <c r="N27" s="37" t="s">
        <v>67</v>
      </c>
      <c r="O27" s="37"/>
      <c r="P27" s="37"/>
      <c r="Q27" s="37"/>
      <c r="R27" s="37"/>
      <c r="S27" s="38"/>
    </row>
    <row r="28" spans="1:25" ht="17.25" customHeight="1">
      <c r="A28" s="39"/>
      <c r="B28" s="37"/>
      <c r="C28" s="37"/>
      <c r="D28" s="37"/>
      <c r="E28" s="37"/>
      <c r="F28" s="59" t="s">
        <v>68</v>
      </c>
      <c r="G28" s="37"/>
      <c r="H28" s="37"/>
      <c r="I28" s="37"/>
      <c r="J28" s="38"/>
      <c r="K28" s="39"/>
      <c r="L28" s="330" t="s">
        <v>69</v>
      </c>
      <c r="M28" s="330"/>
      <c r="N28" s="37"/>
      <c r="O28" s="37"/>
      <c r="P28" s="37"/>
      <c r="Q28" s="37"/>
      <c r="R28" s="37"/>
      <c r="S28" s="38"/>
    </row>
    <row r="29" spans="1:25" ht="21" customHeight="1">
      <c r="A29" s="331" t="s">
        <v>62</v>
      </c>
      <c r="B29" s="332"/>
      <c r="C29" s="332"/>
      <c r="D29" s="332"/>
      <c r="E29" s="60" t="s">
        <v>70</v>
      </c>
      <c r="F29" s="59" t="s">
        <v>71</v>
      </c>
      <c r="G29" s="37"/>
      <c r="H29" s="37"/>
      <c r="I29" s="37"/>
      <c r="J29" s="38"/>
      <c r="K29" s="39"/>
      <c r="L29" s="333" t="s">
        <v>72</v>
      </c>
      <c r="M29" s="334"/>
      <c r="N29" s="37" t="s">
        <v>73</v>
      </c>
      <c r="O29" s="37"/>
      <c r="P29" s="37"/>
      <c r="Q29" s="37"/>
      <c r="R29" s="37"/>
      <c r="S29" s="38"/>
    </row>
    <row r="30" spans="1:25" ht="30" customHeight="1">
      <c r="A30" s="45"/>
      <c r="B30" s="46"/>
      <c r="C30" s="46"/>
      <c r="D30" s="46"/>
      <c r="E30" s="46"/>
      <c r="F30" s="61" t="s">
        <v>74</v>
      </c>
      <c r="G30" s="46"/>
      <c r="H30" s="46"/>
      <c r="I30" s="46"/>
      <c r="J30" s="47"/>
      <c r="K30" s="45"/>
      <c r="L30" s="335" t="s">
        <v>75</v>
      </c>
      <c r="M30" s="336"/>
      <c r="N30" s="46" t="s">
        <v>76</v>
      </c>
      <c r="O30" s="46"/>
      <c r="P30" s="46"/>
      <c r="Q30" s="46"/>
      <c r="R30" s="46"/>
      <c r="S30" s="47"/>
    </row>
    <row r="31" spans="1:25" s="64" customFormat="1" ht="11.25">
      <c r="A31" s="62" t="s">
        <v>77</v>
      </c>
      <c r="B31" s="63"/>
      <c r="C31" s="63"/>
      <c r="D31" s="63"/>
      <c r="E31" s="63"/>
      <c r="F31" s="63"/>
      <c r="G31" s="63"/>
      <c r="H31" s="63"/>
      <c r="I31" s="63"/>
      <c r="J31" s="63"/>
      <c r="K31" s="63"/>
      <c r="L31" s="63"/>
      <c r="M31" s="63"/>
      <c r="N31" s="63"/>
      <c r="O31" s="337" t="s">
        <v>78</v>
      </c>
      <c r="P31" s="338"/>
      <c r="Q31" s="338"/>
      <c r="R31" s="338"/>
      <c r="S31" s="339"/>
    </row>
    <row r="32" spans="1:25" s="64" customFormat="1" ht="11.25">
      <c r="A32" s="62" t="s">
        <v>79</v>
      </c>
      <c r="B32" s="63"/>
      <c r="C32" s="63"/>
      <c r="D32" s="63"/>
      <c r="E32" s="63"/>
      <c r="F32" s="63"/>
      <c r="G32" s="63"/>
      <c r="H32" s="63"/>
      <c r="I32" s="63"/>
      <c r="J32" s="63"/>
      <c r="K32" s="63"/>
      <c r="L32" s="63"/>
      <c r="M32" s="63"/>
      <c r="N32" s="63"/>
      <c r="O32" s="340"/>
      <c r="P32" s="341"/>
      <c r="Q32" s="341"/>
      <c r="R32" s="341"/>
      <c r="S32" s="342"/>
    </row>
    <row r="33" spans="1:19" s="64" customFormat="1">
      <c r="A33" s="62" t="s">
        <v>80</v>
      </c>
      <c r="B33" s="63"/>
      <c r="C33" s="63"/>
      <c r="D33" s="63"/>
      <c r="E33" s="63"/>
      <c r="F33" s="63"/>
      <c r="G33" s="63"/>
      <c r="H33" s="63"/>
      <c r="I33" s="63"/>
      <c r="J33" s="63"/>
      <c r="K33" s="63"/>
      <c r="L33" s="63"/>
      <c r="M33" s="63"/>
      <c r="N33" s="63"/>
      <c r="O33" s="325" t="s">
        <v>81</v>
      </c>
      <c r="P33" s="326"/>
      <c r="Q33" s="326"/>
      <c r="R33" s="326"/>
      <c r="S33" s="326"/>
    </row>
    <row r="34" spans="1:19" s="64" customFormat="1">
      <c r="A34" s="62" t="s">
        <v>82</v>
      </c>
      <c r="B34" s="63"/>
      <c r="C34" s="63"/>
      <c r="D34" s="63"/>
      <c r="E34" s="63"/>
      <c r="F34" s="63"/>
      <c r="G34" s="63"/>
      <c r="H34" s="63"/>
      <c r="I34" s="63"/>
      <c r="J34" s="63"/>
      <c r="K34" s="63"/>
      <c r="L34" s="63"/>
      <c r="M34" s="63"/>
      <c r="N34" s="63"/>
      <c r="O34" s="65"/>
      <c r="P34" s="66"/>
      <c r="Q34" s="66"/>
      <c r="R34" s="66"/>
      <c r="S34" s="66"/>
    </row>
    <row r="35" spans="1:19" s="64" customFormat="1">
      <c r="A35" s="62" t="s">
        <v>83</v>
      </c>
      <c r="B35" s="63"/>
      <c r="C35" s="63"/>
      <c r="D35" s="63"/>
      <c r="E35" s="63"/>
      <c r="F35" s="63"/>
      <c r="G35" s="63"/>
      <c r="H35" s="63"/>
      <c r="I35" s="63"/>
      <c r="J35" s="63"/>
      <c r="K35" s="63"/>
      <c r="L35" s="63"/>
      <c r="M35" s="63"/>
      <c r="N35" s="63"/>
      <c r="O35" s="65"/>
      <c r="P35" s="66"/>
      <c r="Q35" s="66"/>
      <c r="R35" s="66"/>
      <c r="S35" s="66"/>
    </row>
    <row r="36" spans="1:19" s="64" customFormat="1">
      <c r="A36" s="62" t="s">
        <v>84</v>
      </c>
      <c r="B36" s="63"/>
      <c r="C36" s="63"/>
      <c r="D36" s="63"/>
      <c r="E36" s="63"/>
      <c r="F36" s="63"/>
      <c r="G36" s="63"/>
      <c r="H36" s="63"/>
      <c r="I36" s="63"/>
      <c r="J36" s="63"/>
      <c r="K36" s="63"/>
      <c r="L36" s="63"/>
      <c r="M36" s="63"/>
      <c r="N36" s="63"/>
      <c r="O36" s="65"/>
      <c r="P36" s="66"/>
      <c r="Q36" s="66"/>
      <c r="R36" s="66"/>
      <c r="S36" s="66"/>
    </row>
    <row r="37" spans="1:19" s="64" customFormat="1">
      <c r="A37" s="62" t="s">
        <v>85</v>
      </c>
      <c r="B37" s="63"/>
      <c r="C37" s="63"/>
      <c r="D37" s="63"/>
      <c r="E37" s="63"/>
      <c r="F37" s="63"/>
      <c r="G37" s="63"/>
      <c r="H37" s="63"/>
      <c r="I37" s="63"/>
      <c r="J37" s="63"/>
      <c r="K37" s="63"/>
      <c r="L37" s="63"/>
      <c r="M37" s="63"/>
      <c r="N37" s="63"/>
      <c r="O37" s="65"/>
      <c r="P37" s="66"/>
      <c r="Q37" s="66"/>
      <c r="R37" s="66"/>
      <c r="S37" s="66"/>
    </row>
    <row r="38" spans="1:19" s="64" customFormat="1">
      <c r="A38" s="67" t="s">
        <v>86</v>
      </c>
      <c r="B38" s="63"/>
      <c r="C38" s="63"/>
      <c r="D38" s="63"/>
      <c r="E38" s="63"/>
      <c r="F38" s="63"/>
      <c r="G38" s="63"/>
      <c r="H38" s="63"/>
      <c r="I38" s="63"/>
      <c r="J38" s="63"/>
      <c r="K38" s="63"/>
      <c r="L38" s="63"/>
      <c r="M38" s="63"/>
      <c r="N38" s="63"/>
      <c r="O38" s="65"/>
      <c r="P38" s="66"/>
      <c r="Q38" s="66"/>
      <c r="R38" s="66"/>
      <c r="S38" s="66"/>
    </row>
    <row r="39" spans="1:19" s="64" customFormat="1">
      <c r="A39" s="62" t="s">
        <v>87</v>
      </c>
      <c r="B39" s="63"/>
      <c r="C39" s="63"/>
      <c r="D39" s="63"/>
      <c r="E39" s="63"/>
      <c r="F39" s="63"/>
      <c r="G39" s="63"/>
      <c r="H39" s="63"/>
      <c r="I39" s="63"/>
      <c r="J39" s="63"/>
      <c r="K39" s="63"/>
      <c r="L39" s="63"/>
      <c r="M39" s="63"/>
      <c r="N39" s="63"/>
      <c r="O39" s="65"/>
      <c r="P39" s="66"/>
      <c r="Q39" s="66"/>
      <c r="R39" s="66"/>
      <c r="S39" s="66"/>
    </row>
  </sheetData>
  <mergeCells count="109">
    <mergeCell ref="O33:S33"/>
    <mergeCell ref="E18:F18"/>
    <mergeCell ref="A26:E27"/>
    <mergeCell ref="L28:M28"/>
    <mergeCell ref="A29:D29"/>
    <mergeCell ref="L29:M29"/>
    <mergeCell ref="L30:M30"/>
    <mergeCell ref="O31:S32"/>
    <mergeCell ref="A24:B24"/>
    <mergeCell ref="C24:D24"/>
    <mergeCell ref="E24:F24"/>
    <mergeCell ref="G24:J24"/>
    <mergeCell ref="N24:S25"/>
    <mergeCell ref="A25:B25"/>
    <mergeCell ref="C25:D25"/>
    <mergeCell ref="E25:F25"/>
    <mergeCell ref="G25:J25"/>
    <mergeCell ref="A22:B22"/>
    <mergeCell ref="C22:D22"/>
    <mergeCell ref="E22:F22"/>
    <mergeCell ref="G22:J22"/>
    <mergeCell ref="K22:S22"/>
    <mergeCell ref="A23:B23"/>
    <mergeCell ref="C23:D23"/>
    <mergeCell ref="L20:M20"/>
    <mergeCell ref="E23:F23"/>
    <mergeCell ref="G23:J23"/>
    <mergeCell ref="K23:S23"/>
    <mergeCell ref="N20:O20"/>
    <mergeCell ref="P20:S20"/>
    <mergeCell ref="B21:C21"/>
    <mergeCell ref="E21:F21"/>
    <mergeCell ref="G21:H21"/>
    <mergeCell ref="I21:J21"/>
    <mergeCell ref="L21:M21"/>
    <mergeCell ref="N21:O21"/>
    <mergeCell ref="P21:S21"/>
    <mergeCell ref="W17:Y21"/>
    <mergeCell ref="B18:C18"/>
    <mergeCell ref="E19:F19"/>
    <mergeCell ref="G18:H18"/>
    <mergeCell ref="I18:J18"/>
    <mergeCell ref="L18:M18"/>
    <mergeCell ref="N18:O18"/>
    <mergeCell ref="P18:S18"/>
    <mergeCell ref="B19:C19"/>
    <mergeCell ref="B17:C17"/>
    <mergeCell ref="E17:F17"/>
    <mergeCell ref="G17:H17"/>
    <mergeCell ref="L17:M17"/>
    <mergeCell ref="N17:O17"/>
    <mergeCell ref="P17:S17"/>
    <mergeCell ref="G19:H19"/>
    <mergeCell ref="I19:J19"/>
    <mergeCell ref="L19:M19"/>
    <mergeCell ref="N19:O19"/>
    <mergeCell ref="P19:S19"/>
    <mergeCell ref="B20:C20"/>
    <mergeCell ref="E20:F20"/>
    <mergeCell ref="G20:H20"/>
    <mergeCell ref="I20:J20"/>
    <mergeCell ref="P15:S15"/>
    <mergeCell ref="B16:C16"/>
    <mergeCell ref="E16:F16"/>
    <mergeCell ref="G16:H16"/>
    <mergeCell ref="I16:J16"/>
    <mergeCell ref="L16:M16"/>
    <mergeCell ref="P16:S16"/>
    <mergeCell ref="B15:C15"/>
    <mergeCell ref="E15:F15"/>
    <mergeCell ref="G15:H15"/>
    <mergeCell ref="I15:J15"/>
    <mergeCell ref="L15:M15"/>
    <mergeCell ref="N15:O16"/>
    <mergeCell ref="A12:B12"/>
    <mergeCell ref="C12:E12"/>
    <mergeCell ref="F12:G12"/>
    <mergeCell ref="H12:K12"/>
    <mergeCell ref="L13:O14"/>
    <mergeCell ref="P13:S14"/>
    <mergeCell ref="A14:B14"/>
    <mergeCell ref="C14:E14"/>
    <mergeCell ref="F14:G14"/>
    <mergeCell ref="H14:K14"/>
    <mergeCell ref="W8:X12"/>
    <mergeCell ref="G9:H9"/>
    <mergeCell ref="L9:O10"/>
    <mergeCell ref="P9:S10"/>
    <mergeCell ref="G10:I10"/>
    <mergeCell ref="J10:K10"/>
    <mergeCell ref="L11:O12"/>
    <mergeCell ref="P11:S12"/>
    <mergeCell ref="G5:I6"/>
    <mergeCell ref="J5:K6"/>
    <mergeCell ref="C6:F10"/>
    <mergeCell ref="L6:O8"/>
    <mergeCell ref="P6:S8"/>
    <mergeCell ref="A7:B10"/>
    <mergeCell ref="G7:H7"/>
    <mergeCell ref="G8:I8"/>
    <mergeCell ref="J8:K8"/>
    <mergeCell ref="A1:B2"/>
    <mergeCell ref="G1:H2"/>
    <mergeCell ref="M2:R4"/>
    <mergeCell ref="A3:B4"/>
    <mergeCell ref="C3:F4"/>
    <mergeCell ref="G3:I3"/>
    <mergeCell ref="J3:K3"/>
    <mergeCell ref="G4:H4"/>
  </mergeCells>
  <phoneticPr fontId="4"/>
  <printOptions horizontalCentered="1"/>
  <pageMargins left="0.59055118110236227" right="0.19685039370078741" top="0.6692913385826772" bottom="0" header="0.51181102362204722" footer="0.19685039370078741"/>
  <pageSetup paperSize="9" scale="86" fitToHeight="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9EA7-FB5B-4AB4-B2F3-E02E3EBA4D96}">
  <sheetPr>
    <tabColor rgb="FF00B050"/>
  </sheetPr>
  <dimension ref="A1:I24"/>
  <sheetViews>
    <sheetView showZeros="0" view="pageBreakPreview" topLeftCell="A2" zoomScale="115" zoomScaleNormal="100" zoomScaleSheetLayoutView="115" workbookViewId="0">
      <selection activeCell="D4" sqref="D4"/>
    </sheetView>
  </sheetViews>
  <sheetFormatPr defaultRowHeight="13.5"/>
  <cols>
    <col min="1" max="1" width="5.5" style="69" bestFit="1" customWidth="1"/>
    <col min="2" max="2" width="17.75" style="69" customWidth="1"/>
    <col min="3" max="3" width="13.625" style="69" customWidth="1"/>
    <col min="4" max="4" width="35.625" style="69" customWidth="1"/>
    <col min="5" max="5" width="5.625" style="69" customWidth="1"/>
    <col min="6" max="6" width="9" style="69"/>
    <col min="7" max="7" width="11.625" style="105" bestFit="1" customWidth="1"/>
    <col min="8" max="8" width="16.125" style="105" customWidth="1"/>
    <col min="9" max="9" width="15.625" style="69" customWidth="1"/>
    <col min="10" max="256" width="9" style="69"/>
    <col min="257" max="257" width="5.5" style="69" bestFit="1" customWidth="1"/>
    <col min="258" max="258" width="17.75" style="69" customWidth="1"/>
    <col min="259" max="259" width="13.625" style="69" customWidth="1"/>
    <col min="260" max="260" width="35.625" style="69" customWidth="1"/>
    <col min="261" max="261" width="5.625" style="69" customWidth="1"/>
    <col min="262" max="262" width="9" style="69"/>
    <col min="263" max="263" width="11.625" style="69" bestFit="1" customWidth="1"/>
    <col min="264" max="264" width="16.125" style="69" customWidth="1"/>
    <col min="265" max="265" width="15.625" style="69" customWidth="1"/>
    <col min="266" max="512" width="9" style="69"/>
    <col min="513" max="513" width="5.5" style="69" bestFit="1" customWidth="1"/>
    <col min="514" max="514" width="17.75" style="69" customWidth="1"/>
    <col min="515" max="515" width="13.625" style="69" customWidth="1"/>
    <col min="516" max="516" width="35.625" style="69" customWidth="1"/>
    <col min="517" max="517" width="5.625" style="69" customWidth="1"/>
    <col min="518" max="518" width="9" style="69"/>
    <col min="519" max="519" width="11.625" style="69" bestFit="1" customWidth="1"/>
    <col min="520" max="520" width="16.125" style="69" customWidth="1"/>
    <col min="521" max="521" width="15.625" style="69" customWidth="1"/>
    <col min="522" max="768" width="9" style="69"/>
    <col min="769" max="769" width="5.5" style="69" bestFit="1" customWidth="1"/>
    <col min="770" max="770" width="17.75" style="69" customWidth="1"/>
    <col min="771" max="771" width="13.625" style="69" customWidth="1"/>
    <col min="772" max="772" width="35.625" style="69" customWidth="1"/>
    <col min="773" max="773" width="5.625" style="69" customWidth="1"/>
    <col min="774" max="774" width="9" style="69"/>
    <col min="775" max="775" width="11.625" style="69" bestFit="1" customWidth="1"/>
    <col min="776" max="776" width="16.125" style="69" customWidth="1"/>
    <col min="777" max="777" width="15.625" style="69" customWidth="1"/>
    <col min="778" max="1024" width="9" style="69"/>
    <col min="1025" max="1025" width="5.5" style="69" bestFit="1" customWidth="1"/>
    <col min="1026" max="1026" width="17.75" style="69" customWidth="1"/>
    <col min="1027" max="1027" width="13.625" style="69" customWidth="1"/>
    <col min="1028" max="1028" width="35.625" style="69" customWidth="1"/>
    <col min="1029" max="1029" width="5.625" style="69" customWidth="1"/>
    <col min="1030" max="1030" width="9" style="69"/>
    <col min="1031" max="1031" width="11.625" style="69" bestFit="1" customWidth="1"/>
    <col min="1032" max="1032" width="16.125" style="69" customWidth="1"/>
    <col min="1033" max="1033" width="15.625" style="69" customWidth="1"/>
    <col min="1034" max="1280" width="9" style="69"/>
    <col min="1281" max="1281" width="5.5" style="69" bestFit="1" customWidth="1"/>
    <col min="1282" max="1282" width="17.75" style="69" customWidth="1"/>
    <col min="1283" max="1283" width="13.625" style="69" customWidth="1"/>
    <col min="1284" max="1284" width="35.625" style="69" customWidth="1"/>
    <col min="1285" max="1285" width="5.625" style="69" customWidth="1"/>
    <col min="1286" max="1286" width="9" style="69"/>
    <col min="1287" max="1287" width="11.625" style="69" bestFit="1" customWidth="1"/>
    <col min="1288" max="1288" width="16.125" style="69" customWidth="1"/>
    <col min="1289" max="1289" width="15.625" style="69" customWidth="1"/>
    <col min="1290" max="1536" width="9" style="69"/>
    <col min="1537" max="1537" width="5.5" style="69" bestFit="1" customWidth="1"/>
    <col min="1538" max="1538" width="17.75" style="69" customWidth="1"/>
    <col min="1539" max="1539" width="13.625" style="69" customWidth="1"/>
    <col min="1540" max="1540" width="35.625" style="69" customWidth="1"/>
    <col min="1541" max="1541" width="5.625" style="69" customWidth="1"/>
    <col min="1542" max="1542" width="9" style="69"/>
    <col min="1543" max="1543" width="11.625" style="69" bestFit="1" customWidth="1"/>
    <col min="1544" max="1544" width="16.125" style="69" customWidth="1"/>
    <col min="1545" max="1545" width="15.625" style="69" customWidth="1"/>
    <col min="1546" max="1792" width="9" style="69"/>
    <col min="1793" max="1793" width="5.5" style="69" bestFit="1" customWidth="1"/>
    <col min="1794" max="1794" width="17.75" style="69" customWidth="1"/>
    <col min="1795" max="1795" width="13.625" style="69" customWidth="1"/>
    <col min="1796" max="1796" width="35.625" style="69" customWidth="1"/>
    <col min="1797" max="1797" width="5.625" style="69" customWidth="1"/>
    <col min="1798" max="1798" width="9" style="69"/>
    <col min="1799" max="1799" width="11.625" style="69" bestFit="1" customWidth="1"/>
    <col min="1800" max="1800" width="16.125" style="69" customWidth="1"/>
    <col min="1801" max="1801" width="15.625" style="69" customWidth="1"/>
    <col min="1802" max="2048" width="9" style="69"/>
    <col min="2049" max="2049" width="5.5" style="69" bestFit="1" customWidth="1"/>
    <col min="2050" max="2050" width="17.75" style="69" customWidth="1"/>
    <col min="2051" max="2051" width="13.625" style="69" customWidth="1"/>
    <col min="2052" max="2052" width="35.625" style="69" customWidth="1"/>
    <col min="2053" max="2053" width="5.625" style="69" customWidth="1"/>
    <col min="2054" max="2054" width="9" style="69"/>
    <col min="2055" max="2055" width="11.625" style="69" bestFit="1" customWidth="1"/>
    <col min="2056" max="2056" width="16.125" style="69" customWidth="1"/>
    <col min="2057" max="2057" width="15.625" style="69" customWidth="1"/>
    <col min="2058" max="2304" width="9" style="69"/>
    <col min="2305" max="2305" width="5.5" style="69" bestFit="1" customWidth="1"/>
    <col min="2306" max="2306" width="17.75" style="69" customWidth="1"/>
    <col min="2307" max="2307" width="13.625" style="69" customWidth="1"/>
    <col min="2308" max="2308" width="35.625" style="69" customWidth="1"/>
    <col min="2309" max="2309" width="5.625" style="69" customWidth="1"/>
    <col min="2310" max="2310" width="9" style="69"/>
    <col min="2311" max="2311" width="11.625" style="69" bestFit="1" customWidth="1"/>
    <col min="2312" max="2312" width="16.125" style="69" customWidth="1"/>
    <col min="2313" max="2313" width="15.625" style="69" customWidth="1"/>
    <col min="2314" max="2560" width="9" style="69"/>
    <col min="2561" max="2561" width="5.5" style="69" bestFit="1" customWidth="1"/>
    <col min="2562" max="2562" width="17.75" style="69" customWidth="1"/>
    <col min="2563" max="2563" width="13.625" style="69" customWidth="1"/>
    <col min="2564" max="2564" width="35.625" style="69" customWidth="1"/>
    <col min="2565" max="2565" width="5.625" style="69" customWidth="1"/>
    <col min="2566" max="2566" width="9" style="69"/>
    <col min="2567" max="2567" width="11.625" style="69" bestFit="1" customWidth="1"/>
    <col min="2568" max="2568" width="16.125" style="69" customWidth="1"/>
    <col min="2569" max="2569" width="15.625" style="69" customWidth="1"/>
    <col min="2570" max="2816" width="9" style="69"/>
    <col min="2817" max="2817" width="5.5" style="69" bestFit="1" customWidth="1"/>
    <col min="2818" max="2818" width="17.75" style="69" customWidth="1"/>
    <col min="2819" max="2819" width="13.625" style="69" customWidth="1"/>
    <col min="2820" max="2820" width="35.625" style="69" customWidth="1"/>
    <col min="2821" max="2821" width="5.625" style="69" customWidth="1"/>
    <col min="2822" max="2822" width="9" style="69"/>
    <col min="2823" max="2823" width="11.625" style="69" bestFit="1" customWidth="1"/>
    <col min="2824" max="2824" width="16.125" style="69" customWidth="1"/>
    <col min="2825" max="2825" width="15.625" style="69" customWidth="1"/>
    <col min="2826" max="3072" width="9" style="69"/>
    <col min="3073" max="3073" width="5.5" style="69" bestFit="1" customWidth="1"/>
    <col min="3074" max="3074" width="17.75" style="69" customWidth="1"/>
    <col min="3075" max="3075" width="13.625" style="69" customWidth="1"/>
    <col min="3076" max="3076" width="35.625" style="69" customWidth="1"/>
    <col min="3077" max="3077" width="5.625" style="69" customWidth="1"/>
    <col min="3078" max="3078" width="9" style="69"/>
    <col min="3079" max="3079" width="11.625" style="69" bestFit="1" customWidth="1"/>
    <col min="3080" max="3080" width="16.125" style="69" customWidth="1"/>
    <col min="3081" max="3081" width="15.625" style="69" customWidth="1"/>
    <col min="3082" max="3328" width="9" style="69"/>
    <col min="3329" max="3329" width="5.5" style="69" bestFit="1" customWidth="1"/>
    <col min="3330" max="3330" width="17.75" style="69" customWidth="1"/>
    <col min="3331" max="3331" width="13.625" style="69" customWidth="1"/>
    <col min="3332" max="3332" width="35.625" style="69" customWidth="1"/>
    <col min="3333" max="3333" width="5.625" style="69" customWidth="1"/>
    <col min="3334" max="3334" width="9" style="69"/>
    <col min="3335" max="3335" width="11.625" style="69" bestFit="1" customWidth="1"/>
    <col min="3336" max="3336" width="16.125" style="69" customWidth="1"/>
    <col min="3337" max="3337" width="15.625" style="69" customWidth="1"/>
    <col min="3338" max="3584" width="9" style="69"/>
    <col min="3585" max="3585" width="5.5" style="69" bestFit="1" customWidth="1"/>
    <col min="3586" max="3586" width="17.75" style="69" customWidth="1"/>
    <col min="3587" max="3587" width="13.625" style="69" customWidth="1"/>
    <col min="3588" max="3588" width="35.625" style="69" customWidth="1"/>
    <col min="3589" max="3589" width="5.625" style="69" customWidth="1"/>
    <col min="3590" max="3590" width="9" style="69"/>
    <col min="3591" max="3591" width="11.625" style="69" bestFit="1" customWidth="1"/>
    <col min="3592" max="3592" width="16.125" style="69" customWidth="1"/>
    <col min="3593" max="3593" width="15.625" style="69" customWidth="1"/>
    <col min="3594" max="3840" width="9" style="69"/>
    <col min="3841" max="3841" width="5.5" style="69" bestFit="1" customWidth="1"/>
    <col min="3842" max="3842" width="17.75" style="69" customWidth="1"/>
    <col min="3843" max="3843" width="13.625" style="69" customWidth="1"/>
    <col min="3844" max="3844" width="35.625" style="69" customWidth="1"/>
    <col min="3845" max="3845" width="5.625" style="69" customWidth="1"/>
    <col min="3846" max="3846" width="9" style="69"/>
    <col min="3847" max="3847" width="11.625" style="69" bestFit="1" customWidth="1"/>
    <col min="3848" max="3848" width="16.125" style="69" customWidth="1"/>
    <col min="3849" max="3849" width="15.625" style="69" customWidth="1"/>
    <col min="3850" max="4096" width="9" style="69"/>
    <col min="4097" max="4097" width="5.5" style="69" bestFit="1" customWidth="1"/>
    <col min="4098" max="4098" width="17.75" style="69" customWidth="1"/>
    <col min="4099" max="4099" width="13.625" style="69" customWidth="1"/>
    <col min="4100" max="4100" width="35.625" style="69" customWidth="1"/>
    <col min="4101" max="4101" width="5.625" style="69" customWidth="1"/>
    <col min="4102" max="4102" width="9" style="69"/>
    <col min="4103" max="4103" width="11.625" style="69" bestFit="1" customWidth="1"/>
    <col min="4104" max="4104" width="16.125" style="69" customWidth="1"/>
    <col min="4105" max="4105" width="15.625" style="69" customWidth="1"/>
    <col min="4106" max="4352" width="9" style="69"/>
    <col min="4353" max="4353" width="5.5" style="69" bestFit="1" customWidth="1"/>
    <col min="4354" max="4354" width="17.75" style="69" customWidth="1"/>
    <col min="4355" max="4355" width="13.625" style="69" customWidth="1"/>
    <col min="4356" max="4356" width="35.625" style="69" customWidth="1"/>
    <col min="4357" max="4357" width="5.625" style="69" customWidth="1"/>
    <col min="4358" max="4358" width="9" style="69"/>
    <col min="4359" max="4359" width="11.625" style="69" bestFit="1" customWidth="1"/>
    <col min="4360" max="4360" width="16.125" style="69" customWidth="1"/>
    <col min="4361" max="4361" width="15.625" style="69" customWidth="1"/>
    <col min="4362" max="4608" width="9" style="69"/>
    <col min="4609" max="4609" width="5.5" style="69" bestFit="1" customWidth="1"/>
    <col min="4610" max="4610" width="17.75" style="69" customWidth="1"/>
    <col min="4611" max="4611" width="13.625" style="69" customWidth="1"/>
    <col min="4612" max="4612" width="35.625" style="69" customWidth="1"/>
    <col min="4613" max="4613" width="5.625" style="69" customWidth="1"/>
    <col min="4614" max="4614" width="9" style="69"/>
    <col min="4615" max="4615" width="11.625" style="69" bestFit="1" customWidth="1"/>
    <col min="4616" max="4616" width="16.125" style="69" customWidth="1"/>
    <col min="4617" max="4617" width="15.625" style="69" customWidth="1"/>
    <col min="4618" max="4864" width="9" style="69"/>
    <col min="4865" max="4865" width="5.5" style="69" bestFit="1" customWidth="1"/>
    <col min="4866" max="4866" width="17.75" style="69" customWidth="1"/>
    <col min="4867" max="4867" width="13.625" style="69" customWidth="1"/>
    <col min="4868" max="4868" width="35.625" style="69" customWidth="1"/>
    <col min="4869" max="4869" width="5.625" style="69" customWidth="1"/>
    <col min="4870" max="4870" width="9" style="69"/>
    <col min="4871" max="4871" width="11.625" style="69" bestFit="1" customWidth="1"/>
    <col min="4872" max="4872" width="16.125" style="69" customWidth="1"/>
    <col min="4873" max="4873" width="15.625" style="69" customWidth="1"/>
    <col min="4874" max="5120" width="9" style="69"/>
    <col min="5121" max="5121" width="5.5" style="69" bestFit="1" customWidth="1"/>
    <col min="5122" max="5122" width="17.75" style="69" customWidth="1"/>
    <col min="5123" max="5123" width="13.625" style="69" customWidth="1"/>
    <col min="5124" max="5124" width="35.625" style="69" customWidth="1"/>
    <col min="5125" max="5125" width="5.625" style="69" customWidth="1"/>
    <col min="5126" max="5126" width="9" style="69"/>
    <col min="5127" max="5127" width="11.625" style="69" bestFit="1" customWidth="1"/>
    <col min="5128" max="5128" width="16.125" style="69" customWidth="1"/>
    <col min="5129" max="5129" width="15.625" style="69" customWidth="1"/>
    <col min="5130" max="5376" width="9" style="69"/>
    <col min="5377" max="5377" width="5.5" style="69" bestFit="1" customWidth="1"/>
    <col min="5378" max="5378" width="17.75" style="69" customWidth="1"/>
    <col min="5379" max="5379" width="13.625" style="69" customWidth="1"/>
    <col min="5380" max="5380" width="35.625" style="69" customWidth="1"/>
    <col min="5381" max="5381" width="5.625" style="69" customWidth="1"/>
    <col min="5382" max="5382" width="9" style="69"/>
    <col min="5383" max="5383" width="11.625" style="69" bestFit="1" customWidth="1"/>
    <col min="5384" max="5384" width="16.125" style="69" customWidth="1"/>
    <col min="5385" max="5385" width="15.625" style="69" customWidth="1"/>
    <col min="5386" max="5632" width="9" style="69"/>
    <col min="5633" max="5633" width="5.5" style="69" bestFit="1" customWidth="1"/>
    <col min="5634" max="5634" width="17.75" style="69" customWidth="1"/>
    <col min="5635" max="5635" width="13.625" style="69" customWidth="1"/>
    <col min="5636" max="5636" width="35.625" style="69" customWidth="1"/>
    <col min="5637" max="5637" width="5.625" style="69" customWidth="1"/>
    <col min="5638" max="5638" width="9" style="69"/>
    <col min="5639" max="5639" width="11.625" style="69" bestFit="1" customWidth="1"/>
    <col min="5640" max="5640" width="16.125" style="69" customWidth="1"/>
    <col min="5641" max="5641" width="15.625" style="69" customWidth="1"/>
    <col min="5642" max="5888" width="9" style="69"/>
    <col min="5889" max="5889" width="5.5" style="69" bestFit="1" customWidth="1"/>
    <col min="5890" max="5890" width="17.75" style="69" customWidth="1"/>
    <col min="5891" max="5891" width="13.625" style="69" customWidth="1"/>
    <col min="5892" max="5892" width="35.625" style="69" customWidth="1"/>
    <col min="5893" max="5893" width="5.625" style="69" customWidth="1"/>
    <col min="5894" max="5894" width="9" style="69"/>
    <col min="5895" max="5895" width="11.625" style="69" bestFit="1" customWidth="1"/>
    <col min="5896" max="5896" width="16.125" style="69" customWidth="1"/>
    <col min="5897" max="5897" width="15.625" style="69" customWidth="1"/>
    <col min="5898" max="6144" width="9" style="69"/>
    <col min="6145" max="6145" width="5.5" style="69" bestFit="1" customWidth="1"/>
    <col min="6146" max="6146" width="17.75" style="69" customWidth="1"/>
    <col min="6147" max="6147" width="13.625" style="69" customWidth="1"/>
    <col min="6148" max="6148" width="35.625" style="69" customWidth="1"/>
    <col min="6149" max="6149" width="5.625" style="69" customWidth="1"/>
    <col min="6150" max="6150" width="9" style="69"/>
    <col min="6151" max="6151" width="11.625" style="69" bestFit="1" customWidth="1"/>
    <col min="6152" max="6152" width="16.125" style="69" customWidth="1"/>
    <col min="6153" max="6153" width="15.625" style="69" customWidth="1"/>
    <col min="6154" max="6400" width="9" style="69"/>
    <col min="6401" max="6401" width="5.5" style="69" bestFit="1" customWidth="1"/>
    <col min="6402" max="6402" width="17.75" style="69" customWidth="1"/>
    <col min="6403" max="6403" width="13.625" style="69" customWidth="1"/>
    <col min="6404" max="6404" width="35.625" style="69" customWidth="1"/>
    <col min="6405" max="6405" width="5.625" style="69" customWidth="1"/>
    <col min="6406" max="6406" width="9" style="69"/>
    <col min="6407" max="6407" width="11.625" style="69" bestFit="1" customWidth="1"/>
    <col min="6408" max="6408" width="16.125" style="69" customWidth="1"/>
    <col min="6409" max="6409" width="15.625" style="69" customWidth="1"/>
    <col min="6410" max="6656" width="9" style="69"/>
    <col min="6657" max="6657" width="5.5" style="69" bestFit="1" customWidth="1"/>
    <col min="6658" max="6658" width="17.75" style="69" customWidth="1"/>
    <col min="6659" max="6659" width="13.625" style="69" customWidth="1"/>
    <col min="6660" max="6660" width="35.625" style="69" customWidth="1"/>
    <col min="6661" max="6661" width="5.625" style="69" customWidth="1"/>
    <col min="6662" max="6662" width="9" style="69"/>
    <col min="6663" max="6663" width="11.625" style="69" bestFit="1" customWidth="1"/>
    <col min="6664" max="6664" width="16.125" style="69" customWidth="1"/>
    <col min="6665" max="6665" width="15.625" style="69" customWidth="1"/>
    <col min="6666" max="6912" width="9" style="69"/>
    <col min="6913" max="6913" width="5.5" style="69" bestFit="1" customWidth="1"/>
    <col min="6914" max="6914" width="17.75" style="69" customWidth="1"/>
    <col min="6915" max="6915" width="13.625" style="69" customWidth="1"/>
    <col min="6916" max="6916" width="35.625" style="69" customWidth="1"/>
    <col min="6917" max="6917" width="5.625" style="69" customWidth="1"/>
    <col min="6918" max="6918" width="9" style="69"/>
    <col min="6919" max="6919" width="11.625" style="69" bestFit="1" customWidth="1"/>
    <col min="6920" max="6920" width="16.125" style="69" customWidth="1"/>
    <col min="6921" max="6921" width="15.625" style="69" customWidth="1"/>
    <col min="6922" max="7168" width="9" style="69"/>
    <col min="7169" max="7169" width="5.5" style="69" bestFit="1" customWidth="1"/>
    <col min="7170" max="7170" width="17.75" style="69" customWidth="1"/>
    <col min="7171" max="7171" width="13.625" style="69" customWidth="1"/>
    <col min="7172" max="7172" width="35.625" style="69" customWidth="1"/>
    <col min="7173" max="7173" width="5.625" style="69" customWidth="1"/>
    <col min="7174" max="7174" width="9" style="69"/>
    <col min="7175" max="7175" width="11.625" style="69" bestFit="1" customWidth="1"/>
    <col min="7176" max="7176" width="16.125" style="69" customWidth="1"/>
    <col min="7177" max="7177" width="15.625" style="69" customWidth="1"/>
    <col min="7178" max="7424" width="9" style="69"/>
    <col min="7425" max="7425" width="5.5" style="69" bestFit="1" customWidth="1"/>
    <col min="7426" max="7426" width="17.75" style="69" customWidth="1"/>
    <col min="7427" max="7427" width="13.625" style="69" customWidth="1"/>
    <col min="7428" max="7428" width="35.625" style="69" customWidth="1"/>
    <col min="7429" max="7429" width="5.625" style="69" customWidth="1"/>
    <col min="7430" max="7430" width="9" style="69"/>
    <col min="7431" max="7431" width="11.625" style="69" bestFit="1" customWidth="1"/>
    <col min="7432" max="7432" width="16.125" style="69" customWidth="1"/>
    <col min="7433" max="7433" width="15.625" style="69" customWidth="1"/>
    <col min="7434" max="7680" width="9" style="69"/>
    <col min="7681" max="7681" width="5.5" style="69" bestFit="1" customWidth="1"/>
    <col min="7682" max="7682" width="17.75" style="69" customWidth="1"/>
    <col min="7683" max="7683" width="13.625" style="69" customWidth="1"/>
    <col min="7684" max="7684" width="35.625" style="69" customWidth="1"/>
    <col min="7685" max="7685" width="5.625" style="69" customWidth="1"/>
    <col min="7686" max="7686" width="9" style="69"/>
    <col min="7687" max="7687" width="11.625" style="69" bestFit="1" customWidth="1"/>
    <col min="7688" max="7688" width="16.125" style="69" customWidth="1"/>
    <col min="7689" max="7689" width="15.625" style="69" customWidth="1"/>
    <col min="7690" max="7936" width="9" style="69"/>
    <col min="7937" max="7937" width="5.5" style="69" bestFit="1" customWidth="1"/>
    <col min="7938" max="7938" width="17.75" style="69" customWidth="1"/>
    <col min="7939" max="7939" width="13.625" style="69" customWidth="1"/>
    <col min="7940" max="7940" width="35.625" style="69" customWidth="1"/>
    <col min="7941" max="7941" width="5.625" style="69" customWidth="1"/>
    <col min="7942" max="7942" width="9" style="69"/>
    <col min="7943" max="7943" width="11.625" style="69" bestFit="1" customWidth="1"/>
    <col min="7944" max="7944" width="16.125" style="69" customWidth="1"/>
    <col min="7945" max="7945" width="15.625" style="69" customWidth="1"/>
    <col min="7946" max="8192" width="9" style="69"/>
    <col min="8193" max="8193" width="5.5" style="69" bestFit="1" customWidth="1"/>
    <col min="8194" max="8194" width="17.75" style="69" customWidth="1"/>
    <col min="8195" max="8195" width="13.625" style="69" customWidth="1"/>
    <col min="8196" max="8196" width="35.625" style="69" customWidth="1"/>
    <col min="8197" max="8197" width="5.625" style="69" customWidth="1"/>
    <col min="8198" max="8198" width="9" style="69"/>
    <col min="8199" max="8199" width="11.625" style="69" bestFit="1" customWidth="1"/>
    <col min="8200" max="8200" width="16.125" style="69" customWidth="1"/>
    <col min="8201" max="8201" width="15.625" style="69" customWidth="1"/>
    <col min="8202" max="8448" width="9" style="69"/>
    <col min="8449" max="8449" width="5.5" style="69" bestFit="1" customWidth="1"/>
    <col min="8450" max="8450" width="17.75" style="69" customWidth="1"/>
    <col min="8451" max="8451" width="13.625" style="69" customWidth="1"/>
    <col min="8452" max="8452" width="35.625" style="69" customWidth="1"/>
    <col min="8453" max="8453" width="5.625" style="69" customWidth="1"/>
    <col min="8454" max="8454" width="9" style="69"/>
    <col min="8455" max="8455" width="11.625" style="69" bestFit="1" customWidth="1"/>
    <col min="8456" max="8456" width="16.125" style="69" customWidth="1"/>
    <col min="8457" max="8457" width="15.625" style="69" customWidth="1"/>
    <col min="8458" max="8704" width="9" style="69"/>
    <col min="8705" max="8705" width="5.5" style="69" bestFit="1" customWidth="1"/>
    <col min="8706" max="8706" width="17.75" style="69" customWidth="1"/>
    <col min="8707" max="8707" width="13.625" style="69" customWidth="1"/>
    <col min="8708" max="8708" width="35.625" style="69" customWidth="1"/>
    <col min="8709" max="8709" width="5.625" style="69" customWidth="1"/>
    <col min="8710" max="8710" width="9" style="69"/>
    <col min="8711" max="8711" width="11.625" style="69" bestFit="1" customWidth="1"/>
    <col min="8712" max="8712" width="16.125" style="69" customWidth="1"/>
    <col min="8713" max="8713" width="15.625" style="69" customWidth="1"/>
    <col min="8714" max="8960" width="9" style="69"/>
    <col min="8961" max="8961" width="5.5" style="69" bestFit="1" customWidth="1"/>
    <col min="8962" max="8962" width="17.75" style="69" customWidth="1"/>
    <col min="8963" max="8963" width="13.625" style="69" customWidth="1"/>
    <col min="8964" max="8964" width="35.625" style="69" customWidth="1"/>
    <col min="8965" max="8965" width="5.625" style="69" customWidth="1"/>
    <col min="8966" max="8966" width="9" style="69"/>
    <col min="8967" max="8967" width="11.625" style="69" bestFit="1" customWidth="1"/>
    <col min="8968" max="8968" width="16.125" style="69" customWidth="1"/>
    <col min="8969" max="8969" width="15.625" style="69" customWidth="1"/>
    <col min="8970" max="9216" width="9" style="69"/>
    <col min="9217" max="9217" width="5.5" style="69" bestFit="1" customWidth="1"/>
    <col min="9218" max="9218" width="17.75" style="69" customWidth="1"/>
    <col min="9219" max="9219" width="13.625" style="69" customWidth="1"/>
    <col min="9220" max="9220" width="35.625" style="69" customWidth="1"/>
    <col min="9221" max="9221" width="5.625" style="69" customWidth="1"/>
    <col min="9222" max="9222" width="9" style="69"/>
    <col min="9223" max="9223" width="11.625" style="69" bestFit="1" customWidth="1"/>
    <col min="9224" max="9224" width="16.125" style="69" customWidth="1"/>
    <col min="9225" max="9225" width="15.625" style="69" customWidth="1"/>
    <col min="9226" max="9472" width="9" style="69"/>
    <col min="9473" max="9473" width="5.5" style="69" bestFit="1" customWidth="1"/>
    <col min="9474" max="9474" width="17.75" style="69" customWidth="1"/>
    <col min="9475" max="9475" width="13.625" style="69" customWidth="1"/>
    <col min="9476" max="9476" width="35.625" style="69" customWidth="1"/>
    <col min="9477" max="9477" width="5.625" style="69" customWidth="1"/>
    <col min="9478" max="9478" width="9" style="69"/>
    <col min="9479" max="9479" width="11.625" style="69" bestFit="1" customWidth="1"/>
    <col min="9480" max="9480" width="16.125" style="69" customWidth="1"/>
    <col min="9481" max="9481" width="15.625" style="69" customWidth="1"/>
    <col min="9482" max="9728" width="9" style="69"/>
    <col min="9729" max="9729" width="5.5" style="69" bestFit="1" customWidth="1"/>
    <col min="9730" max="9730" width="17.75" style="69" customWidth="1"/>
    <col min="9731" max="9731" width="13.625" style="69" customWidth="1"/>
    <col min="9732" max="9732" width="35.625" style="69" customWidth="1"/>
    <col min="9733" max="9733" width="5.625" style="69" customWidth="1"/>
    <col min="9734" max="9734" width="9" style="69"/>
    <col min="9735" max="9735" width="11.625" style="69" bestFit="1" customWidth="1"/>
    <col min="9736" max="9736" width="16.125" style="69" customWidth="1"/>
    <col min="9737" max="9737" width="15.625" style="69" customWidth="1"/>
    <col min="9738" max="9984" width="9" style="69"/>
    <col min="9985" max="9985" width="5.5" style="69" bestFit="1" customWidth="1"/>
    <col min="9986" max="9986" width="17.75" style="69" customWidth="1"/>
    <col min="9987" max="9987" width="13.625" style="69" customWidth="1"/>
    <col min="9988" max="9988" width="35.625" style="69" customWidth="1"/>
    <col min="9989" max="9989" width="5.625" style="69" customWidth="1"/>
    <col min="9990" max="9990" width="9" style="69"/>
    <col min="9991" max="9991" width="11.625" style="69" bestFit="1" customWidth="1"/>
    <col min="9992" max="9992" width="16.125" style="69" customWidth="1"/>
    <col min="9993" max="9993" width="15.625" style="69" customWidth="1"/>
    <col min="9994" max="10240" width="9" style="69"/>
    <col min="10241" max="10241" width="5.5" style="69" bestFit="1" customWidth="1"/>
    <col min="10242" max="10242" width="17.75" style="69" customWidth="1"/>
    <col min="10243" max="10243" width="13.625" style="69" customWidth="1"/>
    <col min="10244" max="10244" width="35.625" style="69" customWidth="1"/>
    <col min="10245" max="10245" width="5.625" style="69" customWidth="1"/>
    <col min="10246" max="10246" width="9" style="69"/>
    <col min="10247" max="10247" width="11.625" style="69" bestFit="1" customWidth="1"/>
    <col min="10248" max="10248" width="16.125" style="69" customWidth="1"/>
    <col min="10249" max="10249" width="15.625" style="69" customWidth="1"/>
    <col min="10250" max="10496" width="9" style="69"/>
    <col min="10497" max="10497" width="5.5" style="69" bestFit="1" customWidth="1"/>
    <col min="10498" max="10498" width="17.75" style="69" customWidth="1"/>
    <col min="10499" max="10499" width="13.625" style="69" customWidth="1"/>
    <col min="10500" max="10500" width="35.625" style="69" customWidth="1"/>
    <col min="10501" max="10501" width="5.625" style="69" customWidth="1"/>
    <col min="10502" max="10502" width="9" style="69"/>
    <col min="10503" max="10503" width="11.625" style="69" bestFit="1" customWidth="1"/>
    <col min="10504" max="10504" width="16.125" style="69" customWidth="1"/>
    <col min="10505" max="10505" width="15.625" style="69" customWidth="1"/>
    <col min="10506" max="10752" width="9" style="69"/>
    <col min="10753" max="10753" width="5.5" style="69" bestFit="1" customWidth="1"/>
    <col min="10754" max="10754" width="17.75" style="69" customWidth="1"/>
    <col min="10755" max="10755" width="13.625" style="69" customWidth="1"/>
    <col min="10756" max="10756" width="35.625" style="69" customWidth="1"/>
    <col min="10757" max="10757" width="5.625" style="69" customWidth="1"/>
    <col min="10758" max="10758" width="9" style="69"/>
    <col min="10759" max="10759" width="11.625" style="69" bestFit="1" customWidth="1"/>
    <col min="10760" max="10760" width="16.125" style="69" customWidth="1"/>
    <col min="10761" max="10761" width="15.625" style="69" customWidth="1"/>
    <col min="10762" max="11008" width="9" style="69"/>
    <col min="11009" max="11009" width="5.5" style="69" bestFit="1" customWidth="1"/>
    <col min="11010" max="11010" width="17.75" style="69" customWidth="1"/>
    <col min="11011" max="11011" width="13.625" style="69" customWidth="1"/>
    <col min="11012" max="11012" width="35.625" style="69" customWidth="1"/>
    <col min="11013" max="11013" width="5.625" style="69" customWidth="1"/>
    <col min="11014" max="11014" width="9" style="69"/>
    <col min="11015" max="11015" width="11.625" style="69" bestFit="1" customWidth="1"/>
    <col min="11016" max="11016" width="16.125" style="69" customWidth="1"/>
    <col min="11017" max="11017" width="15.625" style="69" customWidth="1"/>
    <col min="11018" max="11264" width="9" style="69"/>
    <col min="11265" max="11265" width="5.5" style="69" bestFit="1" customWidth="1"/>
    <col min="11266" max="11266" width="17.75" style="69" customWidth="1"/>
    <col min="11267" max="11267" width="13.625" style="69" customWidth="1"/>
    <col min="11268" max="11268" width="35.625" style="69" customWidth="1"/>
    <col min="11269" max="11269" width="5.625" style="69" customWidth="1"/>
    <col min="11270" max="11270" width="9" style="69"/>
    <col min="11271" max="11271" width="11.625" style="69" bestFit="1" customWidth="1"/>
    <col min="11272" max="11272" width="16.125" style="69" customWidth="1"/>
    <col min="11273" max="11273" width="15.625" style="69" customWidth="1"/>
    <col min="11274" max="11520" width="9" style="69"/>
    <col min="11521" max="11521" width="5.5" style="69" bestFit="1" customWidth="1"/>
    <col min="11522" max="11522" width="17.75" style="69" customWidth="1"/>
    <col min="11523" max="11523" width="13.625" style="69" customWidth="1"/>
    <col min="11524" max="11524" width="35.625" style="69" customWidth="1"/>
    <col min="11525" max="11525" width="5.625" style="69" customWidth="1"/>
    <col min="11526" max="11526" width="9" style="69"/>
    <col min="11527" max="11527" width="11.625" style="69" bestFit="1" customWidth="1"/>
    <col min="11528" max="11528" width="16.125" style="69" customWidth="1"/>
    <col min="11529" max="11529" width="15.625" style="69" customWidth="1"/>
    <col min="11530" max="11776" width="9" style="69"/>
    <col min="11777" max="11777" width="5.5" style="69" bestFit="1" customWidth="1"/>
    <col min="11778" max="11778" width="17.75" style="69" customWidth="1"/>
    <col min="11779" max="11779" width="13.625" style="69" customWidth="1"/>
    <col min="11780" max="11780" width="35.625" style="69" customWidth="1"/>
    <col min="11781" max="11781" width="5.625" style="69" customWidth="1"/>
    <col min="11782" max="11782" width="9" style="69"/>
    <col min="11783" max="11783" width="11.625" style="69" bestFit="1" customWidth="1"/>
    <col min="11784" max="11784" width="16.125" style="69" customWidth="1"/>
    <col min="11785" max="11785" width="15.625" style="69" customWidth="1"/>
    <col min="11786" max="12032" width="9" style="69"/>
    <col min="12033" max="12033" width="5.5" style="69" bestFit="1" customWidth="1"/>
    <col min="12034" max="12034" width="17.75" style="69" customWidth="1"/>
    <col min="12035" max="12035" width="13.625" style="69" customWidth="1"/>
    <col min="12036" max="12036" width="35.625" style="69" customWidth="1"/>
    <col min="12037" max="12037" width="5.625" style="69" customWidth="1"/>
    <col min="12038" max="12038" width="9" style="69"/>
    <col min="12039" max="12039" width="11.625" style="69" bestFit="1" customWidth="1"/>
    <col min="12040" max="12040" width="16.125" style="69" customWidth="1"/>
    <col min="12041" max="12041" width="15.625" style="69" customWidth="1"/>
    <col min="12042" max="12288" width="9" style="69"/>
    <col min="12289" max="12289" width="5.5" style="69" bestFit="1" customWidth="1"/>
    <col min="12290" max="12290" width="17.75" style="69" customWidth="1"/>
    <col min="12291" max="12291" width="13.625" style="69" customWidth="1"/>
    <col min="12292" max="12292" width="35.625" style="69" customWidth="1"/>
    <col min="12293" max="12293" width="5.625" style="69" customWidth="1"/>
    <col min="12294" max="12294" width="9" style="69"/>
    <col min="12295" max="12295" width="11.625" style="69" bestFit="1" customWidth="1"/>
    <col min="12296" max="12296" width="16.125" style="69" customWidth="1"/>
    <col min="12297" max="12297" width="15.625" style="69" customWidth="1"/>
    <col min="12298" max="12544" width="9" style="69"/>
    <col min="12545" max="12545" width="5.5" style="69" bestFit="1" customWidth="1"/>
    <col min="12546" max="12546" width="17.75" style="69" customWidth="1"/>
    <col min="12547" max="12547" width="13.625" style="69" customWidth="1"/>
    <col min="12548" max="12548" width="35.625" style="69" customWidth="1"/>
    <col min="12549" max="12549" width="5.625" style="69" customWidth="1"/>
    <col min="12550" max="12550" width="9" style="69"/>
    <col min="12551" max="12551" width="11.625" style="69" bestFit="1" customWidth="1"/>
    <col min="12552" max="12552" width="16.125" style="69" customWidth="1"/>
    <col min="12553" max="12553" width="15.625" style="69" customWidth="1"/>
    <col min="12554" max="12800" width="9" style="69"/>
    <col min="12801" max="12801" width="5.5" style="69" bestFit="1" customWidth="1"/>
    <col min="12802" max="12802" width="17.75" style="69" customWidth="1"/>
    <col min="12803" max="12803" width="13.625" style="69" customWidth="1"/>
    <col min="12804" max="12804" width="35.625" style="69" customWidth="1"/>
    <col min="12805" max="12805" width="5.625" style="69" customWidth="1"/>
    <col min="12806" max="12806" width="9" style="69"/>
    <col min="12807" max="12807" width="11.625" style="69" bestFit="1" customWidth="1"/>
    <col min="12808" max="12808" width="16.125" style="69" customWidth="1"/>
    <col min="12809" max="12809" width="15.625" style="69" customWidth="1"/>
    <col min="12810" max="13056" width="9" style="69"/>
    <col min="13057" max="13057" width="5.5" style="69" bestFit="1" customWidth="1"/>
    <col min="13058" max="13058" width="17.75" style="69" customWidth="1"/>
    <col min="13059" max="13059" width="13.625" style="69" customWidth="1"/>
    <col min="13060" max="13060" width="35.625" style="69" customWidth="1"/>
    <col min="13061" max="13061" width="5.625" style="69" customWidth="1"/>
    <col min="13062" max="13062" width="9" style="69"/>
    <col min="13063" max="13063" width="11.625" style="69" bestFit="1" customWidth="1"/>
    <col min="13064" max="13064" width="16.125" style="69" customWidth="1"/>
    <col min="13065" max="13065" width="15.625" style="69" customWidth="1"/>
    <col min="13066" max="13312" width="9" style="69"/>
    <col min="13313" max="13313" width="5.5" style="69" bestFit="1" customWidth="1"/>
    <col min="13314" max="13314" width="17.75" style="69" customWidth="1"/>
    <col min="13315" max="13315" width="13.625" style="69" customWidth="1"/>
    <col min="13316" max="13316" width="35.625" style="69" customWidth="1"/>
    <col min="13317" max="13317" width="5.625" style="69" customWidth="1"/>
    <col min="13318" max="13318" width="9" style="69"/>
    <col min="13319" max="13319" width="11.625" style="69" bestFit="1" customWidth="1"/>
    <col min="13320" max="13320" width="16.125" style="69" customWidth="1"/>
    <col min="13321" max="13321" width="15.625" style="69" customWidth="1"/>
    <col min="13322" max="13568" width="9" style="69"/>
    <col min="13569" max="13569" width="5.5" style="69" bestFit="1" customWidth="1"/>
    <col min="13570" max="13570" width="17.75" style="69" customWidth="1"/>
    <col min="13571" max="13571" width="13.625" style="69" customWidth="1"/>
    <col min="13572" max="13572" width="35.625" style="69" customWidth="1"/>
    <col min="13573" max="13573" width="5.625" style="69" customWidth="1"/>
    <col min="13574" max="13574" width="9" style="69"/>
    <col min="13575" max="13575" width="11.625" style="69" bestFit="1" customWidth="1"/>
    <col min="13576" max="13576" width="16.125" style="69" customWidth="1"/>
    <col min="13577" max="13577" width="15.625" style="69" customWidth="1"/>
    <col min="13578" max="13824" width="9" style="69"/>
    <col min="13825" max="13825" width="5.5" style="69" bestFit="1" customWidth="1"/>
    <col min="13826" max="13826" width="17.75" style="69" customWidth="1"/>
    <col min="13827" max="13827" width="13.625" style="69" customWidth="1"/>
    <col min="13828" max="13828" width="35.625" style="69" customWidth="1"/>
    <col min="13829" max="13829" width="5.625" style="69" customWidth="1"/>
    <col min="13830" max="13830" width="9" style="69"/>
    <col min="13831" max="13831" width="11.625" style="69" bestFit="1" customWidth="1"/>
    <col min="13832" max="13832" width="16.125" style="69" customWidth="1"/>
    <col min="13833" max="13833" width="15.625" style="69" customWidth="1"/>
    <col min="13834" max="14080" width="9" style="69"/>
    <col min="14081" max="14081" width="5.5" style="69" bestFit="1" customWidth="1"/>
    <col min="14082" max="14082" width="17.75" style="69" customWidth="1"/>
    <col min="14083" max="14083" width="13.625" style="69" customWidth="1"/>
    <col min="14084" max="14084" width="35.625" style="69" customWidth="1"/>
    <col min="14085" max="14085" width="5.625" style="69" customWidth="1"/>
    <col min="14086" max="14086" width="9" style="69"/>
    <col min="14087" max="14087" width="11.625" style="69" bestFit="1" customWidth="1"/>
    <col min="14088" max="14088" width="16.125" style="69" customWidth="1"/>
    <col min="14089" max="14089" width="15.625" style="69" customWidth="1"/>
    <col min="14090" max="14336" width="9" style="69"/>
    <col min="14337" max="14337" width="5.5" style="69" bestFit="1" customWidth="1"/>
    <col min="14338" max="14338" width="17.75" style="69" customWidth="1"/>
    <col min="14339" max="14339" width="13.625" style="69" customWidth="1"/>
    <col min="14340" max="14340" width="35.625" style="69" customWidth="1"/>
    <col min="14341" max="14341" width="5.625" style="69" customWidth="1"/>
    <col min="14342" max="14342" width="9" style="69"/>
    <col min="14343" max="14343" width="11.625" style="69" bestFit="1" customWidth="1"/>
    <col min="14344" max="14344" width="16.125" style="69" customWidth="1"/>
    <col min="14345" max="14345" width="15.625" style="69" customWidth="1"/>
    <col min="14346" max="14592" width="9" style="69"/>
    <col min="14593" max="14593" width="5.5" style="69" bestFit="1" customWidth="1"/>
    <col min="14594" max="14594" width="17.75" style="69" customWidth="1"/>
    <col min="14595" max="14595" width="13.625" style="69" customWidth="1"/>
    <col min="14596" max="14596" width="35.625" style="69" customWidth="1"/>
    <col min="14597" max="14597" width="5.625" style="69" customWidth="1"/>
    <col min="14598" max="14598" width="9" style="69"/>
    <col min="14599" max="14599" width="11.625" style="69" bestFit="1" customWidth="1"/>
    <col min="14600" max="14600" width="16.125" style="69" customWidth="1"/>
    <col min="14601" max="14601" width="15.625" style="69" customWidth="1"/>
    <col min="14602" max="14848" width="9" style="69"/>
    <col min="14849" max="14849" width="5.5" style="69" bestFit="1" customWidth="1"/>
    <col min="14850" max="14850" width="17.75" style="69" customWidth="1"/>
    <col min="14851" max="14851" width="13.625" style="69" customWidth="1"/>
    <col min="14852" max="14852" width="35.625" style="69" customWidth="1"/>
    <col min="14853" max="14853" width="5.625" style="69" customWidth="1"/>
    <col min="14854" max="14854" width="9" style="69"/>
    <col min="14855" max="14855" width="11.625" style="69" bestFit="1" customWidth="1"/>
    <col min="14856" max="14856" width="16.125" style="69" customWidth="1"/>
    <col min="14857" max="14857" width="15.625" style="69" customWidth="1"/>
    <col min="14858" max="15104" width="9" style="69"/>
    <col min="15105" max="15105" width="5.5" style="69" bestFit="1" customWidth="1"/>
    <col min="15106" max="15106" width="17.75" style="69" customWidth="1"/>
    <col min="15107" max="15107" width="13.625" style="69" customWidth="1"/>
    <col min="15108" max="15108" width="35.625" style="69" customWidth="1"/>
    <col min="15109" max="15109" width="5.625" style="69" customWidth="1"/>
    <col min="15110" max="15110" width="9" style="69"/>
    <col min="15111" max="15111" width="11.625" style="69" bestFit="1" customWidth="1"/>
    <col min="15112" max="15112" width="16.125" style="69" customWidth="1"/>
    <col min="15113" max="15113" width="15.625" style="69" customWidth="1"/>
    <col min="15114" max="15360" width="9" style="69"/>
    <col min="15361" max="15361" width="5.5" style="69" bestFit="1" customWidth="1"/>
    <col min="15362" max="15362" width="17.75" style="69" customWidth="1"/>
    <col min="15363" max="15363" width="13.625" style="69" customWidth="1"/>
    <col min="15364" max="15364" width="35.625" style="69" customWidth="1"/>
    <col min="15365" max="15365" width="5.625" style="69" customWidth="1"/>
    <col min="15366" max="15366" width="9" style="69"/>
    <col min="15367" max="15367" width="11.625" style="69" bestFit="1" customWidth="1"/>
    <col min="15368" max="15368" width="16.125" style="69" customWidth="1"/>
    <col min="15369" max="15369" width="15.625" style="69" customWidth="1"/>
    <col min="15370" max="15616" width="9" style="69"/>
    <col min="15617" max="15617" width="5.5" style="69" bestFit="1" customWidth="1"/>
    <col min="15618" max="15618" width="17.75" style="69" customWidth="1"/>
    <col min="15619" max="15619" width="13.625" style="69" customWidth="1"/>
    <col min="15620" max="15620" width="35.625" style="69" customWidth="1"/>
    <col min="15621" max="15621" width="5.625" style="69" customWidth="1"/>
    <col min="15622" max="15622" width="9" style="69"/>
    <col min="15623" max="15623" width="11.625" style="69" bestFit="1" customWidth="1"/>
    <col min="15624" max="15624" width="16.125" style="69" customWidth="1"/>
    <col min="15625" max="15625" width="15.625" style="69" customWidth="1"/>
    <col min="15626" max="15872" width="9" style="69"/>
    <col min="15873" max="15873" width="5.5" style="69" bestFit="1" customWidth="1"/>
    <col min="15874" max="15874" width="17.75" style="69" customWidth="1"/>
    <col min="15875" max="15875" width="13.625" style="69" customWidth="1"/>
    <col min="15876" max="15876" width="35.625" style="69" customWidth="1"/>
    <col min="15877" max="15877" width="5.625" style="69" customWidth="1"/>
    <col min="15878" max="15878" width="9" style="69"/>
    <col min="15879" max="15879" width="11.625" style="69" bestFit="1" customWidth="1"/>
    <col min="15880" max="15880" width="16.125" style="69" customWidth="1"/>
    <col min="15881" max="15881" width="15.625" style="69" customWidth="1"/>
    <col min="15882" max="16128" width="9" style="69"/>
    <col min="16129" max="16129" width="5.5" style="69" bestFit="1" customWidth="1"/>
    <col min="16130" max="16130" width="17.75" style="69" customWidth="1"/>
    <col min="16131" max="16131" width="13.625" style="69" customWidth="1"/>
    <col min="16132" max="16132" width="35.625" style="69" customWidth="1"/>
    <col min="16133" max="16133" width="5.625" style="69" customWidth="1"/>
    <col min="16134" max="16134" width="9" style="69"/>
    <col min="16135" max="16135" width="11.625" style="69" bestFit="1" customWidth="1"/>
    <col min="16136" max="16136" width="16.125" style="69" customWidth="1"/>
    <col min="16137" max="16137" width="15.625" style="69" customWidth="1"/>
    <col min="16138" max="16384" width="9" style="69"/>
  </cols>
  <sheetData>
    <row r="1" spans="1:9" ht="24">
      <c r="A1" s="352" t="s">
        <v>93</v>
      </c>
      <c r="B1" s="352"/>
      <c r="C1" s="352"/>
      <c r="D1" s="352"/>
      <c r="E1" s="352"/>
      <c r="F1" s="352"/>
      <c r="G1" s="352"/>
      <c r="H1" s="352"/>
      <c r="I1" s="352"/>
    </row>
    <row r="2" spans="1:9" s="68" customFormat="1" ht="17.25" customHeight="1">
      <c r="A2" s="85"/>
      <c r="B2" s="85"/>
      <c r="C2" s="85"/>
      <c r="D2" s="85"/>
      <c r="E2" s="85"/>
      <c r="F2" s="85"/>
      <c r="G2" s="85"/>
      <c r="H2" s="353" t="s">
        <v>94</v>
      </c>
      <c r="I2" s="353"/>
    </row>
    <row r="3" spans="1:9" ht="30" customHeight="1">
      <c r="A3" s="86" t="s">
        <v>95</v>
      </c>
      <c r="B3" s="87" t="s">
        <v>48</v>
      </c>
      <c r="C3" s="86" t="s">
        <v>96</v>
      </c>
      <c r="D3" s="88" t="s">
        <v>50</v>
      </c>
      <c r="E3" s="87" t="s">
        <v>4</v>
      </c>
      <c r="F3" s="87" t="s">
        <v>17</v>
      </c>
      <c r="G3" s="89" t="s">
        <v>6</v>
      </c>
      <c r="H3" s="90" t="s">
        <v>7</v>
      </c>
      <c r="I3" s="91" t="s">
        <v>97</v>
      </c>
    </row>
    <row r="4" spans="1:9" ht="27.95" customHeight="1">
      <c r="A4" s="92"/>
      <c r="B4" s="92"/>
      <c r="C4" s="93"/>
      <c r="D4" s="94" t="str">
        <f>契約書内訳書!B6</f>
        <v>Ａ４コピー用紙</v>
      </c>
      <c r="E4" s="94" t="str">
        <f>契約書内訳書!C6</f>
        <v>EA</v>
      </c>
      <c r="F4" s="131">
        <f>契約書内訳書!D6</f>
        <v>2</v>
      </c>
      <c r="G4" s="95">
        <f>契約書内訳書!E6</f>
        <v>10500</v>
      </c>
      <c r="H4" s="95">
        <f>契約書内訳書!F6</f>
        <v>21000</v>
      </c>
      <c r="I4" s="92"/>
    </row>
    <row r="5" spans="1:9" ht="27.95" customHeight="1">
      <c r="A5" s="92"/>
      <c r="B5" s="92"/>
      <c r="C5" s="93"/>
      <c r="D5" s="94" t="str">
        <f>契約書内訳書!B7</f>
        <v>Ａ３コピー用紙</v>
      </c>
      <c r="E5" s="94" t="str">
        <f>契約書内訳書!C7</f>
        <v>EA</v>
      </c>
      <c r="F5" s="131">
        <f>契約書内訳書!D7</f>
        <v>1</v>
      </c>
      <c r="G5" s="95">
        <f>契約書内訳書!E7</f>
        <v>21000</v>
      </c>
      <c r="H5" s="95">
        <f>契約書内訳書!F7</f>
        <v>21000</v>
      </c>
      <c r="I5" s="92"/>
    </row>
    <row r="6" spans="1:9" ht="27.95" customHeight="1">
      <c r="A6" s="92"/>
      <c r="B6" s="92"/>
      <c r="C6" s="93"/>
      <c r="D6" s="94" t="str">
        <f>契約書内訳書!B8</f>
        <v>小計</v>
      </c>
      <c r="E6" s="94">
        <f>契約書内訳書!C8</f>
        <v>0</v>
      </c>
      <c r="F6" s="131">
        <f>契約書内訳書!D8</f>
        <v>0</v>
      </c>
      <c r="G6" s="95">
        <f>契約書内訳書!E8</f>
        <v>0</v>
      </c>
      <c r="H6" s="95">
        <f>契約書内訳書!F8</f>
        <v>42000</v>
      </c>
      <c r="I6" s="92"/>
    </row>
    <row r="7" spans="1:9" ht="27.95" customHeight="1">
      <c r="A7" s="92" t="str">
        <f t="shared" ref="A7" si="0">IF(OR(D7="",D7="以下余白")=TRUE,"",ROW()-4)</f>
        <v/>
      </c>
      <c r="B7" s="92"/>
      <c r="C7" s="93"/>
      <c r="D7" s="94" t="str">
        <f>契約書内訳書!B9</f>
        <v>以下余白</v>
      </c>
      <c r="E7" s="96">
        <f>契約書内訳書!C9</f>
        <v>0</v>
      </c>
      <c r="F7" s="97">
        <f>契約書内訳書!D9</f>
        <v>0</v>
      </c>
      <c r="G7" s="98">
        <f>契約書内訳書!E9</f>
        <v>0</v>
      </c>
      <c r="H7" s="99">
        <f>契約書内訳書!F9</f>
        <v>0</v>
      </c>
      <c r="I7" s="92"/>
    </row>
    <row r="8" spans="1:9" ht="27.95" customHeight="1">
      <c r="A8" s="92"/>
      <c r="B8" s="92"/>
      <c r="C8" s="93"/>
      <c r="D8" s="94">
        <f>契約書内訳書!B10</f>
        <v>0</v>
      </c>
      <c r="E8" s="96">
        <f>契約書内訳書!C10</f>
        <v>0</v>
      </c>
      <c r="F8" s="97">
        <f>契約書内訳書!D10</f>
        <v>0</v>
      </c>
      <c r="G8" s="98">
        <f>契約書内訳書!E10</f>
        <v>0</v>
      </c>
      <c r="H8" s="99">
        <f>契約書内訳書!F10</f>
        <v>0</v>
      </c>
      <c r="I8" s="92"/>
    </row>
    <row r="9" spans="1:9" ht="27.95" customHeight="1">
      <c r="A9" s="92"/>
      <c r="B9" s="92"/>
      <c r="C9" s="93"/>
      <c r="D9" s="94">
        <f>契約書内訳書!B11</f>
        <v>0</v>
      </c>
      <c r="E9" s="96">
        <f>契約書内訳書!C11</f>
        <v>0</v>
      </c>
      <c r="F9" s="97">
        <f>契約書内訳書!D11</f>
        <v>0</v>
      </c>
      <c r="G9" s="98">
        <f>契約書内訳書!E11</f>
        <v>0</v>
      </c>
      <c r="H9" s="99">
        <f>契約書内訳書!F11</f>
        <v>0</v>
      </c>
      <c r="I9" s="92"/>
    </row>
    <row r="10" spans="1:9" ht="27.95" customHeight="1">
      <c r="A10" s="92"/>
      <c r="B10" s="92"/>
      <c r="C10" s="93"/>
      <c r="D10" s="94">
        <f>契約書内訳書!B12</f>
        <v>0</v>
      </c>
      <c r="E10" s="96">
        <f>契約書内訳書!C12</f>
        <v>0</v>
      </c>
      <c r="F10" s="97">
        <f>契約書内訳書!D12</f>
        <v>0</v>
      </c>
      <c r="G10" s="98">
        <f>契約書内訳書!E12</f>
        <v>0</v>
      </c>
      <c r="H10" s="99">
        <f>契約書内訳書!F12</f>
        <v>0</v>
      </c>
      <c r="I10" s="92"/>
    </row>
    <row r="11" spans="1:9" ht="27.95" customHeight="1">
      <c r="A11" s="92"/>
      <c r="B11" s="92"/>
      <c r="C11" s="93"/>
      <c r="D11" s="94">
        <f>契約書内訳書!B13</f>
        <v>0</v>
      </c>
      <c r="E11" s="96">
        <f>契約書内訳書!C13</f>
        <v>0</v>
      </c>
      <c r="F11" s="97">
        <f>契約書内訳書!D13</f>
        <v>0</v>
      </c>
      <c r="G11" s="98">
        <f>契約書内訳書!E13</f>
        <v>0</v>
      </c>
      <c r="H11" s="99">
        <f>契約書内訳書!F13</f>
        <v>0</v>
      </c>
      <c r="I11" s="92"/>
    </row>
    <row r="12" spans="1:9" ht="27.95" customHeight="1">
      <c r="A12" s="92"/>
      <c r="B12" s="92"/>
      <c r="C12" s="92"/>
      <c r="D12" s="94">
        <f>契約書内訳書!B14</f>
        <v>0</v>
      </c>
      <c r="E12" s="96">
        <f>契約書内訳書!C14</f>
        <v>0</v>
      </c>
      <c r="F12" s="97">
        <f>契約書内訳書!D14</f>
        <v>0</v>
      </c>
      <c r="G12" s="98">
        <f>契約書内訳書!E14</f>
        <v>0</v>
      </c>
      <c r="H12" s="99">
        <f>契約書内訳書!F14</f>
        <v>0</v>
      </c>
      <c r="I12" s="92"/>
    </row>
    <row r="13" spans="1:9" ht="27.95" customHeight="1">
      <c r="A13" s="92"/>
      <c r="B13" s="92"/>
      <c r="C13" s="92"/>
      <c r="D13" s="94">
        <f>契約書内訳書!B15</f>
        <v>0</v>
      </c>
      <c r="E13" s="96">
        <f>契約書内訳書!C15</f>
        <v>0</v>
      </c>
      <c r="F13" s="97">
        <f>契約書内訳書!D15</f>
        <v>0</v>
      </c>
      <c r="G13" s="98">
        <f>契約書内訳書!E15</f>
        <v>0</v>
      </c>
      <c r="H13" s="99">
        <f>契約書内訳書!F15</f>
        <v>0</v>
      </c>
      <c r="I13" s="92"/>
    </row>
    <row r="14" spans="1:9" ht="27.95" customHeight="1">
      <c r="A14" s="92"/>
      <c r="B14" s="92"/>
      <c r="C14" s="92"/>
      <c r="D14" s="94">
        <f>契約書内訳書!B16</f>
        <v>0</v>
      </c>
      <c r="E14" s="96">
        <f>契約書内訳書!C16</f>
        <v>0</v>
      </c>
      <c r="F14" s="97">
        <f>契約書内訳書!D16</f>
        <v>0</v>
      </c>
      <c r="G14" s="98">
        <f>契約書内訳書!E16</f>
        <v>0</v>
      </c>
      <c r="H14" s="99">
        <f>契約書内訳書!F16</f>
        <v>0</v>
      </c>
      <c r="I14" s="92"/>
    </row>
    <row r="15" spans="1:9" ht="27.95" customHeight="1">
      <c r="A15" s="92"/>
      <c r="B15" s="92"/>
      <c r="C15" s="92"/>
      <c r="D15" s="94">
        <f>契約書内訳書!B17</f>
        <v>0</v>
      </c>
      <c r="E15" s="96">
        <f>契約書内訳書!C17</f>
        <v>0</v>
      </c>
      <c r="F15" s="97">
        <f>契約書内訳書!D17</f>
        <v>0</v>
      </c>
      <c r="G15" s="98">
        <f>契約書内訳書!E17</f>
        <v>0</v>
      </c>
      <c r="H15" s="99">
        <f>契約書内訳書!F17</f>
        <v>0</v>
      </c>
      <c r="I15" s="92"/>
    </row>
    <row r="16" spans="1:9" ht="27.95" customHeight="1">
      <c r="A16" s="92"/>
      <c r="B16" s="92"/>
      <c r="C16" s="92"/>
      <c r="D16" s="94">
        <f>契約書内訳書!B18</f>
        <v>0</v>
      </c>
      <c r="E16" s="96">
        <f>契約書内訳書!C18</f>
        <v>0</v>
      </c>
      <c r="F16" s="97">
        <f>契約書内訳書!D18</f>
        <v>0</v>
      </c>
      <c r="G16" s="98">
        <f>契約書内訳書!E18</f>
        <v>0</v>
      </c>
      <c r="H16" s="99">
        <f>契約書内訳書!F18</f>
        <v>0</v>
      </c>
      <c r="I16" s="92"/>
    </row>
    <row r="17" spans="1:9" ht="27.95" customHeight="1">
      <c r="A17" s="92"/>
      <c r="B17" s="92"/>
      <c r="C17" s="92"/>
      <c r="D17" s="94">
        <f>契約書内訳書!B19</f>
        <v>0</v>
      </c>
      <c r="E17" s="96">
        <f>契約書内訳書!C19</f>
        <v>0</v>
      </c>
      <c r="F17" s="97">
        <f>契約書内訳書!D19</f>
        <v>0</v>
      </c>
      <c r="G17" s="98">
        <f>契約書内訳書!E19</f>
        <v>0</v>
      </c>
      <c r="H17" s="99">
        <f>契約書内訳書!F19</f>
        <v>0</v>
      </c>
      <c r="I17" s="92"/>
    </row>
    <row r="18" spans="1:9" ht="27.95" customHeight="1">
      <c r="A18" s="92"/>
      <c r="B18" s="92"/>
      <c r="C18" s="92"/>
      <c r="D18" s="94">
        <f>契約書内訳書!B20</f>
        <v>0</v>
      </c>
      <c r="E18" s="96">
        <f>契約書内訳書!C20</f>
        <v>0</v>
      </c>
      <c r="F18" s="97">
        <f>契約書内訳書!D20</f>
        <v>0</v>
      </c>
      <c r="G18" s="98">
        <f>契約書内訳書!E20</f>
        <v>0</v>
      </c>
      <c r="H18" s="99">
        <f>契約書内訳書!F20</f>
        <v>0</v>
      </c>
      <c r="I18" s="92"/>
    </row>
    <row r="19" spans="1:9" ht="27.95" customHeight="1">
      <c r="A19" s="92"/>
      <c r="B19" s="92"/>
      <c r="C19" s="92"/>
      <c r="D19" s="94">
        <f>契約書内訳書!B21</f>
        <v>0</v>
      </c>
      <c r="E19" s="96">
        <f>契約書内訳書!C21</f>
        <v>0</v>
      </c>
      <c r="F19" s="97">
        <f>契約書内訳書!D21</f>
        <v>0</v>
      </c>
      <c r="G19" s="98">
        <f>契約書内訳書!E21</f>
        <v>0</v>
      </c>
      <c r="H19" s="99">
        <f>契約書内訳書!F21</f>
        <v>0</v>
      </c>
      <c r="I19" s="92"/>
    </row>
    <row r="20" spans="1:9" ht="27.95" customHeight="1">
      <c r="A20" s="92"/>
      <c r="B20" s="92"/>
      <c r="C20" s="92"/>
      <c r="D20" s="94">
        <f>契約書内訳書!B22</f>
        <v>0</v>
      </c>
      <c r="E20" s="96">
        <f>契約書内訳書!C22</f>
        <v>0</v>
      </c>
      <c r="F20" s="97">
        <f>契約書内訳書!D22</f>
        <v>0</v>
      </c>
      <c r="G20" s="98">
        <f>契約書内訳書!E22</f>
        <v>0</v>
      </c>
      <c r="H20" s="99">
        <f>契約書内訳書!F22</f>
        <v>0</v>
      </c>
      <c r="I20" s="92"/>
    </row>
    <row r="21" spans="1:9" ht="27.95" customHeight="1">
      <c r="A21" s="92"/>
      <c r="B21" s="92"/>
      <c r="C21" s="92"/>
      <c r="D21" s="94">
        <f>契約書内訳書!B23</f>
        <v>0</v>
      </c>
      <c r="E21" s="96">
        <f>契約書内訳書!C23</f>
        <v>0</v>
      </c>
      <c r="F21" s="97">
        <f>契約書内訳書!D23</f>
        <v>0</v>
      </c>
      <c r="G21" s="98">
        <f>契約書内訳書!E23</f>
        <v>0</v>
      </c>
      <c r="H21" s="99">
        <f>契約書内訳書!F23</f>
        <v>0</v>
      </c>
      <c r="I21" s="92"/>
    </row>
    <row r="22" spans="1:9" ht="27.95" customHeight="1">
      <c r="A22" s="92"/>
      <c r="B22" s="92"/>
      <c r="C22" s="92"/>
      <c r="D22" s="94">
        <f>契約書内訳書!B24</f>
        <v>0</v>
      </c>
      <c r="E22" s="96">
        <f>契約書内訳書!C24</f>
        <v>0</v>
      </c>
      <c r="F22" s="97">
        <f>契約書内訳書!D24</f>
        <v>0</v>
      </c>
      <c r="G22" s="98">
        <f>契約書内訳書!E24</f>
        <v>0</v>
      </c>
      <c r="H22" s="99">
        <f>契約書内訳書!F24</f>
        <v>0</v>
      </c>
      <c r="I22" s="92"/>
    </row>
    <row r="23" spans="1:9" ht="27.95" customHeight="1">
      <c r="A23" s="92"/>
      <c r="B23" s="92"/>
      <c r="C23" s="92"/>
      <c r="D23" s="94">
        <f>契約書内訳書!B25</f>
        <v>0</v>
      </c>
      <c r="E23" s="96">
        <f>契約書内訳書!C25</f>
        <v>0</v>
      </c>
      <c r="F23" s="97">
        <f>契約書内訳書!D25</f>
        <v>0</v>
      </c>
      <c r="G23" s="98">
        <f>契約書内訳書!E25</f>
        <v>0</v>
      </c>
      <c r="H23" s="99">
        <f>契約書内訳書!F25</f>
        <v>0</v>
      </c>
      <c r="I23" s="92"/>
    </row>
    <row r="24" spans="1:9" ht="27.95" customHeight="1">
      <c r="A24" s="87" t="s">
        <v>23</v>
      </c>
      <c r="B24" s="92"/>
      <c r="C24" s="92"/>
      <c r="D24" s="100" t="s">
        <v>92</v>
      </c>
      <c r="E24" s="101"/>
      <c r="F24" s="102"/>
      <c r="G24" s="103"/>
      <c r="H24" s="104">
        <f>H6</f>
        <v>42000</v>
      </c>
      <c r="I24" s="92"/>
    </row>
  </sheetData>
  <mergeCells count="2">
    <mergeCell ref="A1:I1"/>
    <mergeCell ref="H2:I2"/>
  </mergeCells>
  <phoneticPr fontId="4"/>
  <pageMargins left="1.26" right="0.78740157480314965" top="0.70866141732283472" bottom="0.19685039370078741" header="0.51181102362204722" footer="0.23622047244094491"/>
  <pageSetup paperSize="9" scale="8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入札・見積書</vt:lpstr>
      <vt:lpstr>契約書</vt:lpstr>
      <vt:lpstr>契約書内訳書</vt:lpstr>
      <vt:lpstr>代金請求書</vt:lpstr>
      <vt:lpstr>代金請求書内訳書</vt:lpstr>
      <vt:lpstr>納品書・（受領）検査調書</vt:lpstr>
      <vt:lpstr>内訳書(納品書用)</vt:lpstr>
      <vt:lpstr>契約書!Print_Area</vt:lpstr>
      <vt:lpstr>契約書内訳書!Print_Area</vt:lpstr>
      <vt:lpstr>代金請求書!Print_Area</vt:lpstr>
      <vt:lpstr>代金請求書内訳書!Print_Area</vt:lpstr>
      <vt:lpstr>入札・見積書!Print_Area</vt:lpstr>
      <vt:lpstr>'納品書・（受領）検査調書'!Print_Area</vt:lpstr>
      <vt:lpstr>契約書内訳書!Print_Titles</vt:lpstr>
      <vt:lpstr>代金請求書内訳書!Print_Titles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寛</dc:creator>
  <cp:lastModifiedBy>小林　寛</cp:lastModifiedBy>
  <cp:lastPrinted>2023-09-28T09:57:05Z</cp:lastPrinted>
  <dcterms:created xsi:type="dcterms:W3CDTF">2023-09-27T03:57:39Z</dcterms:created>
  <dcterms:modified xsi:type="dcterms:W3CDTF">2023-09-28T10:22:10Z</dcterms:modified>
</cp:coreProperties>
</file>