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00bstf01v1\s00bstf01_nas_vol01\全機関\010_内部部局\010_大臣官房\190_会計課\会計課共有フォルダ\05予算執行班長\執行調査係\05【大分類】予算\06【中分類】執行状況調査等\【小分類：10廃】予算の執行等にかかる情報の公表等（令和７年度）\02.各期報告\04.４四半期報告（委託調査費・補助金・庁費・旅費・タクシー）\04.HP公表\庁費・旅費\"/>
    </mc:Choice>
  </mc:AlternateContent>
  <xr:revisionPtr revIDLastSave="0" documentId="13_ncr:1_{734F6135-5C13-4F9E-A557-18FC8364C00C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令和７年度２四半期" sheetId="5" r:id="rId1"/>
  </sheets>
  <definedNames>
    <definedName name="_xlnm.Print_Area" localSheetId="0">令和７年度２四半期!$A$1:$I$31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5" l="1"/>
  <c r="F16" i="5"/>
  <c r="E16" i="5"/>
  <c r="H16" i="5" s="1"/>
  <c r="G28" i="5"/>
  <c r="F28" i="5"/>
  <c r="E28" i="5"/>
  <c r="H28" i="5" s="1"/>
  <c r="E18" i="5" l="1"/>
  <c r="F18" i="5"/>
  <c r="G18" i="5"/>
  <c r="E9" i="5" l="1"/>
  <c r="F9" i="5"/>
  <c r="G9" i="5"/>
  <c r="H10" i="5"/>
  <c r="H11" i="5"/>
  <c r="E12" i="5"/>
  <c r="H12" i="5" s="1"/>
  <c r="F12" i="5"/>
  <c r="G12" i="5"/>
  <c r="H13" i="5"/>
  <c r="E14" i="5"/>
  <c r="F14" i="5"/>
  <c r="G14" i="5"/>
  <c r="H15" i="5"/>
  <c r="H17" i="5"/>
  <c r="H19" i="5"/>
  <c r="E21" i="5"/>
  <c r="E20" i="5" s="1"/>
  <c r="F21" i="5"/>
  <c r="F20" i="5" s="1"/>
  <c r="G21" i="5"/>
  <c r="G20" i="5" s="1"/>
  <c r="H22" i="5"/>
  <c r="H23" i="5"/>
  <c r="E25" i="5"/>
  <c r="F25" i="5"/>
  <c r="G25" i="5"/>
  <c r="H26" i="5"/>
  <c r="H27" i="5"/>
  <c r="H29" i="5"/>
  <c r="E30" i="5"/>
  <c r="F30" i="5"/>
  <c r="G30" i="5"/>
  <c r="H30" i="5" s="1"/>
  <c r="H31" i="5"/>
  <c r="H20" i="5" l="1"/>
  <c r="H9" i="5"/>
  <c r="F24" i="5"/>
  <c r="E24" i="5"/>
  <c r="H25" i="5"/>
  <c r="G24" i="5"/>
  <c r="H18" i="5"/>
  <c r="H14" i="5"/>
  <c r="G8" i="5"/>
  <c r="F8" i="5"/>
  <c r="E8" i="5"/>
  <c r="H21" i="5"/>
  <c r="G7" i="5" l="1"/>
  <c r="F7" i="5"/>
  <c r="E7" i="5"/>
  <c r="H24" i="5"/>
  <c r="H8" i="5"/>
  <c r="H7" i="5" l="1"/>
</calcChain>
</file>

<file path=xl/sharedStrings.xml><?xml version="1.0" encoding="utf-8"?>
<sst xmlns="http://schemas.openxmlformats.org/spreadsheetml/2006/main" count="35" uniqueCount="25">
  <si>
    <t>08職員旅費</t>
    <rPh sb="2" eb="4">
      <t>ショクイン</t>
    </rPh>
    <rPh sb="4" eb="6">
      <t>リョヒ</t>
    </rPh>
    <phoneticPr fontId="6"/>
  </si>
  <si>
    <t>（項）放射能調査研究費</t>
    <rPh sb="1" eb="2">
      <t>コウ</t>
    </rPh>
    <rPh sb="3" eb="6">
      <t>ホウシャノウ</t>
    </rPh>
    <rPh sb="6" eb="8">
      <t>チョウサ</t>
    </rPh>
    <rPh sb="8" eb="11">
      <t>ケンキュウヒ</t>
    </rPh>
    <phoneticPr fontId="6"/>
  </si>
  <si>
    <t>（項）防衛力基盤強化推進費</t>
    <rPh sb="3" eb="6">
      <t>ボウエイリョク</t>
    </rPh>
    <rPh sb="6" eb="8">
      <t>キバン</t>
    </rPh>
    <rPh sb="8" eb="10">
      <t>キョウカ</t>
    </rPh>
    <rPh sb="10" eb="12">
      <t>スイシン</t>
    </rPh>
    <rPh sb="12" eb="13">
      <t>ヒ</t>
    </rPh>
    <phoneticPr fontId="6"/>
  </si>
  <si>
    <t>09庁費</t>
    <rPh sb="2" eb="4">
      <t>チョウヒ</t>
    </rPh>
    <phoneticPr fontId="6"/>
  </si>
  <si>
    <t>（項）防衛装備庁共通費</t>
    <rPh sb="3" eb="5">
      <t>ボウエイ</t>
    </rPh>
    <rPh sb="5" eb="7">
      <t>ソウビ</t>
    </rPh>
    <rPh sb="7" eb="8">
      <t>チョウ</t>
    </rPh>
    <rPh sb="8" eb="10">
      <t>キョウツウ</t>
    </rPh>
    <rPh sb="10" eb="11">
      <t>ヒ</t>
    </rPh>
    <phoneticPr fontId="6"/>
  </si>
  <si>
    <t>（組織）防衛装備庁</t>
    <rPh sb="1" eb="3">
      <t>ソシキ</t>
    </rPh>
    <rPh sb="4" eb="6">
      <t>ボウエイ</t>
    </rPh>
    <rPh sb="6" eb="8">
      <t>ソウビ</t>
    </rPh>
    <rPh sb="8" eb="9">
      <t>チョウ</t>
    </rPh>
    <phoneticPr fontId="6"/>
  </si>
  <si>
    <t>（項）地方防衛局</t>
    <rPh sb="3" eb="5">
      <t>チホウ</t>
    </rPh>
    <rPh sb="5" eb="7">
      <t>ボウエイ</t>
    </rPh>
    <rPh sb="7" eb="8">
      <t>キョク</t>
    </rPh>
    <phoneticPr fontId="6"/>
  </si>
  <si>
    <t>（組織）地方防衛局</t>
    <rPh sb="1" eb="3">
      <t>ソシキ</t>
    </rPh>
    <rPh sb="4" eb="6">
      <t>チホウ</t>
    </rPh>
    <rPh sb="6" eb="8">
      <t>ボウエイ</t>
    </rPh>
    <rPh sb="8" eb="9">
      <t>キョク</t>
    </rPh>
    <phoneticPr fontId="6"/>
  </si>
  <si>
    <t>（項）南極地域観測事業費</t>
    <rPh sb="1" eb="2">
      <t>コウ</t>
    </rPh>
    <rPh sb="3" eb="5">
      <t>ナンキョク</t>
    </rPh>
    <rPh sb="5" eb="7">
      <t>チイキ</t>
    </rPh>
    <rPh sb="7" eb="9">
      <t>カンソク</t>
    </rPh>
    <rPh sb="9" eb="12">
      <t>ジギョウヒ</t>
    </rPh>
    <phoneticPr fontId="6"/>
  </si>
  <si>
    <t>（項）防衛力基盤強化推進費</t>
    <rPh sb="1" eb="2">
      <t>コウ</t>
    </rPh>
    <rPh sb="3" eb="6">
      <t>ボウエイリョク</t>
    </rPh>
    <rPh sb="6" eb="8">
      <t>キバン</t>
    </rPh>
    <rPh sb="8" eb="10">
      <t>キョウカ</t>
    </rPh>
    <rPh sb="10" eb="12">
      <t>スイシン</t>
    </rPh>
    <rPh sb="12" eb="13">
      <t>ヒ</t>
    </rPh>
    <phoneticPr fontId="6"/>
  </si>
  <si>
    <t>（項）安全保障協力推進費</t>
    <rPh sb="1" eb="2">
      <t>コウ</t>
    </rPh>
    <rPh sb="3" eb="5">
      <t>アンゼン</t>
    </rPh>
    <rPh sb="5" eb="7">
      <t>ホショウ</t>
    </rPh>
    <rPh sb="7" eb="9">
      <t>キョウリョク</t>
    </rPh>
    <rPh sb="9" eb="11">
      <t>スイシン</t>
    </rPh>
    <rPh sb="11" eb="12">
      <t>ヒ</t>
    </rPh>
    <phoneticPr fontId="6"/>
  </si>
  <si>
    <t>（項）在日米軍等駐留関連諸費</t>
    <rPh sb="1" eb="2">
      <t>コウ</t>
    </rPh>
    <rPh sb="3" eb="5">
      <t>ザイニチ</t>
    </rPh>
    <rPh sb="5" eb="8">
      <t>ベイグンナド</t>
    </rPh>
    <rPh sb="8" eb="10">
      <t>チュウリュウ</t>
    </rPh>
    <rPh sb="10" eb="12">
      <t>カンレン</t>
    </rPh>
    <rPh sb="12" eb="14">
      <t>ショヒ</t>
    </rPh>
    <rPh sb="13" eb="14">
      <t>ヒ</t>
    </rPh>
    <phoneticPr fontId="6"/>
  </si>
  <si>
    <t>（項）防衛本省共通費</t>
    <rPh sb="1" eb="2">
      <t>コウ</t>
    </rPh>
    <rPh sb="7" eb="9">
      <t>キョウツウ</t>
    </rPh>
    <rPh sb="9" eb="10">
      <t>ヒ</t>
    </rPh>
    <phoneticPr fontId="6"/>
  </si>
  <si>
    <t>(組織）防衛本省</t>
    <rPh sb="1" eb="3">
      <t>ソシキ</t>
    </rPh>
    <phoneticPr fontId="6"/>
  </si>
  <si>
    <t>（所管）防衛省</t>
    <rPh sb="1" eb="3">
      <t>ショカン</t>
    </rPh>
    <rPh sb="4" eb="6">
      <t>ボウエイ</t>
    </rPh>
    <rPh sb="6" eb="7">
      <t>ショウ</t>
    </rPh>
    <phoneticPr fontId="6"/>
  </si>
  <si>
    <t>累計</t>
    <rPh sb="0" eb="2">
      <t>ルイケイ</t>
    </rPh>
    <phoneticPr fontId="7"/>
  </si>
  <si>
    <t>区分</t>
    <rPh sb="0" eb="2">
      <t>クブン</t>
    </rPh>
    <phoneticPr fontId="1"/>
  </si>
  <si>
    <t>（単位：円）</t>
    <rPh sb="1" eb="3">
      <t>タンイ</t>
    </rPh>
    <rPh sb="4" eb="5">
      <t>エン</t>
    </rPh>
    <phoneticPr fontId="8"/>
  </si>
  <si>
    <t>【一般会計】</t>
    <rPh sb="1" eb="3">
      <t>イッパン</t>
    </rPh>
    <rPh sb="3" eb="5">
      <t>カイケイ</t>
    </rPh>
    <phoneticPr fontId="8"/>
  </si>
  <si>
    <t>【防衛省】</t>
    <rPh sb="1" eb="3">
      <t>ボウエイ</t>
    </rPh>
    <rPh sb="3" eb="4">
      <t>ショウ</t>
    </rPh>
    <phoneticPr fontId="1"/>
  </si>
  <si>
    <t>９月</t>
    <rPh sb="1" eb="2">
      <t>ガツ</t>
    </rPh>
    <phoneticPr fontId="7"/>
  </si>
  <si>
    <t>８月</t>
    <rPh sb="1" eb="2">
      <t>ガツ</t>
    </rPh>
    <phoneticPr fontId="7"/>
  </si>
  <si>
    <t>７月</t>
    <rPh sb="1" eb="2">
      <t>ガツ</t>
    </rPh>
    <phoneticPr fontId="7"/>
  </si>
  <si>
    <t>２/四半期計</t>
    <rPh sb="2" eb="3">
      <t>ヨン</t>
    </rPh>
    <rPh sb="3" eb="5">
      <t>ハンキ</t>
    </rPh>
    <rPh sb="5" eb="6">
      <t>ケイ</t>
    </rPh>
    <phoneticPr fontId="7"/>
  </si>
  <si>
    <t>令和７年度　２／四半期　（目）庁費及び（目）職員旅費に関する事項</t>
    <rPh sb="0" eb="2">
      <t>レイワ</t>
    </rPh>
    <rPh sb="3" eb="4">
      <t>ネン</t>
    </rPh>
    <rPh sb="4" eb="5">
      <t>ド</t>
    </rPh>
    <rPh sb="8" eb="9">
      <t>ヨン</t>
    </rPh>
    <rPh sb="9" eb="11">
      <t>ハンキ</t>
    </rPh>
    <rPh sb="13" eb="14">
      <t>モク</t>
    </rPh>
    <rPh sb="15" eb="17">
      <t>チョウヒ</t>
    </rPh>
    <rPh sb="17" eb="18">
      <t>オヨ</t>
    </rPh>
    <rPh sb="20" eb="21">
      <t>モク</t>
    </rPh>
    <rPh sb="22" eb="24">
      <t>ショクイン</t>
    </rPh>
    <rPh sb="24" eb="26">
      <t>リョヒ</t>
    </rPh>
    <rPh sb="27" eb="28">
      <t>カン</t>
    </rPh>
    <rPh sb="30" eb="32">
      <t>ジコウ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</si>
</sst>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[Red]&quot;▲ &quot;#,##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55">
    <xf numFmtId="0" fontId="0" fillId="0" borderId="0" xfId="0">
      <alignment vertical="center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0" fontId="5" fillId="2" borderId="0" xfId="2" applyFont="1" applyFill="1" applyAlignment="1">
      <alignment vertical="center"/>
    </xf>
    <xf numFmtId="177" fontId="5" fillId="2" borderId="1" xfId="3" applyNumberFormat="1" applyFont="1" applyFill="1" applyBorder="1" applyAlignment="1">
      <alignment horizontal="right"/>
    </xf>
    <xf numFmtId="176" fontId="5" fillId="2" borderId="4" xfId="1" applyNumberFormat="1" applyFont="1" applyFill="1" applyBorder="1" applyAlignment="1">
      <alignment horizontal="center" vertical="center"/>
    </xf>
    <xf numFmtId="176" fontId="5" fillId="2" borderId="6" xfId="1" applyNumberFormat="1" applyFont="1" applyFill="1" applyBorder="1" applyAlignment="1">
      <alignment horizontal="left" vertical="center"/>
    </xf>
    <xf numFmtId="176" fontId="5" fillId="2" borderId="5" xfId="1" applyNumberFormat="1" applyFont="1" applyFill="1" applyBorder="1" applyAlignment="1">
      <alignment horizontal="center" vertical="center"/>
    </xf>
    <xf numFmtId="176" fontId="5" fillId="2" borderId="9" xfId="1" applyNumberFormat="1" applyFont="1" applyFill="1" applyBorder="1" applyAlignment="1">
      <alignment horizontal="left" vertical="center"/>
    </xf>
    <xf numFmtId="176" fontId="5" fillId="2" borderId="10" xfId="1" applyNumberFormat="1" applyFont="1" applyFill="1" applyBorder="1" applyAlignment="1">
      <alignment horizontal="left" vertical="center"/>
    </xf>
    <xf numFmtId="176" fontId="5" fillId="2" borderId="10" xfId="1" applyNumberFormat="1" applyFont="1" applyFill="1" applyBorder="1" applyAlignment="1">
      <alignment horizontal="center" vertical="center"/>
    </xf>
    <xf numFmtId="176" fontId="5" fillId="2" borderId="0" xfId="1" applyNumberFormat="1" applyFont="1" applyFill="1" applyBorder="1" applyAlignment="1">
      <alignment horizontal="right" vertical="center"/>
    </xf>
    <xf numFmtId="176" fontId="5" fillId="2" borderId="0" xfId="1" applyNumberFormat="1" applyFont="1" applyFill="1" applyBorder="1" applyAlignment="1">
      <alignment vertical="center"/>
    </xf>
    <xf numFmtId="176" fontId="5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176" fontId="5" fillId="2" borderId="0" xfId="1" applyNumberFormat="1" applyFont="1" applyFill="1" applyAlignment="1">
      <alignment horizontal="left" vertical="center"/>
    </xf>
    <xf numFmtId="176" fontId="9" fillId="2" borderId="0" xfId="1" applyNumberFormat="1" applyFont="1" applyFill="1" applyAlignment="1">
      <alignment horizontal="right" vertical="center"/>
    </xf>
    <xf numFmtId="176" fontId="10" fillId="2" borderId="0" xfId="1" applyNumberFormat="1" applyFont="1" applyFill="1" applyAlignment="1">
      <alignment vertical="center"/>
    </xf>
    <xf numFmtId="176" fontId="11" fillId="2" borderId="0" xfId="1" applyNumberFormat="1" applyFont="1" applyFill="1" applyAlignment="1">
      <alignment horizontal="left" vertical="center"/>
    </xf>
    <xf numFmtId="176" fontId="10" fillId="0" borderId="0" xfId="1" applyNumberFormat="1" applyFont="1" applyFill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10" xfId="3" applyFont="1" applyFill="1" applyBorder="1" applyAlignment="1">
      <alignment vertical="center"/>
    </xf>
    <xf numFmtId="0" fontId="5" fillId="0" borderId="2" xfId="3" applyFont="1" applyFill="1" applyBorder="1" applyAlignment="1">
      <alignment horizontal="center" vertical="center"/>
    </xf>
    <xf numFmtId="177" fontId="5" fillId="0" borderId="1" xfId="3" applyNumberFormat="1" applyFont="1" applyFill="1" applyBorder="1" applyAlignment="1">
      <alignment horizontal="right"/>
    </xf>
    <xf numFmtId="177" fontId="5" fillId="0" borderId="1" xfId="1" applyNumberFormat="1" applyFont="1" applyFill="1" applyBorder="1" applyAlignment="1" applyProtection="1">
      <alignment horizontal="right"/>
      <protection locked="0"/>
    </xf>
    <xf numFmtId="177" fontId="5" fillId="0" borderId="7" xfId="3" applyNumberFormat="1" applyFont="1" applyFill="1" applyBorder="1" applyAlignment="1">
      <alignment horizontal="right"/>
    </xf>
    <xf numFmtId="0" fontId="4" fillId="0" borderId="0" xfId="2" applyFont="1" applyFill="1" applyBorder="1" applyAlignment="1">
      <alignment vertical="center"/>
    </xf>
    <xf numFmtId="176" fontId="5" fillId="0" borderId="5" xfId="1" quotePrefix="1" applyNumberFormat="1" applyFont="1" applyFill="1" applyBorder="1" applyAlignment="1">
      <alignment vertical="center"/>
    </xf>
    <xf numFmtId="176" fontId="5" fillId="0" borderId="5" xfId="1" applyNumberFormat="1" applyFont="1" applyFill="1" applyBorder="1" applyAlignment="1">
      <alignment vertical="center"/>
    </xf>
    <xf numFmtId="176" fontId="5" fillId="0" borderId="6" xfId="1" applyNumberFormat="1" applyFont="1" applyFill="1" applyBorder="1" applyAlignment="1">
      <alignment vertical="center"/>
    </xf>
    <xf numFmtId="176" fontId="5" fillId="0" borderId="7" xfId="1" applyNumberFormat="1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176" fontId="5" fillId="0" borderId="5" xfId="1" applyNumberFormat="1" applyFont="1" applyFill="1" applyBorder="1" applyAlignment="1">
      <alignment horizontal="center" vertical="center"/>
    </xf>
    <xf numFmtId="176" fontId="5" fillId="0" borderId="6" xfId="1" applyNumberFormat="1" applyFont="1" applyFill="1" applyBorder="1" applyAlignment="1">
      <alignment horizontal="left" vertical="center"/>
    </xf>
    <xf numFmtId="176" fontId="5" fillId="0" borderId="9" xfId="1" applyNumberFormat="1" applyFont="1" applyFill="1" applyBorder="1" applyAlignment="1">
      <alignment horizontal="left" vertical="center"/>
    </xf>
    <xf numFmtId="176" fontId="5" fillId="0" borderId="4" xfId="1" applyNumberFormat="1" applyFont="1" applyFill="1" applyBorder="1" applyAlignment="1">
      <alignment horizontal="center" vertical="center"/>
    </xf>
    <xf numFmtId="176" fontId="5" fillId="0" borderId="10" xfId="1" applyNumberFormat="1" applyFont="1" applyFill="1" applyBorder="1" applyAlignment="1">
      <alignment horizontal="left" vertical="center"/>
    </xf>
    <xf numFmtId="176" fontId="5" fillId="0" borderId="8" xfId="1" applyNumberFormat="1" applyFont="1" applyFill="1" applyBorder="1" applyAlignment="1">
      <alignment horizontal="center" vertical="center"/>
    </xf>
    <xf numFmtId="176" fontId="5" fillId="0" borderId="6" xfId="1" quotePrefix="1" applyNumberFormat="1" applyFont="1" applyFill="1" applyBorder="1" applyAlignment="1">
      <alignment vertical="center"/>
    </xf>
    <xf numFmtId="176" fontId="5" fillId="0" borderId="3" xfId="1" applyNumberFormat="1" applyFont="1" applyFill="1" applyBorder="1" applyAlignment="1">
      <alignment vertical="center"/>
    </xf>
    <xf numFmtId="176" fontId="5" fillId="0" borderId="2" xfId="1" applyNumberFormat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176" fontId="5" fillId="0" borderId="5" xfId="1" applyNumberFormat="1" applyFont="1" applyFill="1" applyBorder="1" applyAlignment="1">
      <alignment horizontal="left" vertical="center"/>
    </xf>
    <xf numFmtId="176" fontId="5" fillId="0" borderId="3" xfId="1" quotePrefix="1" applyNumberFormat="1" applyFont="1" applyFill="1" applyBorder="1" applyAlignment="1">
      <alignment vertical="center"/>
    </xf>
    <xf numFmtId="176" fontId="5" fillId="2" borderId="9" xfId="1" applyNumberFormat="1" applyFont="1" applyFill="1" applyBorder="1" applyAlignment="1">
      <alignment horizontal="center" vertical="center"/>
    </xf>
    <xf numFmtId="176" fontId="5" fillId="2" borderId="13" xfId="1" applyNumberFormat="1" applyFont="1" applyFill="1" applyBorder="1" applyAlignment="1">
      <alignment horizontal="center" vertical="center"/>
    </xf>
    <xf numFmtId="176" fontId="5" fillId="2" borderId="8" xfId="1" applyNumberFormat="1" applyFont="1" applyFill="1" applyBorder="1" applyAlignment="1">
      <alignment horizontal="center" vertical="center"/>
    </xf>
    <xf numFmtId="176" fontId="5" fillId="2" borderId="3" xfId="1" applyNumberFormat="1" applyFont="1" applyFill="1" applyBorder="1" applyAlignment="1">
      <alignment horizontal="center" vertical="center"/>
    </xf>
    <xf numFmtId="176" fontId="5" fillId="2" borderId="11" xfId="1" applyNumberFormat="1" applyFont="1" applyFill="1" applyBorder="1" applyAlignment="1">
      <alignment horizontal="center" vertical="center"/>
    </xf>
    <xf numFmtId="176" fontId="5" fillId="2" borderId="12" xfId="1" applyNumberFormat="1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5" fillId="2" borderId="7" xfId="3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76" fontId="11" fillId="2" borderId="0" xfId="1" applyNumberFormat="1" applyFont="1" applyFill="1" applyAlignment="1">
      <alignment horizontal="left" vertical="center"/>
    </xf>
  </cellXfs>
  <cellStyles count="4">
    <cellStyle name="桁区切り" xfId="1" builtinId="6"/>
    <cellStyle name="標準" xfId="0" builtinId="0"/>
    <cellStyle name="標準_(項)施設庁推計(1227)試算_（項）防衛施設庁（総括表）_☆対見直し推計等（比較表）_（項）施設庁総括表" xfId="2" xr:uid="{76387D9C-648D-44C1-9487-8C41C9E05BAA}"/>
    <cellStyle name="標準_コピー ～ ■21'査定案計数表（地方防衛局）" xfId="3" xr:uid="{655B6CB7-7E9F-4411-8693-E7B11CE379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31</xdr:row>
      <xdr:rowOff>0</xdr:rowOff>
    </xdr:from>
    <xdr:ext cx="196850" cy="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A591A6A-2079-48EC-B45E-E2F8DAA34EF5}"/>
            </a:ext>
          </a:extLst>
        </xdr:cNvPr>
        <xdr:cNvSpPr txBox="1">
          <a:spLocks noChangeArrowheads="1"/>
        </xdr:cNvSpPr>
      </xdr:nvSpPr>
      <xdr:spPr bwMode="auto">
        <a:xfrm>
          <a:off x="6172200" y="7381875"/>
          <a:ext cx="19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196850" cy="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66D0233-65B3-4059-B184-40C100869E55}"/>
            </a:ext>
          </a:extLst>
        </xdr:cNvPr>
        <xdr:cNvSpPr txBox="1">
          <a:spLocks noChangeArrowheads="1"/>
        </xdr:cNvSpPr>
      </xdr:nvSpPr>
      <xdr:spPr bwMode="auto">
        <a:xfrm>
          <a:off x="6172200" y="7381875"/>
          <a:ext cx="19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196850" cy="0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8216DC5A-D2F6-4243-B88A-B8414D1E0C8C}"/>
            </a:ext>
          </a:extLst>
        </xdr:cNvPr>
        <xdr:cNvSpPr txBox="1">
          <a:spLocks noChangeArrowheads="1"/>
        </xdr:cNvSpPr>
      </xdr:nvSpPr>
      <xdr:spPr bwMode="auto">
        <a:xfrm>
          <a:off x="6172200" y="7381875"/>
          <a:ext cx="19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196850" cy="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4875E2EC-8C2F-46CC-80FD-7148862A55E3}"/>
            </a:ext>
          </a:extLst>
        </xdr:cNvPr>
        <xdr:cNvSpPr txBox="1">
          <a:spLocks noChangeArrowheads="1"/>
        </xdr:cNvSpPr>
      </xdr:nvSpPr>
      <xdr:spPr bwMode="auto">
        <a:xfrm>
          <a:off x="6172200" y="7381875"/>
          <a:ext cx="19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76CFB-A936-43FB-97E6-271797B9F758}">
  <sheetPr>
    <pageSetUpPr fitToPage="1"/>
  </sheetPr>
  <dimension ref="A1:M33"/>
  <sheetViews>
    <sheetView tabSelected="1" view="pageBreakPreview" zoomScaleNormal="100" zoomScaleSheetLayoutView="100" workbookViewId="0">
      <selection activeCell="N3" sqref="N3"/>
    </sheetView>
  </sheetViews>
  <sheetFormatPr defaultColWidth="9" defaultRowHeight="17.25" x14ac:dyDescent="0.4"/>
  <cols>
    <col min="1" max="3" width="2.625" style="1" customWidth="1"/>
    <col min="4" max="4" width="60.625" style="1" customWidth="1"/>
    <col min="5" max="9" width="20.625" style="2" customWidth="1"/>
    <col min="10" max="10" width="9" style="1"/>
    <col min="11" max="11" width="13" style="1" bestFit="1" customWidth="1"/>
    <col min="12" max="12" width="9" style="1"/>
    <col min="13" max="13" width="9" style="1" customWidth="1"/>
    <col min="14" max="16384" width="9" style="1"/>
  </cols>
  <sheetData>
    <row r="1" spans="1:13" ht="18.75" x14ac:dyDescent="0.4">
      <c r="A1" s="54" t="s">
        <v>24</v>
      </c>
      <c r="B1" s="54"/>
      <c r="C1" s="54"/>
      <c r="D1" s="54"/>
      <c r="E1" s="54"/>
      <c r="F1" s="17"/>
      <c r="G1" s="17"/>
      <c r="H1" s="17"/>
      <c r="I1" s="16"/>
    </row>
    <row r="2" spans="1:13" ht="18.75" x14ac:dyDescent="0.4">
      <c r="A2" s="18"/>
      <c r="B2" s="18"/>
      <c r="C2" s="18"/>
      <c r="D2" s="18"/>
      <c r="E2" s="17"/>
      <c r="F2" s="17"/>
      <c r="G2" s="17"/>
      <c r="H2" s="17"/>
      <c r="I2" s="16"/>
    </row>
    <row r="3" spans="1:13" ht="18.75" x14ac:dyDescent="0.4">
      <c r="A3" s="18"/>
      <c r="B3" s="15" t="s">
        <v>19</v>
      </c>
      <c r="C3" s="18"/>
      <c r="D3" s="18"/>
      <c r="E3" s="19"/>
      <c r="F3" s="19"/>
      <c r="G3" s="19"/>
      <c r="H3" s="17"/>
      <c r="I3" s="16"/>
    </row>
    <row r="4" spans="1:13" s="3" customFormat="1" ht="13.5" x14ac:dyDescent="0.4">
      <c r="A4" s="13"/>
      <c r="B4" s="14" t="s">
        <v>18</v>
      </c>
      <c r="C4" s="13"/>
      <c r="D4" s="13"/>
      <c r="E4" s="20"/>
      <c r="F4" s="20"/>
      <c r="G4" s="20"/>
      <c r="H4" s="12"/>
      <c r="I4" s="11" t="s">
        <v>17</v>
      </c>
    </row>
    <row r="5" spans="1:13" s="3" customFormat="1" ht="13.5" x14ac:dyDescent="0.4">
      <c r="A5" s="44" t="s">
        <v>16</v>
      </c>
      <c r="B5" s="45"/>
      <c r="C5" s="45"/>
      <c r="D5" s="46"/>
      <c r="E5" s="21"/>
      <c r="F5" s="21"/>
      <c r="G5" s="21"/>
      <c r="H5" s="50" t="s">
        <v>23</v>
      </c>
      <c r="I5" s="52" t="s">
        <v>15</v>
      </c>
    </row>
    <row r="6" spans="1:13" s="3" customFormat="1" ht="13.5" x14ac:dyDescent="0.4">
      <c r="A6" s="47"/>
      <c r="B6" s="48"/>
      <c r="C6" s="48"/>
      <c r="D6" s="49"/>
      <c r="E6" s="22" t="s">
        <v>22</v>
      </c>
      <c r="F6" s="22" t="s">
        <v>21</v>
      </c>
      <c r="G6" s="22" t="s">
        <v>20</v>
      </c>
      <c r="H6" s="51"/>
      <c r="I6" s="53"/>
    </row>
    <row r="7" spans="1:13" s="3" customFormat="1" ht="13.5" x14ac:dyDescent="0.15">
      <c r="A7" s="8" t="s">
        <v>14</v>
      </c>
      <c r="B7" s="10"/>
      <c r="C7" s="10"/>
      <c r="D7" s="5"/>
      <c r="E7" s="23">
        <f>E8+E20+E24</f>
        <v>1212460620</v>
      </c>
      <c r="F7" s="23">
        <f>F8+F20+F24</f>
        <v>854808437</v>
      </c>
      <c r="G7" s="23">
        <f>G8+G20+G24</f>
        <v>833468180</v>
      </c>
      <c r="H7" s="4">
        <f t="shared" ref="H7:H31" si="0">E7+F7+G7</f>
        <v>2900737237</v>
      </c>
      <c r="I7" s="4">
        <v>6713885237</v>
      </c>
    </row>
    <row r="8" spans="1:13" s="3" customFormat="1" ht="13.5" x14ac:dyDescent="0.15">
      <c r="A8" s="7"/>
      <c r="B8" s="8" t="s">
        <v>13</v>
      </c>
      <c r="C8" s="9"/>
      <c r="D8" s="5"/>
      <c r="E8" s="23">
        <f>E9+E12+E14+E16+E18</f>
        <v>978513102</v>
      </c>
      <c r="F8" s="23">
        <f>F9+F12+F14+F16+F18</f>
        <v>618257752</v>
      </c>
      <c r="G8" s="23">
        <f>G9+G12+G14+G16+G18</f>
        <v>637535221</v>
      </c>
      <c r="H8" s="4">
        <f t="shared" si="0"/>
        <v>2234306075</v>
      </c>
      <c r="I8" s="4">
        <v>5771392026</v>
      </c>
    </row>
    <row r="9" spans="1:13" s="3" customFormat="1" ht="13.5" x14ac:dyDescent="0.15">
      <c r="A9" s="7"/>
      <c r="B9" s="6"/>
      <c r="C9" s="8" t="s">
        <v>12</v>
      </c>
      <c r="D9" s="5"/>
      <c r="E9" s="23">
        <f>E10+E11</f>
        <v>925806021</v>
      </c>
      <c r="F9" s="23">
        <f>F10+F11</f>
        <v>579595765</v>
      </c>
      <c r="G9" s="23">
        <f>G10+G11</f>
        <v>604062792</v>
      </c>
      <c r="H9" s="4">
        <f t="shared" si="0"/>
        <v>2109464578</v>
      </c>
      <c r="I9" s="4">
        <v>5584873427</v>
      </c>
    </row>
    <row r="10" spans="1:13" s="31" customFormat="1" ht="13.5" x14ac:dyDescent="0.15">
      <c r="A10" s="27"/>
      <c r="B10" s="28"/>
      <c r="C10" s="29"/>
      <c r="D10" s="30" t="s">
        <v>0</v>
      </c>
      <c r="E10" s="24">
        <v>281810785</v>
      </c>
      <c r="F10" s="24">
        <v>164165700</v>
      </c>
      <c r="G10" s="24">
        <v>253179178</v>
      </c>
      <c r="H10" s="23">
        <f t="shared" si="0"/>
        <v>699155663</v>
      </c>
      <c r="I10" s="23">
        <v>1206925725</v>
      </c>
      <c r="M10" s="3"/>
    </row>
    <row r="11" spans="1:13" s="31" customFormat="1" ht="13.5" x14ac:dyDescent="0.15">
      <c r="A11" s="27"/>
      <c r="B11" s="28"/>
      <c r="C11" s="29"/>
      <c r="D11" s="30" t="s">
        <v>3</v>
      </c>
      <c r="E11" s="24">
        <v>643995236</v>
      </c>
      <c r="F11" s="24">
        <v>415430065</v>
      </c>
      <c r="G11" s="24">
        <v>350883614</v>
      </c>
      <c r="H11" s="23">
        <f t="shared" si="0"/>
        <v>1410308915</v>
      </c>
      <c r="I11" s="23">
        <v>4377947702</v>
      </c>
      <c r="M11" s="3"/>
    </row>
    <row r="12" spans="1:13" s="31" customFormat="1" ht="13.5" x14ac:dyDescent="0.15">
      <c r="A12" s="32"/>
      <c r="B12" s="33"/>
      <c r="C12" s="34" t="s">
        <v>11</v>
      </c>
      <c r="D12" s="35"/>
      <c r="E12" s="23">
        <f>E13</f>
        <v>25777306</v>
      </c>
      <c r="F12" s="23">
        <f>F13</f>
        <v>15334168</v>
      </c>
      <c r="G12" s="23">
        <f>G13</f>
        <v>15140240</v>
      </c>
      <c r="H12" s="23">
        <f t="shared" si="0"/>
        <v>56251714</v>
      </c>
      <c r="I12" s="23">
        <v>83035878</v>
      </c>
      <c r="M12" s="3"/>
    </row>
    <row r="13" spans="1:13" s="31" customFormat="1" ht="13.5" x14ac:dyDescent="0.15">
      <c r="A13" s="27"/>
      <c r="B13" s="28"/>
      <c r="C13" s="29"/>
      <c r="D13" s="30" t="s">
        <v>0</v>
      </c>
      <c r="E13" s="24">
        <v>25777306</v>
      </c>
      <c r="F13" s="24">
        <v>15334168</v>
      </c>
      <c r="G13" s="24">
        <v>15140240</v>
      </c>
      <c r="H13" s="23">
        <f t="shared" si="0"/>
        <v>56251714</v>
      </c>
      <c r="I13" s="23">
        <v>83035878</v>
      </c>
      <c r="M13" s="3"/>
    </row>
    <row r="14" spans="1:13" s="31" customFormat="1" ht="13.5" x14ac:dyDescent="0.15">
      <c r="A14" s="32"/>
      <c r="B14" s="33"/>
      <c r="C14" s="34" t="s">
        <v>10</v>
      </c>
      <c r="D14" s="35"/>
      <c r="E14" s="23">
        <f>E15</f>
        <v>0</v>
      </c>
      <c r="F14" s="23">
        <f>F15</f>
        <v>0</v>
      </c>
      <c r="G14" s="23">
        <f>G15</f>
        <v>0</v>
      </c>
      <c r="H14" s="23">
        <f t="shared" si="0"/>
        <v>0</v>
      </c>
      <c r="I14" s="23">
        <v>0</v>
      </c>
      <c r="M14" s="3"/>
    </row>
    <row r="15" spans="1:13" s="31" customFormat="1" ht="13.5" x14ac:dyDescent="0.15">
      <c r="A15" s="27"/>
      <c r="B15" s="28"/>
      <c r="C15" s="29"/>
      <c r="D15" s="30" t="s">
        <v>3</v>
      </c>
      <c r="E15" s="24">
        <v>0</v>
      </c>
      <c r="F15" s="24">
        <v>0</v>
      </c>
      <c r="G15" s="24">
        <v>0</v>
      </c>
      <c r="H15" s="23">
        <f t="shared" si="0"/>
        <v>0</v>
      </c>
      <c r="I15" s="23">
        <v>0</v>
      </c>
      <c r="M15" s="3"/>
    </row>
    <row r="16" spans="1:13" s="31" customFormat="1" ht="13.5" x14ac:dyDescent="0.15">
      <c r="A16" s="32"/>
      <c r="B16" s="33"/>
      <c r="C16" s="34" t="s">
        <v>9</v>
      </c>
      <c r="D16" s="35"/>
      <c r="E16" s="23">
        <f>E17</f>
        <v>26913701</v>
      </c>
      <c r="F16" s="23">
        <f>F17</f>
        <v>23223063</v>
      </c>
      <c r="G16" s="23">
        <f>G17</f>
        <v>18318636</v>
      </c>
      <c r="H16" s="23">
        <f t="shared" si="0"/>
        <v>68455400</v>
      </c>
      <c r="I16" s="23">
        <v>103347124</v>
      </c>
      <c r="M16" s="3"/>
    </row>
    <row r="17" spans="1:13" s="31" customFormat="1" ht="13.5" x14ac:dyDescent="0.15">
      <c r="A17" s="27"/>
      <c r="B17" s="28"/>
      <c r="C17" s="29"/>
      <c r="D17" s="30" t="s">
        <v>0</v>
      </c>
      <c r="E17" s="24">
        <v>26913701</v>
      </c>
      <c r="F17" s="24">
        <v>23223063</v>
      </c>
      <c r="G17" s="24">
        <v>18318636</v>
      </c>
      <c r="H17" s="23">
        <f t="shared" si="0"/>
        <v>68455400</v>
      </c>
      <c r="I17" s="23">
        <v>103347124</v>
      </c>
      <c r="M17" s="3"/>
    </row>
    <row r="18" spans="1:13" s="31" customFormat="1" ht="13.5" x14ac:dyDescent="0.15">
      <c r="A18" s="32"/>
      <c r="B18" s="33"/>
      <c r="C18" s="34" t="s">
        <v>8</v>
      </c>
      <c r="D18" s="35"/>
      <c r="E18" s="23">
        <f>E19</f>
        <v>16074</v>
      </c>
      <c r="F18" s="23">
        <f>F19</f>
        <v>104756</v>
      </c>
      <c r="G18" s="23">
        <f>G19</f>
        <v>13553</v>
      </c>
      <c r="H18" s="23">
        <f t="shared" si="0"/>
        <v>134383</v>
      </c>
      <c r="I18" s="23">
        <v>135597</v>
      </c>
      <c r="M18" s="3"/>
    </row>
    <row r="19" spans="1:13" s="31" customFormat="1" ht="13.5" x14ac:dyDescent="0.15">
      <c r="A19" s="27"/>
      <c r="B19" s="28"/>
      <c r="C19" s="29"/>
      <c r="D19" s="30" t="s">
        <v>0</v>
      </c>
      <c r="E19" s="24">
        <v>16074</v>
      </c>
      <c r="F19" s="24">
        <v>104756</v>
      </c>
      <c r="G19" s="24">
        <v>13553</v>
      </c>
      <c r="H19" s="23">
        <f t="shared" si="0"/>
        <v>134383</v>
      </c>
      <c r="I19" s="23">
        <v>135597</v>
      </c>
      <c r="M19" s="3"/>
    </row>
    <row r="20" spans="1:13" s="31" customFormat="1" ht="13.5" x14ac:dyDescent="0.15">
      <c r="A20" s="32"/>
      <c r="B20" s="34" t="s">
        <v>7</v>
      </c>
      <c r="C20" s="36"/>
      <c r="D20" s="35"/>
      <c r="E20" s="23">
        <f>+E21</f>
        <v>104655051</v>
      </c>
      <c r="F20" s="23">
        <f>+F21</f>
        <v>67466855</v>
      </c>
      <c r="G20" s="23">
        <f>+G21</f>
        <v>82031770</v>
      </c>
      <c r="H20" s="23">
        <f t="shared" si="0"/>
        <v>254153676</v>
      </c>
      <c r="I20" s="23">
        <v>375433800</v>
      </c>
      <c r="M20" s="3"/>
    </row>
    <row r="21" spans="1:13" s="31" customFormat="1" ht="13.5" x14ac:dyDescent="0.15">
      <c r="A21" s="32"/>
      <c r="B21" s="33"/>
      <c r="C21" s="34" t="s">
        <v>6</v>
      </c>
      <c r="D21" s="37"/>
      <c r="E21" s="25">
        <f>+E22+E23</f>
        <v>104655051</v>
      </c>
      <c r="F21" s="25">
        <f>+F22+F23</f>
        <v>67466855</v>
      </c>
      <c r="G21" s="25">
        <f>+G22+G23</f>
        <v>82031770</v>
      </c>
      <c r="H21" s="23">
        <f t="shared" si="0"/>
        <v>254153676</v>
      </c>
      <c r="I21" s="23">
        <v>375433800</v>
      </c>
      <c r="M21" s="3"/>
    </row>
    <row r="22" spans="1:13" s="31" customFormat="1" ht="13.5" x14ac:dyDescent="0.15">
      <c r="A22" s="27"/>
      <c r="B22" s="29"/>
      <c r="C22" s="29"/>
      <c r="D22" s="30" t="s">
        <v>0</v>
      </c>
      <c r="E22" s="24">
        <v>2248756</v>
      </c>
      <c r="F22" s="24">
        <v>1651950</v>
      </c>
      <c r="G22" s="24">
        <v>1662329</v>
      </c>
      <c r="H22" s="23">
        <f t="shared" si="0"/>
        <v>5563035</v>
      </c>
      <c r="I22" s="23">
        <v>8295993</v>
      </c>
      <c r="M22" s="3"/>
    </row>
    <row r="23" spans="1:13" s="31" customFormat="1" ht="13.5" x14ac:dyDescent="0.15">
      <c r="A23" s="38"/>
      <c r="B23" s="39"/>
      <c r="C23" s="40"/>
      <c r="D23" s="41" t="s">
        <v>3</v>
      </c>
      <c r="E23" s="24">
        <v>102406295</v>
      </c>
      <c r="F23" s="24">
        <v>65814905</v>
      </c>
      <c r="G23" s="24">
        <v>80369441</v>
      </c>
      <c r="H23" s="23">
        <f t="shared" si="0"/>
        <v>248590641</v>
      </c>
      <c r="I23" s="23">
        <v>367137807</v>
      </c>
      <c r="M23" s="3"/>
    </row>
    <row r="24" spans="1:13" s="31" customFormat="1" ht="13.5" x14ac:dyDescent="0.15">
      <c r="A24" s="32"/>
      <c r="B24" s="34" t="s">
        <v>5</v>
      </c>
      <c r="C24" s="36"/>
      <c r="D24" s="35"/>
      <c r="E24" s="23">
        <f>E25+E28+E30</f>
        <v>129292467</v>
      </c>
      <c r="F24" s="23">
        <f>F25+F28+F30</f>
        <v>169083830</v>
      </c>
      <c r="G24" s="23">
        <f>G25+G28+G30</f>
        <v>113901189</v>
      </c>
      <c r="H24" s="23">
        <f t="shared" si="0"/>
        <v>412277486</v>
      </c>
      <c r="I24" s="23">
        <v>567059411</v>
      </c>
      <c r="M24" s="3"/>
    </row>
    <row r="25" spans="1:13" s="31" customFormat="1" ht="13.5" x14ac:dyDescent="0.15">
      <c r="A25" s="32"/>
      <c r="B25" s="33"/>
      <c r="C25" s="34" t="s">
        <v>4</v>
      </c>
      <c r="D25" s="37"/>
      <c r="E25" s="25">
        <f>E26+E27</f>
        <v>95377081</v>
      </c>
      <c r="F25" s="25">
        <f>F26+F27</f>
        <v>121267907</v>
      </c>
      <c r="G25" s="25">
        <f>G26+G27</f>
        <v>81414745</v>
      </c>
      <c r="H25" s="23">
        <f t="shared" si="0"/>
        <v>298059733</v>
      </c>
      <c r="I25" s="23">
        <v>416080803</v>
      </c>
      <c r="M25" s="3"/>
    </row>
    <row r="26" spans="1:13" s="31" customFormat="1" ht="13.5" x14ac:dyDescent="0.15">
      <c r="A26" s="27"/>
      <c r="B26" s="29"/>
      <c r="C26" s="29"/>
      <c r="D26" s="30" t="s">
        <v>0</v>
      </c>
      <c r="E26" s="24">
        <v>37780365</v>
      </c>
      <c r="F26" s="24">
        <v>55119496</v>
      </c>
      <c r="G26" s="24">
        <v>36883594</v>
      </c>
      <c r="H26" s="23">
        <f t="shared" si="0"/>
        <v>129783455</v>
      </c>
      <c r="I26" s="23">
        <v>178271506</v>
      </c>
      <c r="M26" s="3"/>
    </row>
    <row r="27" spans="1:13" s="31" customFormat="1" ht="13.5" x14ac:dyDescent="0.15">
      <c r="A27" s="27"/>
      <c r="B27" s="29"/>
      <c r="C27" s="40"/>
      <c r="D27" s="41" t="s">
        <v>3</v>
      </c>
      <c r="E27" s="24">
        <v>57596716</v>
      </c>
      <c r="F27" s="24">
        <v>66148411</v>
      </c>
      <c r="G27" s="24">
        <v>44531151</v>
      </c>
      <c r="H27" s="23">
        <f t="shared" si="0"/>
        <v>168276278</v>
      </c>
      <c r="I27" s="23">
        <v>237809297</v>
      </c>
      <c r="M27" s="3"/>
    </row>
    <row r="28" spans="1:13" s="31" customFormat="1" ht="13.5" x14ac:dyDescent="0.15">
      <c r="A28" s="32"/>
      <c r="B28" s="33"/>
      <c r="C28" s="34" t="s">
        <v>2</v>
      </c>
      <c r="D28" s="37"/>
      <c r="E28" s="25">
        <f>E29</f>
        <v>33915386</v>
      </c>
      <c r="F28" s="25">
        <f>F29</f>
        <v>47815923</v>
      </c>
      <c r="G28" s="25">
        <f>G29</f>
        <v>32486444</v>
      </c>
      <c r="H28" s="23">
        <f t="shared" si="0"/>
        <v>114217753</v>
      </c>
      <c r="I28" s="23">
        <v>150978608</v>
      </c>
      <c r="M28" s="3"/>
    </row>
    <row r="29" spans="1:13" s="31" customFormat="1" ht="13.5" x14ac:dyDescent="0.15">
      <c r="A29" s="27"/>
      <c r="B29" s="29"/>
      <c r="C29" s="40"/>
      <c r="D29" s="41" t="s">
        <v>0</v>
      </c>
      <c r="E29" s="24">
        <v>33915386</v>
      </c>
      <c r="F29" s="24">
        <v>47815923</v>
      </c>
      <c r="G29" s="24">
        <v>32486444</v>
      </c>
      <c r="H29" s="23">
        <f t="shared" si="0"/>
        <v>114217753</v>
      </c>
      <c r="I29" s="23">
        <v>150978608</v>
      </c>
      <c r="M29" s="3"/>
    </row>
    <row r="30" spans="1:13" s="31" customFormat="1" ht="13.5" x14ac:dyDescent="0.15">
      <c r="A30" s="32"/>
      <c r="B30" s="33"/>
      <c r="C30" s="42" t="s">
        <v>1</v>
      </c>
      <c r="D30" s="35"/>
      <c r="E30" s="23">
        <f>E31</f>
        <v>0</v>
      </c>
      <c r="F30" s="23">
        <f>F31</f>
        <v>0</v>
      </c>
      <c r="G30" s="23">
        <f>G31</f>
        <v>0</v>
      </c>
      <c r="H30" s="23">
        <f t="shared" si="0"/>
        <v>0</v>
      </c>
      <c r="I30" s="23">
        <v>0</v>
      </c>
      <c r="M30" s="3"/>
    </row>
    <row r="31" spans="1:13" s="31" customFormat="1" ht="13.5" x14ac:dyDescent="0.15">
      <c r="A31" s="43"/>
      <c r="B31" s="39"/>
      <c r="C31" s="40"/>
      <c r="D31" s="41" t="s">
        <v>0</v>
      </c>
      <c r="E31" s="24">
        <v>0</v>
      </c>
      <c r="F31" s="24">
        <v>0</v>
      </c>
      <c r="G31" s="24">
        <v>0</v>
      </c>
      <c r="H31" s="23">
        <f t="shared" si="0"/>
        <v>0</v>
      </c>
      <c r="I31" s="23">
        <v>0</v>
      </c>
      <c r="M31" s="3"/>
    </row>
    <row r="32" spans="1:13" x14ac:dyDescent="0.4">
      <c r="E32" s="26"/>
      <c r="F32" s="26"/>
      <c r="G32" s="26"/>
    </row>
    <row r="33" spans="5:7" x14ac:dyDescent="0.4">
      <c r="E33" s="26"/>
      <c r="F33" s="26"/>
      <c r="G33" s="26"/>
    </row>
  </sheetData>
  <mergeCells count="4">
    <mergeCell ref="A5:D6"/>
    <mergeCell ref="H5:H6"/>
    <mergeCell ref="I5:I6"/>
    <mergeCell ref="A1:E1"/>
  </mergeCells>
  <phoneticPr fontId="1"/>
  <pageMargins left="0.70866141732283472" right="0.70866141732283472" top="0.74803149606299213" bottom="0.74803149606299213" header="0.31496062992125984" footer="0.31496062992125984"/>
  <pageSetup paperSize="9" scale="70" fitToHeight="0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令和７年度２四半期</vt:lpstr>
      <vt:lpstr>令和７年度２四半期!Print_Area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防衛省</dc:creator>
  <cp:lastModifiedBy>A1240482</cp:lastModifiedBy>
  <cp:lastPrinted>2024-06-06T06:54:56Z</cp:lastPrinted>
  <dcterms:created xsi:type="dcterms:W3CDTF">2017-06-13T04:00:36Z</dcterms:created>
  <dcterms:modified xsi:type="dcterms:W3CDTF">2026-06-10T11:51:39Z</dcterms:modified>
</cp:coreProperties>
</file>