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Users\A1240482\Desktop\庁費・旅費関連\公表様式\"/>
    </mc:Choice>
  </mc:AlternateContent>
  <xr:revisionPtr revIDLastSave="0" documentId="13_ncr:1_{80533EAD-6508-4F8D-A458-18C89B1F33DF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令和６年度３四半期" sheetId="6" r:id="rId1"/>
  </sheets>
  <definedNames>
    <definedName name="_xlnm.Print_Area" localSheetId="0">令和６年度３四半期!$A$1:$I$31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6" l="1"/>
  <c r="F9" i="6"/>
  <c r="G9" i="6"/>
  <c r="H10" i="6"/>
  <c r="H11" i="6"/>
  <c r="E12" i="6"/>
  <c r="H12" i="6" s="1"/>
  <c r="F12" i="6"/>
  <c r="G12" i="6"/>
  <c r="H13" i="6"/>
  <c r="E14" i="6"/>
  <c r="H14" i="6" s="1"/>
  <c r="F14" i="6"/>
  <c r="G14" i="6"/>
  <c r="H15" i="6"/>
  <c r="E16" i="6"/>
  <c r="H16" i="6" s="1"/>
  <c r="F16" i="6"/>
  <c r="G16" i="6"/>
  <c r="H17" i="6"/>
  <c r="E18" i="6"/>
  <c r="F18" i="6"/>
  <c r="H18" i="6" s="1"/>
  <c r="G18" i="6"/>
  <c r="H19" i="6"/>
  <c r="E21" i="6"/>
  <c r="E20" i="6" s="1"/>
  <c r="F21" i="6"/>
  <c r="F20" i="6" s="1"/>
  <c r="G21" i="6"/>
  <c r="G20" i="6" s="1"/>
  <c r="H22" i="6"/>
  <c r="H23" i="6"/>
  <c r="E25" i="6"/>
  <c r="H25" i="6" s="1"/>
  <c r="F25" i="6"/>
  <c r="G25" i="6"/>
  <c r="H26" i="6"/>
  <c r="H27" i="6"/>
  <c r="E28" i="6"/>
  <c r="F28" i="6"/>
  <c r="G28" i="6"/>
  <c r="H29" i="6"/>
  <c r="E30" i="6"/>
  <c r="F30" i="6"/>
  <c r="G30" i="6"/>
  <c r="H31" i="6"/>
  <c r="E24" i="6" l="1"/>
  <c r="H30" i="6"/>
  <c r="F24" i="6"/>
  <c r="G24" i="6"/>
  <c r="H28" i="6"/>
  <c r="F8" i="6"/>
  <c r="F7" i="6" s="1"/>
  <c r="E8" i="6"/>
  <c r="E7" i="6" s="1"/>
  <c r="G8" i="6"/>
  <c r="H20" i="6"/>
  <c r="H21" i="6"/>
  <c r="H9" i="6"/>
  <c r="H24" i="6" l="1"/>
  <c r="G7" i="6"/>
  <c r="H7" i="6" s="1"/>
  <c r="H8" i="6"/>
</calcChain>
</file>

<file path=xl/sharedStrings.xml><?xml version="1.0" encoding="utf-8"?>
<sst xmlns="http://schemas.openxmlformats.org/spreadsheetml/2006/main" count="35" uniqueCount="25">
  <si>
    <t>08職員旅費</t>
    <rPh sb="2" eb="4">
      <t>ショクイン</t>
    </rPh>
    <rPh sb="4" eb="6">
      <t>リョヒ</t>
    </rPh>
    <phoneticPr fontId="6"/>
  </si>
  <si>
    <t>（項）放射能調査研究費</t>
    <rPh sb="1" eb="2">
      <t>コウ</t>
    </rPh>
    <rPh sb="3" eb="6">
      <t>ホウシャノウ</t>
    </rPh>
    <rPh sb="6" eb="8">
      <t>チョウサ</t>
    </rPh>
    <rPh sb="8" eb="11">
      <t>ケンキュウヒ</t>
    </rPh>
    <phoneticPr fontId="6"/>
  </si>
  <si>
    <t>（項）防衛力基盤強化推進費</t>
    <rPh sb="3" eb="6">
      <t>ボウエイリョク</t>
    </rPh>
    <rPh sb="6" eb="8">
      <t>キバン</t>
    </rPh>
    <rPh sb="8" eb="10">
      <t>キョウカ</t>
    </rPh>
    <rPh sb="10" eb="12">
      <t>スイシン</t>
    </rPh>
    <rPh sb="12" eb="13">
      <t>ヒ</t>
    </rPh>
    <phoneticPr fontId="6"/>
  </si>
  <si>
    <t>09庁費</t>
    <rPh sb="2" eb="4">
      <t>チョウヒ</t>
    </rPh>
    <phoneticPr fontId="6"/>
  </si>
  <si>
    <t>（項）防衛装備庁共通費</t>
    <rPh sb="3" eb="5">
      <t>ボウエイ</t>
    </rPh>
    <rPh sb="5" eb="7">
      <t>ソウビ</t>
    </rPh>
    <rPh sb="7" eb="8">
      <t>チョウ</t>
    </rPh>
    <rPh sb="8" eb="10">
      <t>キョウツウ</t>
    </rPh>
    <rPh sb="10" eb="11">
      <t>ヒ</t>
    </rPh>
    <phoneticPr fontId="6"/>
  </si>
  <si>
    <t>（組織）防衛装備庁</t>
    <rPh sb="1" eb="3">
      <t>ソシキ</t>
    </rPh>
    <rPh sb="4" eb="6">
      <t>ボウエイ</t>
    </rPh>
    <rPh sb="6" eb="8">
      <t>ソウビ</t>
    </rPh>
    <rPh sb="8" eb="9">
      <t>チョウ</t>
    </rPh>
    <phoneticPr fontId="6"/>
  </si>
  <si>
    <t>（項）地方防衛局</t>
    <rPh sb="3" eb="5">
      <t>チホウ</t>
    </rPh>
    <rPh sb="5" eb="7">
      <t>ボウエイ</t>
    </rPh>
    <rPh sb="7" eb="8">
      <t>キョク</t>
    </rPh>
    <phoneticPr fontId="6"/>
  </si>
  <si>
    <t>（組織）地方防衛局</t>
    <rPh sb="1" eb="3">
      <t>ソシキ</t>
    </rPh>
    <rPh sb="4" eb="6">
      <t>チホウ</t>
    </rPh>
    <rPh sb="6" eb="8">
      <t>ボウエイ</t>
    </rPh>
    <rPh sb="8" eb="9">
      <t>キョク</t>
    </rPh>
    <phoneticPr fontId="6"/>
  </si>
  <si>
    <t>（項）南極地域観測事業費</t>
    <rPh sb="1" eb="2">
      <t>コウ</t>
    </rPh>
    <rPh sb="3" eb="5">
      <t>ナンキョク</t>
    </rPh>
    <rPh sb="5" eb="7">
      <t>チイキ</t>
    </rPh>
    <rPh sb="7" eb="9">
      <t>カンソク</t>
    </rPh>
    <rPh sb="9" eb="12">
      <t>ジギョウヒ</t>
    </rPh>
    <phoneticPr fontId="6"/>
  </si>
  <si>
    <t>（項）防衛力基盤強化推進費</t>
    <rPh sb="1" eb="2">
      <t>コウ</t>
    </rPh>
    <rPh sb="3" eb="6">
      <t>ボウエイリョク</t>
    </rPh>
    <rPh sb="6" eb="8">
      <t>キバン</t>
    </rPh>
    <rPh sb="8" eb="10">
      <t>キョウカ</t>
    </rPh>
    <rPh sb="10" eb="12">
      <t>スイシン</t>
    </rPh>
    <rPh sb="12" eb="13">
      <t>ヒ</t>
    </rPh>
    <phoneticPr fontId="6"/>
  </si>
  <si>
    <t>（項）安全保障協力推進費</t>
    <rPh sb="1" eb="2">
      <t>コウ</t>
    </rPh>
    <rPh sb="3" eb="5">
      <t>アンゼン</t>
    </rPh>
    <rPh sb="5" eb="7">
      <t>ホショウ</t>
    </rPh>
    <rPh sb="7" eb="9">
      <t>キョウリョク</t>
    </rPh>
    <rPh sb="9" eb="11">
      <t>スイシン</t>
    </rPh>
    <rPh sb="11" eb="12">
      <t>ヒ</t>
    </rPh>
    <phoneticPr fontId="6"/>
  </si>
  <si>
    <t>（項）在日米軍等駐留関連諸費</t>
    <rPh sb="1" eb="2">
      <t>コウ</t>
    </rPh>
    <rPh sb="3" eb="5">
      <t>ザイニチ</t>
    </rPh>
    <rPh sb="5" eb="8">
      <t>ベイグンナド</t>
    </rPh>
    <rPh sb="8" eb="10">
      <t>チュウリュウ</t>
    </rPh>
    <rPh sb="10" eb="12">
      <t>カンレン</t>
    </rPh>
    <rPh sb="12" eb="14">
      <t>ショヒ</t>
    </rPh>
    <rPh sb="13" eb="14">
      <t>ヒ</t>
    </rPh>
    <phoneticPr fontId="6"/>
  </si>
  <si>
    <t>（項）防衛本省共通費</t>
    <rPh sb="1" eb="2">
      <t>コウ</t>
    </rPh>
    <rPh sb="7" eb="9">
      <t>キョウツウ</t>
    </rPh>
    <rPh sb="9" eb="10">
      <t>ヒ</t>
    </rPh>
    <phoneticPr fontId="6"/>
  </si>
  <si>
    <t>(組織）防衛本省</t>
    <rPh sb="1" eb="3">
      <t>ソシキ</t>
    </rPh>
    <phoneticPr fontId="6"/>
  </si>
  <si>
    <t>（所管）防衛省</t>
    <rPh sb="1" eb="3">
      <t>ショカン</t>
    </rPh>
    <rPh sb="4" eb="6">
      <t>ボウエイ</t>
    </rPh>
    <rPh sb="6" eb="7">
      <t>ショウ</t>
    </rPh>
    <phoneticPr fontId="6"/>
  </si>
  <si>
    <t>累計</t>
    <rPh sb="0" eb="2">
      <t>ルイケイ</t>
    </rPh>
    <phoneticPr fontId="7"/>
  </si>
  <si>
    <t>区分</t>
    <rPh sb="0" eb="2">
      <t>クブン</t>
    </rPh>
    <phoneticPr fontId="1"/>
  </si>
  <si>
    <t>（単位：円）</t>
    <rPh sb="1" eb="3">
      <t>タンイ</t>
    </rPh>
    <rPh sb="4" eb="5">
      <t>エン</t>
    </rPh>
    <phoneticPr fontId="8"/>
  </si>
  <si>
    <t>【一般会計】</t>
    <rPh sb="1" eb="3">
      <t>イッパン</t>
    </rPh>
    <rPh sb="3" eb="5">
      <t>カイケイ</t>
    </rPh>
    <phoneticPr fontId="8"/>
  </si>
  <si>
    <t>【防衛省】</t>
    <rPh sb="1" eb="3">
      <t>ボウエイ</t>
    </rPh>
    <rPh sb="3" eb="4">
      <t>ショウ</t>
    </rPh>
    <phoneticPr fontId="1"/>
  </si>
  <si>
    <t>１２月</t>
    <rPh sb="2" eb="3">
      <t>ガツ</t>
    </rPh>
    <phoneticPr fontId="7"/>
  </si>
  <si>
    <t>１１月</t>
    <rPh sb="2" eb="3">
      <t>ガツ</t>
    </rPh>
    <phoneticPr fontId="7"/>
  </si>
  <si>
    <t>１０月</t>
    <rPh sb="2" eb="3">
      <t>ガツ</t>
    </rPh>
    <phoneticPr fontId="7"/>
  </si>
  <si>
    <t>３/四半期計</t>
    <rPh sb="2" eb="3">
      <t>ヨン</t>
    </rPh>
    <rPh sb="3" eb="5">
      <t>ハンキ</t>
    </rPh>
    <rPh sb="5" eb="6">
      <t>ケイ</t>
    </rPh>
    <phoneticPr fontId="7"/>
  </si>
  <si>
    <t>令和６年度　３／四半期　（目）庁費及び（目）職員旅費に関する事項</t>
    <rPh sb="0" eb="2">
      <t>レイワ</t>
    </rPh>
    <rPh sb="3" eb="4">
      <t>ネン</t>
    </rPh>
    <rPh sb="4" eb="5">
      <t>ド</t>
    </rPh>
    <rPh sb="8" eb="9">
      <t>ヨン</t>
    </rPh>
    <rPh sb="9" eb="11">
      <t>ハンキ</t>
    </rPh>
    <rPh sb="13" eb="14">
      <t>モク</t>
    </rPh>
    <rPh sb="15" eb="17">
      <t>チョウヒ</t>
    </rPh>
    <rPh sb="17" eb="18">
      <t>オヨ</t>
    </rPh>
    <rPh sb="20" eb="21">
      <t>モク</t>
    </rPh>
    <rPh sb="22" eb="24">
      <t>ショクイン</t>
    </rPh>
    <rPh sb="24" eb="26">
      <t>リョヒ</t>
    </rPh>
    <rPh sb="27" eb="28">
      <t>カン</t>
    </rPh>
    <rPh sb="30" eb="32">
      <t>ジコウ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</si>
</sst>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48">
    <xf numFmtId="0" fontId="0" fillId="0" borderId="0" xfId="0">
      <alignment vertical="center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176" fontId="5" fillId="2" borderId="0" xfId="1" applyNumberFormat="1" applyFont="1" applyFill="1" applyBorder="1" applyAlignment="1">
      <alignment horizontal="right" vertical="center"/>
    </xf>
    <xf numFmtId="176" fontId="5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76" fontId="5" fillId="2" borderId="0" xfId="1" applyNumberFormat="1" applyFont="1" applyFill="1" applyAlignment="1">
      <alignment horizontal="left" vertical="center"/>
    </xf>
    <xf numFmtId="176" fontId="9" fillId="2" borderId="0" xfId="1" applyNumberFormat="1" applyFont="1" applyFill="1" applyAlignment="1">
      <alignment horizontal="right" vertical="center"/>
    </xf>
    <xf numFmtId="176" fontId="10" fillId="2" borderId="0" xfId="1" applyNumberFormat="1" applyFont="1" applyFill="1" applyAlignment="1">
      <alignment vertical="center"/>
    </xf>
    <xf numFmtId="176" fontId="11" fillId="2" borderId="0" xfId="1" applyNumberFormat="1" applyFont="1" applyFill="1" applyAlignment="1">
      <alignment horizontal="left" vertical="center"/>
    </xf>
    <xf numFmtId="56" fontId="5" fillId="2" borderId="0" xfId="2" applyNumberFormat="1" applyFont="1" applyFill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10" xfId="3" applyFont="1" applyFill="1" applyBorder="1" applyAlignment="1">
      <alignment vertical="center"/>
    </xf>
    <xf numFmtId="0" fontId="5" fillId="0" borderId="2" xfId="3" applyFont="1" applyFill="1" applyBorder="1" applyAlignment="1">
      <alignment horizontal="center" vertical="center"/>
    </xf>
    <xf numFmtId="176" fontId="5" fillId="0" borderId="1" xfId="3" applyNumberFormat="1" applyFont="1" applyFill="1" applyBorder="1" applyAlignment="1">
      <alignment horizontal="right"/>
    </xf>
    <xf numFmtId="176" fontId="5" fillId="0" borderId="1" xfId="1" applyNumberFormat="1" applyFont="1" applyFill="1" applyBorder="1" applyAlignment="1" applyProtection="1">
      <alignment horizontal="right"/>
      <protection locked="0"/>
    </xf>
    <xf numFmtId="176" fontId="5" fillId="0" borderId="7" xfId="3" applyNumberFormat="1" applyFont="1" applyFill="1" applyBorder="1" applyAlignment="1">
      <alignment horizontal="right"/>
    </xf>
    <xf numFmtId="0" fontId="4" fillId="0" borderId="0" xfId="2" applyFont="1" applyFill="1" applyBorder="1" applyAlignment="1">
      <alignment vertical="center"/>
    </xf>
    <xf numFmtId="176" fontId="5" fillId="0" borderId="5" xfId="1" quotePrefix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176" fontId="5" fillId="0" borderId="5" xfId="1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left" vertical="center"/>
    </xf>
    <xf numFmtId="176" fontId="5" fillId="0" borderId="9" xfId="1" applyNumberFormat="1" applyFont="1" applyFill="1" applyBorder="1" applyAlignment="1">
      <alignment horizontal="left" vertical="center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left" vertical="center"/>
    </xf>
    <xf numFmtId="176" fontId="5" fillId="0" borderId="8" xfId="1" applyNumberFormat="1" applyFont="1" applyFill="1" applyBorder="1" applyAlignment="1">
      <alignment horizontal="center" vertical="center"/>
    </xf>
    <xf numFmtId="176" fontId="5" fillId="0" borderId="6" xfId="1" quotePrefix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horizontal="left" vertical="center"/>
    </xf>
    <xf numFmtId="176" fontId="5" fillId="0" borderId="3" xfId="1" quotePrefix="1" applyNumberFormat="1" applyFont="1" applyFill="1" applyBorder="1" applyAlignment="1">
      <alignment vertical="center"/>
    </xf>
    <xf numFmtId="176" fontId="5" fillId="2" borderId="9" xfId="1" applyNumberFormat="1" applyFont="1" applyFill="1" applyBorder="1" applyAlignment="1">
      <alignment horizontal="center" vertical="center"/>
    </xf>
    <xf numFmtId="176" fontId="5" fillId="2" borderId="13" xfId="1" applyNumberFormat="1" applyFont="1" applyFill="1" applyBorder="1" applyAlignment="1">
      <alignment horizontal="center" vertical="center"/>
    </xf>
    <xf numFmtId="176" fontId="5" fillId="2" borderId="8" xfId="1" applyNumberFormat="1" applyFont="1" applyFill="1" applyBorder="1" applyAlignment="1">
      <alignment horizontal="center" vertical="center"/>
    </xf>
    <xf numFmtId="176" fontId="5" fillId="2" borderId="3" xfId="1" applyNumberFormat="1" applyFont="1" applyFill="1" applyBorder="1" applyAlignment="1">
      <alignment horizontal="center" vertical="center"/>
    </xf>
    <xf numFmtId="176" fontId="5" fillId="2" borderId="11" xfId="1" applyNumberFormat="1" applyFont="1" applyFill="1" applyBorder="1" applyAlignment="1">
      <alignment horizontal="center" vertical="center"/>
    </xf>
    <xf numFmtId="176" fontId="5" fillId="2" borderId="12" xfId="1" applyNumberFormat="1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5" fillId="2" borderId="7" xfId="3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76" fontId="11" fillId="2" borderId="0" xfId="1" applyNumberFormat="1" applyFont="1" applyFill="1" applyAlignment="1">
      <alignment horizontal="left" vertical="center"/>
    </xf>
    <xf numFmtId="176" fontId="5" fillId="0" borderId="10" xfId="1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(項)施設庁推計(1227)試算_（項）防衛施設庁（総括表）_☆対見直し推計等（比較表）_（項）施設庁総括表" xfId="2" xr:uid="{76387D9C-648D-44C1-9487-8C41C9E05BAA}"/>
    <cellStyle name="標準_コピー ～ ■21'査定案計数表（地方防衛局）" xfId="3" xr:uid="{655B6CB7-7E9F-4411-8693-E7B11CE379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32</xdr:row>
      <xdr:rowOff>0</xdr:rowOff>
    </xdr:from>
    <xdr:ext cx="200025" cy="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30394FE-3788-40F2-9413-61FF2868F2F8}"/>
            </a:ext>
          </a:extLst>
        </xdr:cNvPr>
        <xdr:cNvSpPr txBox="1">
          <a:spLocks noChangeArrowheads="1"/>
        </xdr:cNvSpPr>
      </xdr:nvSpPr>
      <xdr:spPr bwMode="auto">
        <a:xfrm>
          <a:off x="6172200" y="7620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200025" cy="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69A409D-A131-4CBD-8306-7CF9BBD4F9DC}"/>
            </a:ext>
          </a:extLst>
        </xdr:cNvPr>
        <xdr:cNvSpPr txBox="1">
          <a:spLocks noChangeArrowheads="1"/>
        </xdr:cNvSpPr>
      </xdr:nvSpPr>
      <xdr:spPr bwMode="auto">
        <a:xfrm>
          <a:off x="6172200" y="7620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200025" cy="0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8A0CC73A-564F-4248-BF7D-A1E622244C48}"/>
            </a:ext>
          </a:extLst>
        </xdr:cNvPr>
        <xdr:cNvSpPr txBox="1">
          <a:spLocks noChangeArrowheads="1"/>
        </xdr:cNvSpPr>
      </xdr:nvSpPr>
      <xdr:spPr bwMode="auto">
        <a:xfrm>
          <a:off x="6172200" y="7620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200025" cy="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E8F8F7B-FE3A-4CA8-96E2-029E74BB0710}"/>
            </a:ext>
          </a:extLst>
        </xdr:cNvPr>
        <xdr:cNvSpPr txBox="1">
          <a:spLocks noChangeArrowheads="1"/>
        </xdr:cNvSpPr>
      </xdr:nvSpPr>
      <xdr:spPr bwMode="auto">
        <a:xfrm>
          <a:off x="6172200" y="7620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667E2-E8DF-467C-BE9A-1CD8D749C50F}">
  <sheetPr>
    <pageSetUpPr fitToPage="1"/>
  </sheetPr>
  <dimension ref="A1:K37"/>
  <sheetViews>
    <sheetView tabSelected="1" view="pageBreakPreview" zoomScaleNormal="100" zoomScaleSheetLayoutView="100" workbookViewId="0">
      <selection activeCell="K10" sqref="K10"/>
    </sheetView>
  </sheetViews>
  <sheetFormatPr defaultColWidth="9" defaultRowHeight="17.25" x14ac:dyDescent="0.4"/>
  <cols>
    <col min="1" max="3" width="2.625" style="1" customWidth="1"/>
    <col min="4" max="4" width="60.625" style="1" customWidth="1"/>
    <col min="5" max="9" width="20.625" style="2" customWidth="1"/>
    <col min="10" max="10" width="9" style="1"/>
    <col min="11" max="11" width="13" style="1" bestFit="1" customWidth="1"/>
    <col min="12" max="16384" width="9" style="1"/>
  </cols>
  <sheetData>
    <row r="1" spans="1:11" ht="18.75" x14ac:dyDescent="0.4">
      <c r="A1" s="46" t="s">
        <v>24</v>
      </c>
      <c r="B1" s="46"/>
      <c r="C1" s="46"/>
      <c r="D1" s="46"/>
      <c r="E1" s="46"/>
      <c r="F1" s="46"/>
      <c r="G1" s="9"/>
      <c r="H1" s="9"/>
      <c r="I1" s="8"/>
    </row>
    <row r="2" spans="1:11" ht="18.75" x14ac:dyDescent="0.4">
      <c r="A2" s="10"/>
      <c r="B2" s="10"/>
      <c r="C2" s="10"/>
      <c r="D2" s="10"/>
      <c r="E2" s="9"/>
      <c r="F2" s="9"/>
      <c r="G2" s="9"/>
      <c r="H2" s="9"/>
      <c r="I2" s="8"/>
    </row>
    <row r="3" spans="1:11" ht="18.75" x14ac:dyDescent="0.4">
      <c r="A3" s="10"/>
      <c r="B3" s="7" t="s">
        <v>19</v>
      </c>
      <c r="C3" s="10"/>
      <c r="D3" s="10"/>
      <c r="E3" s="9"/>
      <c r="F3" s="9"/>
      <c r="G3" s="9"/>
      <c r="H3" s="9"/>
      <c r="I3" s="8"/>
    </row>
    <row r="4" spans="1:11" s="3" customFormat="1" ht="13.5" x14ac:dyDescent="0.4">
      <c r="A4" s="5"/>
      <c r="B4" s="6" t="s">
        <v>18</v>
      </c>
      <c r="C4" s="5"/>
      <c r="D4" s="5"/>
      <c r="E4" s="12"/>
      <c r="F4" s="12"/>
      <c r="G4" s="12"/>
      <c r="H4" s="12"/>
      <c r="I4" s="4" t="s">
        <v>17</v>
      </c>
    </row>
    <row r="5" spans="1:11" s="3" customFormat="1" ht="13.5" x14ac:dyDescent="0.4">
      <c r="A5" s="36" t="s">
        <v>16</v>
      </c>
      <c r="B5" s="37"/>
      <c r="C5" s="37"/>
      <c r="D5" s="38"/>
      <c r="E5" s="13"/>
      <c r="F5" s="13"/>
      <c r="G5" s="13"/>
      <c r="H5" s="42" t="s">
        <v>23</v>
      </c>
      <c r="I5" s="44" t="s">
        <v>15</v>
      </c>
    </row>
    <row r="6" spans="1:11" s="3" customFormat="1" ht="13.5" x14ac:dyDescent="0.4">
      <c r="A6" s="39"/>
      <c r="B6" s="40"/>
      <c r="C6" s="40"/>
      <c r="D6" s="41"/>
      <c r="E6" s="14" t="s">
        <v>22</v>
      </c>
      <c r="F6" s="14" t="s">
        <v>21</v>
      </c>
      <c r="G6" s="14" t="s">
        <v>20</v>
      </c>
      <c r="H6" s="43"/>
      <c r="I6" s="45"/>
      <c r="K6" s="11"/>
    </row>
    <row r="7" spans="1:11" s="23" customFormat="1" ht="13.5" x14ac:dyDescent="0.15">
      <c r="A7" s="26" t="s">
        <v>14</v>
      </c>
      <c r="B7" s="47"/>
      <c r="C7" s="47"/>
      <c r="D7" s="27"/>
      <c r="E7" s="15">
        <f>E8+E20+E24</f>
        <v>1319291373</v>
      </c>
      <c r="F7" s="15">
        <f>F8+F20+F24</f>
        <v>1200948801</v>
      </c>
      <c r="G7" s="15">
        <f>G8+G20+G24</f>
        <v>1205088025</v>
      </c>
      <c r="H7" s="15">
        <f t="shared" ref="H7:H31" si="0">E7+F7+G7</f>
        <v>3725328199</v>
      </c>
      <c r="I7" s="15">
        <v>10828007619</v>
      </c>
    </row>
    <row r="8" spans="1:11" s="23" customFormat="1" ht="13.5" x14ac:dyDescent="0.15">
      <c r="A8" s="24"/>
      <c r="B8" s="26" t="s">
        <v>13</v>
      </c>
      <c r="C8" s="28"/>
      <c r="D8" s="27"/>
      <c r="E8" s="15">
        <f>E9+E12+E14+E16+E18</f>
        <v>1078788228</v>
      </c>
      <c r="F8" s="15">
        <f>F9+F12+F14+F16+F18</f>
        <v>951317340</v>
      </c>
      <c r="G8" s="15">
        <f>G9+G12+G14+G16+G18</f>
        <v>967694759</v>
      </c>
      <c r="H8" s="15">
        <f t="shared" si="0"/>
        <v>2997800327</v>
      </c>
      <c r="I8" s="15">
        <v>9126517337</v>
      </c>
    </row>
    <row r="9" spans="1:11" s="23" customFormat="1" ht="13.5" x14ac:dyDescent="0.15">
      <c r="A9" s="24"/>
      <c r="B9" s="25"/>
      <c r="C9" s="26" t="s">
        <v>12</v>
      </c>
      <c r="D9" s="27"/>
      <c r="E9" s="15">
        <f>E10+E11</f>
        <v>1028449168</v>
      </c>
      <c r="F9" s="15">
        <f>F10+F11</f>
        <v>908105580</v>
      </c>
      <c r="G9" s="15">
        <f>G10+G11</f>
        <v>923733889</v>
      </c>
      <c r="H9" s="15">
        <f t="shared" si="0"/>
        <v>2860288637</v>
      </c>
      <c r="I9" s="15">
        <v>8818819944</v>
      </c>
    </row>
    <row r="10" spans="1:11" s="23" customFormat="1" ht="13.5" x14ac:dyDescent="0.15">
      <c r="A10" s="19"/>
      <c r="B10" s="20"/>
      <c r="C10" s="21"/>
      <c r="D10" s="22" t="s">
        <v>0</v>
      </c>
      <c r="E10" s="16">
        <v>333928137</v>
      </c>
      <c r="F10" s="16">
        <v>263398207</v>
      </c>
      <c r="G10" s="16">
        <v>330937791</v>
      </c>
      <c r="H10" s="15">
        <f t="shared" si="0"/>
        <v>928264135</v>
      </c>
      <c r="I10" s="15">
        <v>2493851338</v>
      </c>
    </row>
    <row r="11" spans="1:11" s="23" customFormat="1" ht="13.5" x14ac:dyDescent="0.15">
      <c r="A11" s="19"/>
      <c r="B11" s="20"/>
      <c r="C11" s="21"/>
      <c r="D11" s="22" t="s">
        <v>3</v>
      </c>
      <c r="E11" s="16">
        <v>694521031</v>
      </c>
      <c r="F11" s="16">
        <v>644707373</v>
      </c>
      <c r="G11" s="16">
        <v>592796098</v>
      </c>
      <c r="H11" s="15">
        <f t="shared" si="0"/>
        <v>1932024502</v>
      </c>
      <c r="I11" s="15">
        <v>6324968606</v>
      </c>
    </row>
    <row r="12" spans="1:11" s="23" customFormat="1" ht="13.5" x14ac:dyDescent="0.15">
      <c r="A12" s="24"/>
      <c r="B12" s="25"/>
      <c r="C12" s="26" t="s">
        <v>11</v>
      </c>
      <c r="D12" s="27"/>
      <c r="E12" s="15">
        <f>E13</f>
        <v>26821035</v>
      </c>
      <c r="F12" s="15">
        <f>F13</f>
        <v>24692880</v>
      </c>
      <c r="G12" s="15">
        <f>G13</f>
        <v>22617266</v>
      </c>
      <c r="H12" s="15">
        <f t="shared" si="0"/>
        <v>74131181</v>
      </c>
      <c r="I12" s="15">
        <v>160110673</v>
      </c>
    </row>
    <row r="13" spans="1:11" s="23" customFormat="1" ht="13.5" x14ac:dyDescent="0.15">
      <c r="A13" s="19"/>
      <c r="B13" s="20"/>
      <c r="C13" s="21"/>
      <c r="D13" s="22" t="s">
        <v>0</v>
      </c>
      <c r="E13" s="16">
        <v>26821035</v>
      </c>
      <c r="F13" s="16">
        <v>24692880</v>
      </c>
      <c r="G13" s="16">
        <v>22617266</v>
      </c>
      <c r="H13" s="15">
        <f t="shared" si="0"/>
        <v>74131181</v>
      </c>
      <c r="I13" s="15">
        <v>160110673</v>
      </c>
    </row>
    <row r="14" spans="1:11" s="23" customFormat="1" ht="13.5" x14ac:dyDescent="0.15">
      <c r="A14" s="24"/>
      <c r="B14" s="25"/>
      <c r="C14" s="26" t="s">
        <v>10</v>
      </c>
      <c r="D14" s="27"/>
      <c r="E14" s="15">
        <f>E15</f>
        <v>0</v>
      </c>
      <c r="F14" s="15">
        <f>F15</f>
        <v>0</v>
      </c>
      <c r="G14" s="15">
        <f>G15</f>
        <v>0</v>
      </c>
      <c r="H14" s="15">
        <f t="shared" si="0"/>
        <v>0</v>
      </c>
      <c r="I14" s="15">
        <v>0</v>
      </c>
    </row>
    <row r="15" spans="1:11" s="23" customFormat="1" ht="13.5" x14ac:dyDescent="0.15">
      <c r="A15" s="19"/>
      <c r="B15" s="20"/>
      <c r="C15" s="21"/>
      <c r="D15" s="22" t="s">
        <v>3</v>
      </c>
      <c r="E15" s="16">
        <v>0</v>
      </c>
      <c r="F15" s="16">
        <v>0</v>
      </c>
      <c r="G15" s="16">
        <v>0</v>
      </c>
      <c r="H15" s="15">
        <f t="shared" si="0"/>
        <v>0</v>
      </c>
      <c r="I15" s="15">
        <v>0</v>
      </c>
    </row>
    <row r="16" spans="1:11" s="23" customFormat="1" ht="13.5" x14ac:dyDescent="0.15">
      <c r="A16" s="24"/>
      <c r="B16" s="25"/>
      <c r="C16" s="26" t="s">
        <v>9</v>
      </c>
      <c r="D16" s="27"/>
      <c r="E16" s="15">
        <f>E17</f>
        <v>23386834</v>
      </c>
      <c r="F16" s="15">
        <f>F17</f>
        <v>18479082</v>
      </c>
      <c r="G16" s="15">
        <f>G17</f>
        <v>21338816</v>
      </c>
      <c r="H16" s="15">
        <f t="shared" si="0"/>
        <v>63204732</v>
      </c>
      <c r="I16" s="15">
        <v>147360348</v>
      </c>
    </row>
    <row r="17" spans="1:9" s="23" customFormat="1" ht="13.5" x14ac:dyDescent="0.15">
      <c r="A17" s="19"/>
      <c r="B17" s="20"/>
      <c r="C17" s="21"/>
      <c r="D17" s="22" t="s">
        <v>0</v>
      </c>
      <c r="E17" s="16">
        <v>23386834</v>
      </c>
      <c r="F17" s="16">
        <v>18479082</v>
      </c>
      <c r="G17" s="16">
        <v>21338816</v>
      </c>
      <c r="H17" s="15">
        <f t="shared" si="0"/>
        <v>63204732</v>
      </c>
      <c r="I17" s="15">
        <v>147360348</v>
      </c>
    </row>
    <row r="18" spans="1:9" s="23" customFormat="1" ht="13.5" x14ac:dyDescent="0.15">
      <c r="A18" s="24"/>
      <c r="B18" s="25"/>
      <c r="C18" s="26" t="s">
        <v>8</v>
      </c>
      <c r="D18" s="27"/>
      <c r="E18" s="15">
        <f>E19</f>
        <v>131191</v>
      </c>
      <c r="F18" s="15">
        <f>F19</f>
        <v>39798</v>
      </c>
      <c r="G18" s="15">
        <f>G19</f>
        <v>4788</v>
      </c>
      <c r="H18" s="15">
        <f t="shared" si="0"/>
        <v>175777</v>
      </c>
      <c r="I18" s="15">
        <v>226372</v>
      </c>
    </row>
    <row r="19" spans="1:9" s="23" customFormat="1" ht="13.5" x14ac:dyDescent="0.15">
      <c r="A19" s="19"/>
      <c r="B19" s="20"/>
      <c r="C19" s="21"/>
      <c r="D19" s="22" t="s">
        <v>0</v>
      </c>
      <c r="E19" s="16">
        <v>131191</v>
      </c>
      <c r="F19" s="16">
        <v>39798</v>
      </c>
      <c r="G19" s="16">
        <v>4788</v>
      </c>
      <c r="H19" s="15">
        <f t="shared" si="0"/>
        <v>175777</v>
      </c>
      <c r="I19" s="15">
        <v>226372</v>
      </c>
    </row>
    <row r="20" spans="1:9" s="23" customFormat="1" ht="13.5" x14ac:dyDescent="0.15">
      <c r="A20" s="24"/>
      <c r="B20" s="26" t="s">
        <v>7</v>
      </c>
      <c r="C20" s="28"/>
      <c r="D20" s="27"/>
      <c r="E20" s="15">
        <f>+E21</f>
        <v>93357497</v>
      </c>
      <c r="F20" s="15">
        <f>+F21</f>
        <v>96515263</v>
      </c>
      <c r="G20" s="15">
        <f>+G21</f>
        <v>90560431</v>
      </c>
      <c r="H20" s="15">
        <f t="shared" si="0"/>
        <v>280433191</v>
      </c>
      <c r="I20" s="15">
        <v>703421216</v>
      </c>
    </row>
    <row r="21" spans="1:9" s="23" customFormat="1" ht="13.5" x14ac:dyDescent="0.15">
      <c r="A21" s="24"/>
      <c r="B21" s="25"/>
      <c r="C21" s="26" t="s">
        <v>6</v>
      </c>
      <c r="D21" s="29"/>
      <c r="E21" s="17">
        <f>+E22+E23</f>
        <v>93357497</v>
      </c>
      <c r="F21" s="17">
        <f>+F22+F23</f>
        <v>96515263</v>
      </c>
      <c r="G21" s="17">
        <f>+G22+G23</f>
        <v>90560431</v>
      </c>
      <c r="H21" s="15">
        <f t="shared" si="0"/>
        <v>280433191</v>
      </c>
      <c r="I21" s="15">
        <v>703421216</v>
      </c>
    </row>
    <row r="22" spans="1:9" s="23" customFormat="1" ht="13.5" x14ac:dyDescent="0.15">
      <c r="A22" s="19"/>
      <c r="B22" s="21"/>
      <c r="C22" s="21"/>
      <c r="D22" s="22" t="s">
        <v>0</v>
      </c>
      <c r="E22" s="16">
        <v>3800476</v>
      </c>
      <c r="F22" s="16">
        <v>3508118</v>
      </c>
      <c r="G22" s="16">
        <v>4139507</v>
      </c>
      <c r="H22" s="15">
        <f t="shared" si="0"/>
        <v>11448101</v>
      </c>
      <c r="I22" s="15">
        <v>20654438</v>
      </c>
    </row>
    <row r="23" spans="1:9" s="23" customFormat="1" ht="13.5" x14ac:dyDescent="0.15">
      <c r="A23" s="30"/>
      <c r="B23" s="31"/>
      <c r="C23" s="32"/>
      <c r="D23" s="33" t="s">
        <v>3</v>
      </c>
      <c r="E23" s="16">
        <v>89557021</v>
      </c>
      <c r="F23" s="16">
        <v>93007145</v>
      </c>
      <c r="G23" s="16">
        <v>86420924</v>
      </c>
      <c r="H23" s="15">
        <f t="shared" si="0"/>
        <v>268985090</v>
      </c>
      <c r="I23" s="15">
        <v>682766778</v>
      </c>
    </row>
    <row r="24" spans="1:9" s="23" customFormat="1" ht="13.5" x14ac:dyDescent="0.15">
      <c r="A24" s="24"/>
      <c r="B24" s="26" t="s">
        <v>5</v>
      </c>
      <c r="C24" s="28"/>
      <c r="D24" s="27"/>
      <c r="E24" s="15">
        <f>E25+E28+E30</f>
        <v>147145648</v>
      </c>
      <c r="F24" s="15">
        <f>F25+F28+F30</f>
        <v>153116198</v>
      </c>
      <c r="G24" s="15">
        <f>G25+G28+G30</f>
        <v>146832835</v>
      </c>
      <c r="H24" s="15">
        <f t="shared" si="0"/>
        <v>447094681</v>
      </c>
      <c r="I24" s="15">
        <v>998069066</v>
      </c>
    </row>
    <row r="25" spans="1:9" s="23" customFormat="1" ht="13.5" x14ac:dyDescent="0.15">
      <c r="A25" s="24"/>
      <c r="B25" s="25"/>
      <c r="C25" s="26" t="s">
        <v>4</v>
      </c>
      <c r="D25" s="29"/>
      <c r="E25" s="17">
        <f>E26+E27</f>
        <v>109993528</v>
      </c>
      <c r="F25" s="17">
        <f>F26+F27</f>
        <v>99425784</v>
      </c>
      <c r="G25" s="17">
        <f>G26+G27</f>
        <v>86118690</v>
      </c>
      <c r="H25" s="15">
        <f t="shared" si="0"/>
        <v>295538002</v>
      </c>
      <c r="I25" s="15">
        <v>729412653</v>
      </c>
    </row>
    <row r="26" spans="1:9" s="23" customFormat="1" ht="13.5" x14ac:dyDescent="0.15">
      <c r="A26" s="19"/>
      <c r="B26" s="21"/>
      <c r="C26" s="21"/>
      <c r="D26" s="22" t="s">
        <v>0</v>
      </c>
      <c r="E26" s="16">
        <v>29269068</v>
      </c>
      <c r="F26" s="16">
        <v>48877377</v>
      </c>
      <c r="G26" s="16">
        <v>35330983</v>
      </c>
      <c r="H26" s="15">
        <f t="shared" si="0"/>
        <v>113477428</v>
      </c>
      <c r="I26" s="15">
        <v>300645150</v>
      </c>
    </row>
    <row r="27" spans="1:9" s="23" customFormat="1" ht="13.5" x14ac:dyDescent="0.15">
      <c r="A27" s="19"/>
      <c r="B27" s="21"/>
      <c r="C27" s="32"/>
      <c r="D27" s="33" t="s">
        <v>3</v>
      </c>
      <c r="E27" s="16">
        <v>80724460</v>
      </c>
      <c r="F27" s="16">
        <v>50548407</v>
      </c>
      <c r="G27" s="16">
        <v>50787707</v>
      </c>
      <c r="H27" s="15">
        <f t="shared" si="0"/>
        <v>182060574</v>
      </c>
      <c r="I27" s="15">
        <v>428767503</v>
      </c>
    </row>
    <row r="28" spans="1:9" s="23" customFormat="1" ht="13.5" x14ac:dyDescent="0.15">
      <c r="A28" s="24"/>
      <c r="B28" s="25"/>
      <c r="C28" s="26" t="s">
        <v>2</v>
      </c>
      <c r="D28" s="29"/>
      <c r="E28" s="17">
        <f>E29</f>
        <v>37152120</v>
      </c>
      <c r="F28" s="17">
        <f>F29</f>
        <v>53690414</v>
      </c>
      <c r="G28" s="17">
        <f>G29</f>
        <v>60714145</v>
      </c>
      <c r="H28" s="15">
        <f t="shared" si="0"/>
        <v>151556679</v>
      </c>
      <c r="I28" s="15">
        <v>268656413</v>
      </c>
    </row>
    <row r="29" spans="1:9" s="23" customFormat="1" ht="13.5" x14ac:dyDescent="0.15">
      <c r="A29" s="19"/>
      <c r="B29" s="21"/>
      <c r="C29" s="32"/>
      <c r="D29" s="33" t="s">
        <v>0</v>
      </c>
      <c r="E29" s="16">
        <v>37152120</v>
      </c>
      <c r="F29" s="16">
        <v>53690414</v>
      </c>
      <c r="G29" s="16">
        <v>60714145</v>
      </c>
      <c r="H29" s="15">
        <f t="shared" si="0"/>
        <v>151556679</v>
      </c>
      <c r="I29" s="15">
        <v>268656413</v>
      </c>
    </row>
    <row r="30" spans="1:9" s="23" customFormat="1" ht="13.5" x14ac:dyDescent="0.15">
      <c r="A30" s="24"/>
      <c r="B30" s="25"/>
      <c r="C30" s="34" t="s">
        <v>1</v>
      </c>
      <c r="D30" s="27"/>
      <c r="E30" s="15">
        <f>E31</f>
        <v>0</v>
      </c>
      <c r="F30" s="15">
        <f>F31</f>
        <v>0</v>
      </c>
      <c r="G30" s="15">
        <f>G31</f>
        <v>0</v>
      </c>
      <c r="H30" s="15">
        <f t="shared" si="0"/>
        <v>0</v>
      </c>
      <c r="I30" s="15">
        <v>0</v>
      </c>
    </row>
    <row r="31" spans="1:9" s="23" customFormat="1" ht="13.5" x14ac:dyDescent="0.15">
      <c r="A31" s="35"/>
      <c r="B31" s="31"/>
      <c r="C31" s="32"/>
      <c r="D31" s="33" t="s">
        <v>0</v>
      </c>
      <c r="E31" s="16">
        <v>0</v>
      </c>
      <c r="F31" s="16">
        <v>0</v>
      </c>
      <c r="G31" s="16">
        <v>0</v>
      </c>
      <c r="H31" s="15">
        <f t="shared" si="0"/>
        <v>0</v>
      </c>
      <c r="I31" s="15">
        <v>0</v>
      </c>
    </row>
    <row r="32" spans="1:9" x14ac:dyDescent="0.4">
      <c r="E32" s="18"/>
      <c r="F32" s="18"/>
      <c r="G32" s="18"/>
      <c r="H32" s="18"/>
    </row>
    <row r="33" spans="5:8" x14ac:dyDescent="0.4">
      <c r="E33" s="18"/>
      <c r="F33" s="18"/>
      <c r="G33" s="18"/>
      <c r="H33" s="18"/>
    </row>
    <row r="34" spans="5:8" x14ac:dyDescent="0.4">
      <c r="E34" s="18"/>
      <c r="F34" s="18"/>
      <c r="G34" s="18"/>
      <c r="H34" s="18"/>
    </row>
    <row r="35" spans="5:8" x14ac:dyDescent="0.4">
      <c r="E35" s="18"/>
      <c r="F35" s="18"/>
      <c r="G35" s="18"/>
      <c r="H35" s="18"/>
    </row>
    <row r="36" spans="5:8" x14ac:dyDescent="0.4">
      <c r="E36" s="18"/>
      <c r="F36" s="18"/>
      <c r="G36" s="18"/>
      <c r="H36" s="18"/>
    </row>
    <row r="37" spans="5:8" x14ac:dyDescent="0.4">
      <c r="E37" s="18"/>
      <c r="F37" s="18"/>
      <c r="G37" s="18"/>
      <c r="H37" s="18"/>
    </row>
  </sheetData>
  <mergeCells count="4">
    <mergeCell ref="A5:D6"/>
    <mergeCell ref="H5:H6"/>
    <mergeCell ref="I5:I6"/>
    <mergeCell ref="A1:F1"/>
  </mergeCells>
  <phoneticPr fontId="1"/>
  <pageMargins left="0.70866141732283472" right="0.70866141732283472" top="0.74803149606299213" bottom="0.74803149606299213" header="0.31496062992125984" footer="0.31496062992125984"/>
  <pageSetup paperSize="9" scale="70" fitToHeight="0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令和６年度３四半期</vt:lpstr>
      <vt:lpstr>令和６年度３四半期!Print_Area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防衛省</dc:creator>
  <cp:lastPrinted>2024-06-06T06:54:56Z</cp:lastPrinted>
  <dcterms:created xsi:type="dcterms:W3CDTF">2017-06-13T04:00:36Z</dcterms:created>
  <dcterms:modified xsi:type="dcterms:W3CDTF">2025-06-10T09:04:17Z</dcterms:modified>
</cp:coreProperties>
</file>