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Users\A1240482\Desktop\庁費・旅費関連\公表様式\"/>
    </mc:Choice>
  </mc:AlternateContent>
  <xr:revisionPtr revIDLastSave="0" documentId="13_ncr:1_{A3E5B196-F9BD-4DF4-B4FA-90A8D164015F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令和６年度１四半期" sheetId="4" r:id="rId1"/>
  </sheets>
  <definedNames>
    <definedName name="_xlnm.Print_Area" localSheetId="0">令和６年度１四半期!$A$1:$I$32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4" l="1"/>
  <c r="F10" i="4"/>
  <c r="G10" i="4"/>
  <c r="H11" i="4"/>
  <c r="H12" i="4"/>
  <c r="E13" i="4"/>
  <c r="H13" i="4" s="1"/>
  <c r="F13" i="4"/>
  <c r="G13" i="4"/>
  <c r="H14" i="4"/>
  <c r="E15" i="4"/>
  <c r="F15" i="4"/>
  <c r="G15" i="4"/>
  <c r="H16" i="4"/>
  <c r="E17" i="4"/>
  <c r="F17" i="4"/>
  <c r="H17" i="4" s="1"/>
  <c r="G17" i="4"/>
  <c r="H18" i="4"/>
  <c r="E19" i="4"/>
  <c r="F19" i="4"/>
  <c r="G19" i="4"/>
  <c r="H20" i="4"/>
  <c r="E22" i="4"/>
  <c r="E21" i="4" s="1"/>
  <c r="F22" i="4"/>
  <c r="F21" i="4" s="1"/>
  <c r="G22" i="4"/>
  <c r="G21" i="4" s="1"/>
  <c r="H23" i="4"/>
  <c r="H24" i="4"/>
  <c r="E26" i="4"/>
  <c r="H26" i="4" s="1"/>
  <c r="F26" i="4"/>
  <c r="G26" i="4"/>
  <c r="H27" i="4"/>
  <c r="H28" i="4"/>
  <c r="E29" i="4"/>
  <c r="H29" i="4" s="1"/>
  <c r="F29" i="4"/>
  <c r="G29" i="4"/>
  <c r="H30" i="4"/>
  <c r="E31" i="4"/>
  <c r="F31" i="4"/>
  <c r="G31" i="4"/>
  <c r="H32" i="4"/>
  <c r="H31" i="4" l="1"/>
  <c r="F25" i="4"/>
  <c r="G25" i="4"/>
  <c r="H19" i="4"/>
  <c r="H15" i="4"/>
  <c r="G9" i="4"/>
  <c r="G8" i="4" s="1"/>
  <c r="F9" i="4"/>
  <c r="F8" i="4" s="1"/>
  <c r="E9" i="4"/>
  <c r="H21" i="4"/>
  <c r="H22" i="4"/>
  <c r="E25" i="4"/>
  <c r="H10" i="4"/>
  <c r="H25" i="4" l="1"/>
  <c r="H9" i="4"/>
  <c r="E8" i="4"/>
  <c r="H8" i="4" s="1"/>
</calcChain>
</file>

<file path=xl/sharedStrings.xml><?xml version="1.0" encoding="utf-8"?>
<sst xmlns="http://schemas.openxmlformats.org/spreadsheetml/2006/main" count="35" uniqueCount="25">
  <si>
    <t>08職員旅費</t>
    <rPh sb="2" eb="4">
      <t>ショクイン</t>
    </rPh>
    <rPh sb="4" eb="6">
      <t>リョヒ</t>
    </rPh>
    <phoneticPr fontId="6"/>
  </si>
  <si>
    <t>（項）放射能調査研究費</t>
    <rPh sb="1" eb="2">
      <t>コウ</t>
    </rPh>
    <rPh sb="3" eb="6">
      <t>ホウシャノウ</t>
    </rPh>
    <rPh sb="6" eb="8">
      <t>チョウサ</t>
    </rPh>
    <rPh sb="8" eb="11">
      <t>ケンキュウヒ</t>
    </rPh>
    <phoneticPr fontId="6"/>
  </si>
  <si>
    <t>（項）防衛力基盤強化推進費</t>
    <rPh sb="3" eb="6">
      <t>ボウエイリョク</t>
    </rPh>
    <rPh sb="6" eb="8">
      <t>キバン</t>
    </rPh>
    <rPh sb="8" eb="10">
      <t>キョウカ</t>
    </rPh>
    <rPh sb="10" eb="12">
      <t>スイシン</t>
    </rPh>
    <rPh sb="12" eb="13">
      <t>ヒ</t>
    </rPh>
    <phoneticPr fontId="6"/>
  </si>
  <si>
    <t>09庁費</t>
    <rPh sb="2" eb="4">
      <t>チョウヒ</t>
    </rPh>
    <phoneticPr fontId="6"/>
  </si>
  <si>
    <t>（項）防衛装備庁共通費</t>
    <rPh sb="3" eb="5">
      <t>ボウエイ</t>
    </rPh>
    <rPh sb="5" eb="7">
      <t>ソウビ</t>
    </rPh>
    <rPh sb="7" eb="8">
      <t>チョウ</t>
    </rPh>
    <rPh sb="8" eb="10">
      <t>キョウツウ</t>
    </rPh>
    <rPh sb="10" eb="11">
      <t>ヒ</t>
    </rPh>
    <phoneticPr fontId="6"/>
  </si>
  <si>
    <t>（組織）防衛装備庁</t>
    <rPh sb="1" eb="3">
      <t>ソシキ</t>
    </rPh>
    <rPh sb="4" eb="6">
      <t>ボウエイ</t>
    </rPh>
    <rPh sb="6" eb="8">
      <t>ソウビ</t>
    </rPh>
    <rPh sb="8" eb="9">
      <t>チョウ</t>
    </rPh>
    <phoneticPr fontId="6"/>
  </si>
  <si>
    <t>（項）地方防衛局</t>
    <rPh sb="3" eb="5">
      <t>チホウ</t>
    </rPh>
    <rPh sb="5" eb="7">
      <t>ボウエイ</t>
    </rPh>
    <rPh sb="7" eb="8">
      <t>キョク</t>
    </rPh>
    <phoneticPr fontId="6"/>
  </si>
  <si>
    <t>（組織）地方防衛局</t>
    <rPh sb="1" eb="3">
      <t>ソシキ</t>
    </rPh>
    <rPh sb="4" eb="6">
      <t>チホウ</t>
    </rPh>
    <rPh sb="6" eb="8">
      <t>ボウエイ</t>
    </rPh>
    <rPh sb="8" eb="9">
      <t>キョク</t>
    </rPh>
    <phoneticPr fontId="6"/>
  </si>
  <si>
    <t>（項）南極地域観測事業費</t>
    <rPh sb="1" eb="2">
      <t>コウ</t>
    </rPh>
    <rPh sb="3" eb="5">
      <t>ナンキョク</t>
    </rPh>
    <rPh sb="5" eb="7">
      <t>チイキ</t>
    </rPh>
    <rPh sb="7" eb="9">
      <t>カンソク</t>
    </rPh>
    <rPh sb="9" eb="12">
      <t>ジギョウヒ</t>
    </rPh>
    <phoneticPr fontId="6"/>
  </si>
  <si>
    <t>（項）防衛力基盤強化推進費</t>
    <rPh sb="1" eb="2">
      <t>コウ</t>
    </rPh>
    <rPh sb="3" eb="6">
      <t>ボウエイリョク</t>
    </rPh>
    <rPh sb="6" eb="8">
      <t>キバン</t>
    </rPh>
    <rPh sb="8" eb="10">
      <t>キョウカ</t>
    </rPh>
    <rPh sb="10" eb="12">
      <t>スイシン</t>
    </rPh>
    <rPh sb="12" eb="13">
      <t>ヒ</t>
    </rPh>
    <phoneticPr fontId="6"/>
  </si>
  <si>
    <t>（項）安全保障協力推進費</t>
    <rPh sb="1" eb="2">
      <t>コウ</t>
    </rPh>
    <rPh sb="3" eb="5">
      <t>アンゼン</t>
    </rPh>
    <rPh sb="5" eb="7">
      <t>ホショウ</t>
    </rPh>
    <rPh sb="7" eb="9">
      <t>キョウリョク</t>
    </rPh>
    <rPh sb="9" eb="11">
      <t>スイシン</t>
    </rPh>
    <rPh sb="11" eb="12">
      <t>ヒ</t>
    </rPh>
    <phoneticPr fontId="6"/>
  </si>
  <si>
    <t>（項）在日米軍等駐留関連諸費</t>
    <rPh sb="1" eb="2">
      <t>コウ</t>
    </rPh>
    <rPh sb="3" eb="5">
      <t>ザイニチ</t>
    </rPh>
    <rPh sb="5" eb="8">
      <t>ベイグンナド</t>
    </rPh>
    <rPh sb="8" eb="10">
      <t>チュウリュウ</t>
    </rPh>
    <rPh sb="10" eb="12">
      <t>カンレン</t>
    </rPh>
    <rPh sb="12" eb="14">
      <t>ショヒ</t>
    </rPh>
    <rPh sb="13" eb="14">
      <t>ヒ</t>
    </rPh>
    <phoneticPr fontId="6"/>
  </si>
  <si>
    <t>（項）防衛本省共通費</t>
    <rPh sb="1" eb="2">
      <t>コウ</t>
    </rPh>
    <rPh sb="7" eb="9">
      <t>キョウツウ</t>
    </rPh>
    <rPh sb="9" eb="10">
      <t>ヒ</t>
    </rPh>
    <phoneticPr fontId="6"/>
  </si>
  <si>
    <t>(組織）防衛本省</t>
    <rPh sb="1" eb="3">
      <t>ソシキ</t>
    </rPh>
    <phoneticPr fontId="6"/>
  </si>
  <si>
    <t>（所管）防衛省</t>
    <rPh sb="1" eb="3">
      <t>ショカン</t>
    </rPh>
    <rPh sb="4" eb="6">
      <t>ボウエイ</t>
    </rPh>
    <rPh sb="6" eb="7">
      <t>ショウ</t>
    </rPh>
    <phoneticPr fontId="6"/>
  </si>
  <si>
    <t>６月</t>
    <rPh sb="1" eb="2">
      <t>ガツ</t>
    </rPh>
    <phoneticPr fontId="7"/>
  </si>
  <si>
    <t>５月</t>
    <rPh sb="1" eb="2">
      <t>ガツ</t>
    </rPh>
    <phoneticPr fontId="7"/>
  </si>
  <si>
    <t>４月</t>
    <rPh sb="1" eb="2">
      <t>ガツ</t>
    </rPh>
    <phoneticPr fontId="7"/>
  </si>
  <si>
    <t>累計</t>
    <rPh sb="0" eb="2">
      <t>ルイケイ</t>
    </rPh>
    <phoneticPr fontId="7"/>
  </si>
  <si>
    <t>１／四半期計</t>
    <rPh sb="2" eb="3">
      <t>ヨン</t>
    </rPh>
    <rPh sb="3" eb="5">
      <t>ハンキ</t>
    </rPh>
    <rPh sb="5" eb="6">
      <t>ケイ</t>
    </rPh>
    <phoneticPr fontId="7"/>
  </si>
  <si>
    <t>区分</t>
    <rPh sb="0" eb="2">
      <t>クブン</t>
    </rPh>
    <phoneticPr fontId="1"/>
  </si>
  <si>
    <t>（単位：円）</t>
    <rPh sb="1" eb="3">
      <t>タンイ</t>
    </rPh>
    <rPh sb="4" eb="5">
      <t>エン</t>
    </rPh>
    <phoneticPr fontId="8"/>
  </si>
  <si>
    <t>【一般会計】</t>
    <rPh sb="1" eb="3">
      <t>イッパン</t>
    </rPh>
    <rPh sb="3" eb="5">
      <t>カイケイ</t>
    </rPh>
    <phoneticPr fontId="8"/>
  </si>
  <si>
    <t>【防衛省】</t>
    <rPh sb="1" eb="3">
      <t>ボウエイ</t>
    </rPh>
    <rPh sb="3" eb="4">
      <t>ショウ</t>
    </rPh>
    <phoneticPr fontId="1"/>
  </si>
  <si>
    <t>令和６年度　１／四半期　（目）庁費及び（目）職員旅費に関する事項</t>
    <rPh sb="0" eb="2">
      <t>レイワ</t>
    </rPh>
    <rPh sb="3" eb="4">
      <t>ネン</t>
    </rPh>
    <rPh sb="4" eb="5">
      <t>ド</t>
    </rPh>
    <rPh sb="8" eb="9">
      <t>ヨン</t>
    </rPh>
    <rPh sb="9" eb="11">
      <t>ハンキ</t>
    </rPh>
    <rPh sb="13" eb="14">
      <t>モク</t>
    </rPh>
    <rPh sb="15" eb="17">
      <t>チョウヒ</t>
    </rPh>
    <rPh sb="17" eb="18">
      <t>オヨ</t>
    </rPh>
    <rPh sb="20" eb="21">
      <t>モク</t>
    </rPh>
    <rPh sb="22" eb="24">
      <t>ショクイン</t>
    </rPh>
    <rPh sb="24" eb="26">
      <t>リョヒ</t>
    </rPh>
    <rPh sb="27" eb="28">
      <t>カン</t>
    </rPh>
    <rPh sb="30" eb="32">
      <t>ジコウ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</si>
</sst>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;[Red]&quot;▲ &quot;#,##0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</cellStyleXfs>
  <cellXfs count="52">
    <xf numFmtId="0" fontId="0" fillId="0" borderId="0" xfId="0">
      <alignment vertical="center"/>
    </xf>
    <xf numFmtId="0" fontId="4" fillId="2" borderId="0" xfId="2" applyFont="1" applyFill="1" applyAlignment="1">
      <alignment vertical="center"/>
    </xf>
    <xf numFmtId="0" fontId="4" fillId="2" borderId="0" xfId="2" applyFont="1" applyFill="1" applyBorder="1" applyAlignment="1">
      <alignment vertical="center"/>
    </xf>
    <xf numFmtId="0" fontId="5" fillId="2" borderId="0" xfId="2" applyFont="1" applyFill="1" applyAlignment="1">
      <alignment vertical="center"/>
    </xf>
    <xf numFmtId="177" fontId="5" fillId="2" borderId="1" xfId="3" applyNumberFormat="1" applyFont="1" applyFill="1" applyBorder="1" applyAlignment="1">
      <alignment horizontal="right"/>
    </xf>
    <xf numFmtId="176" fontId="5" fillId="2" borderId="1" xfId="1" applyNumberFormat="1" applyFont="1" applyFill="1" applyBorder="1" applyAlignment="1">
      <alignment vertical="center"/>
    </xf>
    <xf numFmtId="176" fontId="5" fillId="2" borderId="2" xfId="1" applyNumberFormat="1" applyFont="1" applyFill="1" applyBorder="1" applyAlignment="1">
      <alignment vertical="center"/>
    </xf>
    <xf numFmtId="176" fontId="5" fillId="2" borderId="3" xfId="1" applyNumberFormat="1" applyFont="1" applyFill="1" applyBorder="1" applyAlignment="1">
      <alignment vertical="center"/>
    </xf>
    <xf numFmtId="176" fontId="5" fillId="2" borderId="3" xfId="1" quotePrefix="1" applyNumberFormat="1" applyFont="1" applyFill="1" applyBorder="1" applyAlignment="1">
      <alignment vertical="center"/>
    </xf>
    <xf numFmtId="176" fontId="5" fillId="2" borderId="4" xfId="1" applyNumberFormat="1" applyFont="1" applyFill="1" applyBorder="1" applyAlignment="1">
      <alignment horizontal="center" vertical="center"/>
    </xf>
    <xf numFmtId="176" fontId="5" fillId="2" borderId="5" xfId="1" applyNumberFormat="1" applyFont="1" applyFill="1" applyBorder="1" applyAlignment="1">
      <alignment horizontal="left" vertical="center"/>
    </xf>
    <xf numFmtId="176" fontId="5" fillId="2" borderId="6" xfId="1" applyNumberFormat="1" applyFont="1" applyFill="1" applyBorder="1" applyAlignment="1">
      <alignment horizontal="left" vertical="center"/>
    </xf>
    <xf numFmtId="176" fontId="5" fillId="2" borderId="5" xfId="1" applyNumberFormat="1" applyFont="1" applyFill="1" applyBorder="1" applyAlignment="1">
      <alignment horizontal="center" vertical="center"/>
    </xf>
    <xf numFmtId="176" fontId="5" fillId="2" borderId="6" xfId="1" applyNumberFormat="1" applyFont="1" applyFill="1" applyBorder="1" applyAlignment="1">
      <alignment vertical="center"/>
    </xf>
    <xf numFmtId="176" fontId="5" fillId="2" borderId="5" xfId="1" quotePrefix="1" applyNumberFormat="1" applyFont="1" applyFill="1" applyBorder="1" applyAlignment="1">
      <alignment vertical="center"/>
    </xf>
    <xf numFmtId="176" fontId="5" fillId="2" borderId="8" xfId="1" applyNumberFormat="1" applyFont="1" applyFill="1" applyBorder="1" applyAlignment="1">
      <alignment horizontal="center" vertical="center"/>
    </xf>
    <xf numFmtId="176" fontId="5" fillId="2" borderId="9" xfId="1" applyNumberFormat="1" applyFont="1" applyFill="1" applyBorder="1" applyAlignment="1">
      <alignment horizontal="left" vertical="center"/>
    </xf>
    <xf numFmtId="176" fontId="5" fillId="2" borderId="7" xfId="1" applyNumberFormat="1" applyFont="1" applyFill="1" applyBorder="1" applyAlignment="1">
      <alignment vertical="center"/>
    </xf>
    <xf numFmtId="176" fontId="5" fillId="2" borderId="10" xfId="1" applyNumberFormat="1" applyFont="1" applyFill="1" applyBorder="1" applyAlignment="1">
      <alignment horizontal="left" vertical="center"/>
    </xf>
    <xf numFmtId="176" fontId="5" fillId="2" borderId="6" xfId="1" quotePrefix="1" applyNumberFormat="1" applyFont="1" applyFill="1" applyBorder="1" applyAlignment="1">
      <alignment vertical="center"/>
    </xf>
    <xf numFmtId="176" fontId="5" fillId="2" borderId="5" xfId="1" applyNumberFormat="1" applyFont="1" applyFill="1" applyBorder="1" applyAlignment="1">
      <alignment vertical="center"/>
    </xf>
    <xf numFmtId="177" fontId="5" fillId="2" borderId="0" xfId="2" applyNumberFormat="1" applyFont="1" applyFill="1" applyAlignment="1">
      <alignment vertical="center"/>
    </xf>
    <xf numFmtId="176" fontId="5" fillId="2" borderId="10" xfId="1" applyNumberFormat="1" applyFont="1" applyFill="1" applyBorder="1" applyAlignment="1">
      <alignment horizontal="center" vertical="center"/>
    </xf>
    <xf numFmtId="176" fontId="5" fillId="2" borderId="0" xfId="1" applyNumberFormat="1" applyFont="1" applyFill="1" applyBorder="1" applyAlignment="1">
      <alignment horizontal="right" vertical="center"/>
    </xf>
    <xf numFmtId="176" fontId="5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176" fontId="5" fillId="2" borderId="0" xfId="1" applyNumberFormat="1" applyFont="1" applyFill="1" applyAlignment="1">
      <alignment horizontal="right" vertical="center"/>
    </xf>
    <xf numFmtId="176" fontId="9" fillId="2" borderId="0" xfId="1" applyNumberFormat="1" applyFont="1" applyFill="1" applyAlignment="1">
      <alignment horizontal="left" vertical="center"/>
    </xf>
    <xf numFmtId="176" fontId="5" fillId="2" borderId="0" xfId="1" applyNumberFormat="1" applyFont="1" applyFill="1" applyAlignment="1">
      <alignment horizontal="left" vertical="center"/>
    </xf>
    <xf numFmtId="176" fontId="10" fillId="2" borderId="0" xfId="1" applyNumberFormat="1" applyFont="1" applyFill="1" applyAlignment="1">
      <alignment horizontal="right" vertical="center"/>
    </xf>
    <xf numFmtId="176" fontId="11" fillId="2" borderId="0" xfId="1" applyNumberFormat="1" applyFont="1" applyFill="1" applyAlignment="1">
      <alignment vertical="center"/>
    </xf>
    <xf numFmtId="176" fontId="12" fillId="2" borderId="0" xfId="1" applyNumberFormat="1" applyFont="1" applyFill="1" applyAlignment="1">
      <alignment horizontal="left" vertical="center"/>
    </xf>
    <xf numFmtId="176" fontId="11" fillId="0" borderId="0" xfId="1" applyNumberFormat="1" applyFont="1" applyFill="1" applyAlignment="1">
      <alignment vertical="center"/>
    </xf>
    <xf numFmtId="176" fontId="9" fillId="0" borderId="0" xfId="1" applyNumberFormat="1" applyFont="1" applyFill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0" fontId="5" fillId="0" borderId="10" xfId="3" applyFont="1" applyFill="1" applyBorder="1" applyAlignment="1">
      <alignment vertical="center"/>
    </xf>
    <xf numFmtId="0" fontId="5" fillId="0" borderId="2" xfId="3" applyFont="1" applyFill="1" applyBorder="1" applyAlignment="1">
      <alignment horizontal="center" vertical="center"/>
    </xf>
    <xf numFmtId="177" fontId="5" fillId="0" borderId="1" xfId="3" applyNumberFormat="1" applyFont="1" applyFill="1" applyBorder="1" applyAlignment="1">
      <alignment horizontal="right"/>
    </xf>
    <xf numFmtId="177" fontId="5" fillId="0" borderId="1" xfId="1" applyNumberFormat="1" applyFont="1" applyFill="1" applyBorder="1" applyAlignment="1" applyProtection="1">
      <alignment horizontal="right"/>
      <protection locked="0"/>
    </xf>
    <xf numFmtId="177" fontId="5" fillId="0" borderId="7" xfId="3" applyNumberFormat="1" applyFont="1" applyFill="1" applyBorder="1" applyAlignment="1">
      <alignment horizontal="right"/>
    </xf>
    <xf numFmtId="0" fontId="4" fillId="0" borderId="0" xfId="2" applyFont="1" applyFill="1" applyBorder="1" applyAlignment="1">
      <alignment vertical="center"/>
    </xf>
    <xf numFmtId="176" fontId="5" fillId="2" borderId="9" xfId="1" applyNumberFormat="1" applyFont="1" applyFill="1" applyBorder="1" applyAlignment="1">
      <alignment horizontal="center" vertical="center"/>
    </xf>
    <xf numFmtId="176" fontId="5" fillId="2" borderId="13" xfId="1" applyNumberFormat="1" applyFont="1" applyFill="1" applyBorder="1" applyAlignment="1">
      <alignment horizontal="center" vertical="center"/>
    </xf>
    <xf numFmtId="176" fontId="5" fillId="2" borderId="8" xfId="1" applyNumberFormat="1" applyFont="1" applyFill="1" applyBorder="1" applyAlignment="1">
      <alignment horizontal="center" vertical="center"/>
    </xf>
    <xf numFmtId="176" fontId="5" fillId="2" borderId="3" xfId="1" applyNumberFormat="1" applyFont="1" applyFill="1" applyBorder="1" applyAlignment="1">
      <alignment horizontal="center" vertical="center"/>
    </xf>
    <xf numFmtId="176" fontId="5" fillId="2" borderId="11" xfId="1" applyNumberFormat="1" applyFont="1" applyFill="1" applyBorder="1" applyAlignment="1">
      <alignment horizontal="center" vertical="center"/>
    </xf>
    <xf numFmtId="176" fontId="5" fillId="2" borderId="12" xfId="1" applyNumberFormat="1" applyFont="1" applyFill="1" applyBorder="1" applyAlignment="1">
      <alignment horizontal="center" vertical="center"/>
    </xf>
    <xf numFmtId="0" fontId="5" fillId="0" borderId="13" xfId="3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5" fillId="2" borderId="7" xfId="3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76" fontId="12" fillId="2" borderId="0" xfId="1" applyNumberFormat="1" applyFont="1" applyFill="1" applyAlignment="1">
      <alignment horizontal="left" vertical="center"/>
    </xf>
  </cellXfs>
  <cellStyles count="4">
    <cellStyle name="桁区切り" xfId="1" builtinId="6"/>
    <cellStyle name="標準" xfId="0" builtinId="0"/>
    <cellStyle name="標準_(項)施設庁推計(1227)試算_（項）防衛施設庁（総括表）_☆対見直し推計等（比較表）_（項）施設庁総括表" xfId="2" xr:uid="{76387D9C-648D-44C1-9487-8C41C9E05BAA}"/>
    <cellStyle name="標準_コピー ～ ■21'査定案計数表（地方防衛局）" xfId="3" xr:uid="{655B6CB7-7E9F-4411-8693-E7B11CE379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33</xdr:row>
      <xdr:rowOff>0</xdr:rowOff>
    </xdr:from>
    <xdr:ext cx="196850" cy="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84E12FF-B577-4A84-8995-3C376490C149}"/>
            </a:ext>
          </a:extLst>
        </xdr:cNvPr>
        <xdr:cNvSpPr txBox="1">
          <a:spLocks noChangeArrowheads="1"/>
        </xdr:cNvSpPr>
      </xdr:nvSpPr>
      <xdr:spPr bwMode="auto">
        <a:xfrm>
          <a:off x="6172200" y="7858125"/>
          <a:ext cx="196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196850" cy="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AFD2A80B-5A92-4E8C-9A63-614960BC394D}"/>
            </a:ext>
          </a:extLst>
        </xdr:cNvPr>
        <xdr:cNvSpPr txBox="1">
          <a:spLocks noChangeArrowheads="1"/>
        </xdr:cNvSpPr>
      </xdr:nvSpPr>
      <xdr:spPr bwMode="auto">
        <a:xfrm>
          <a:off x="6172200" y="7858125"/>
          <a:ext cx="196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196850" cy="0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2778692D-F8A8-428E-87CE-342A6CBA5D6B}"/>
            </a:ext>
          </a:extLst>
        </xdr:cNvPr>
        <xdr:cNvSpPr txBox="1">
          <a:spLocks noChangeArrowheads="1"/>
        </xdr:cNvSpPr>
      </xdr:nvSpPr>
      <xdr:spPr bwMode="auto">
        <a:xfrm>
          <a:off x="6172200" y="7858125"/>
          <a:ext cx="196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196850" cy="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49360539-301C-4BEF-A6EC-B3F641EB59A9}"/>
            </a:ext>
          </a:extLst>
        </xdr:cNvPr>
        <xdr:cNvSpPr txBox="1">
          <a:spLocks noChangeArrowheads="1"/>
        </xdr:cNvSpPr>
      </xdr:nvSpPr>
      <xdr:spPr bwMode="auto">
        <a:xfrm>
          <a:off x="6172200" y="7858125"/>
          <a:ext cx="196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0A3E1-E582-40D5-92FD-2EDF956FEF3C}">
  <sheetPr>
    <pageSetUpPr fitToPage="1"/>
  </sheetPr>
  <dimension ref="A1:K35"/>
  <sheetViews>
    <sheetView tabSelected="1" view="pageBreakPreview" zoomScaleNormal="100" zoomScaleSheetLayoutView="100" workbookViewId="0">
      <selection activeCell="J19" sqref="J19"/>
    </sheetView>
  </sheetViews>
  <sheetFormatPr defaultColWidth="9" defaultRowHeight="17.25" x14ac:dyDescent="0.4"/>
  <cols>
    <col min="1" max="3" width="2.625" style="1" customWidth="1"/>
    <col min="4" max="4" width="60.625" style="1" customWidth="1"/>
    <col min="5" max="9" width="20.625" style="2" customWidth="1"/>
    <col min="10" max="11" width="12.875" style="1" bestFit="1" customWidth="1"/>
    <col min="12" max="16384" width="9" style="1"/>
  </cols>
  <sheetData>
    <row r="1" spans="1:11" ht="30" customHeight="1" x14ac:dyDescent="0.4"/>
    <row r="2" spans="1:11" ht="18.75" x14ac:dyDescent="0.4">
      <c r="A2" s="51" t="s">
        <v>24</v>
      </c>
      <c r="B2" s="51"/>
      <c r="C2" s="51"/>
      <c r="D2" s="51"/>
      <c r="E2" s="51"/>
      <c r="F2" s="30"/>
      <c r="G2" s="30"/>
      <c r="H2" s="30"/>
      <c r="I2" s="29"/>
    </row>
    <row r="3" spans="1:11" ht="18.75" x14ac:dyDescent="0.4">
      <c r="A3" s="31"/>
      <c r="B3" s="31"/>
      <c r="C3" s="31"/>
      <c r="D3" s="31"/>
      <c r="E3" s="32"/>
      <c r="F3" s="32"/>
      <c r="G3" s="32"/>
      <c r="H3" s="32"/>
      <c r="I3" s="29"/>
    </row>
    <row r="4" spans="1:11" s="3" customFormat="1" ht="13.5" x14ac:dyDescent="0.4">
      <c r="A4" s="27"/>
      <c r="B4" s="28" t="s">
        <v>23</v>
      </c>
      <c r="C4" s="27"/>
      <c r="D4" s="27"/>
      <c r="E4" s="33"/>
      <c r="F4" s="33"/>
      <c r="G4" s="33"/>
      <c r="H4" s="33"/>
      <c r="I4" s="26"/>
    </row>
    <row r="5" spans="1:11" s="3" customFormat="1" ht="13.5" x14ac:dyDescent="0.4">
      <c r="A5" s="24"/>
      <c r="B5" s="25" t="s">
        <v>22</v>
      </c>
      <c r="C5" s="24"/>
      <c r="D5" s="24"/>
      <c r="E5" s="34"/>
      <c r="F5" s="34"/>
      <c r="G5" s="34"/>
      <c r="H5" s="34"/>
      <c r="I5" s="23" t="s">
        <v>21</v>
      </c>
    </row>
    <row r="6" spans="1:11" s="3" customFormat="1" ht="13.5" x14ac:dyDescent="0.4">
      <c r="A6" s="41" t="s">
        <v>20</v>
      </c>
      <c r="B6" s="42"/>
      <c r="C6" s="42"/>
      <c r="D6" s="43"/>
      <c r="E6" s="35"/>
      <c r="F6" s="35"/>
      <c r="G6" s="35"/>
      <c r="H6" s="47" t="s">
        <v>19</v>
      </c>
      <c r="I6" s="49" t="s">
        <v>18</v>
      </c>
    </row>
    <row r="7" spans="1:11" s="3" customFormat="1" ht="13.5" x14ac:dyDescent="0.4">
      <c r="A7" s="44"/>
      <c r="B7" s="45"/>
      <c r="C7" s="45"/>
      <c r="D7" s="46"/>
      <c r="E7" s="36" t="s">
        <v>17</v>
      </c>
      <c r="F7" s="36" t="s">
        <v>16</v>
      </c>
      <c r="G7" s="36" t="s">
        <v>15</v>
      </c>
      <c r="H7" s="48"/>
      <c r="I7" s="50"/>
    </row>
    <row r="8" spans="1:11" s="3" customFormat="1" ht="13.5" x14ac:dyDescent="0.15">
      <c r="A8" s="16" t="s">
        <v>14</v>
      </c>
      <c r="B8" s="22"/>
      <c r="C8" s="22"/>
      <c r="D8" s="9"/>
      <c r="E8" s="37">
        <f>E9+E21+E25</f>
        <v>2632292481</v>
      </c>
      <c r="F8" s="37">
        <f>F9+F21+F25</f>
        <v>537883181</v>
      </c>
      <c r="G8" s="37">
        <f>G9+G21+G25</f>
        <v>922950656</v>
      </c>
      <c r="H8" s="37">
        <f t="shared" ref="H8:H32" si="0">E8+F8+G8</f>
        <v>4093126318</v>
      </c>
      <c r="I8" s="4">
        <v>4093126318</v>
      </c>
      <c r="J8" s="21"/>
      <c r="K8" s="21"/>
    </row>
    <row r="9" spans="1:11" s="3" customFormat="1" ht="13.5" x14ac:dyDescent="0.15">
      <c r="A9" s="12"/>
      <c r="B9" s="16" t="s">
        <v>13</v>
      </c>
      <c r="C9" s="18"/>
      <c r="D9" s="9"/>
      <c r="E9" s="37">
        <f>E10+E13+E15+E17+E19</f>
        <v>2617351474</v>
      </c>
      <c r="F9" s="37">
        <f>F10+F13+F15+F17+F19</f>
        <v>450379360</v>
      </c>
      <c r="G9" s="37">
        <f>G10+G13+G15+G17+G19</f>
        <v>740963347</v>
      </c>
      <c r="H9" s="37">
        <f t="shared" si="0"/>
        <v>3808694181</v>
      </c>
      <c r="I9" s="4">
        <v>3808694181</v>
      </c>
      <c r="K9" s="21"/>
    </row>
    <row r="10" spans="1:11" s="3" customFormat="1" ht="13.5" x14ac:dyDescent="0.15">
      <c r="A10" s="12"/>
      <c r="B10" s="11"/>
      <c r="C10" s="16" t="s">
        <v>12</v>
      </c>
      <c r="D10" s="9"/>
      <c r="E10" s="37">
        <f>E11+E12</f>
        <v>2615774650</v>
      </c>
      <c r="F10" s="37">
        <f>F11+F12</f>
        <v>430522686</v>
      </c>
      <c r="G10" s="37">
        <f>G11+G12</f>
        <v>696528741</v>
      </c>
      <c r="H10" s="37">
        <f t="shared" si="0"/>
        <v>3742826077</v>
      </c>
      <c r="I10" s="4">
        <v>3742826077</v>
      </c>
      <c r="K10" s="21"/>
    </row>
    <row r="11" spans="1:11" s="3" customFormat="1" ht="13.5" x14ac:dyDescent="0.15">
      <c r="A11" s="14"/>
      <c r="B11" s="20"/>
      <c r="C11" s="13"/>
      <c r="D11" s="17" t="s">
        <v>0</v>
      </c>
      <c r="E11" s="38">
        <v>394574281</v>
      </c>
      <c r="F11" s="38">
        <v>160216421</v>
      </c>
      <c r="G11" s="38">
        <v>290747329</v>
      </c>
      <c r="H11" s="37">
        <f t="shared" si="0"/>
        <v>845538031</v>
      </c>
      <c r="I11" s="4">
        <v>845538031</v>
      </c>
      <c r="K11" s="21"/>
    </row>
    <row r="12" spans="1:11" s="3" customFormat="1" ht="13.5" x14ac:dyDescent="0.15">
      <c r="A12" s="14"/>
      <c r="B12" s="20"/>
      <c r="C12" s="13"/>
      <c r="D12" s="17" t="s">
        <v>3</v>
      </c>
      <c r="E12" s="38">
        <v>2221200369</v>
      </c>
      <c r="F12" s="38">
        <v>270306265</v>
      </c>
      <c r="G12" s="38">
        <v>405781412</v>
      </c>
      <c r="H12" s="37">
        <f t="shared" si="0"/>
        <v>2897288046</v>
      </c>
      <c r="I12" s="4">
        <v>2897288046</v>
      </c>
      <c r="K12" s="21"/>
    </row>
    <row r="13" spans="1:11" s="3" customFormat="1" ht="13.5" x14ac:dyDescent="0.15">
      <c r="A13" s="12"/>
      <c r="B13" s="11"/>
      <c r="C13" s="16" t="s">
        <v>11</v>
      </c>
      <c r="D13" s="9"/>
      <c r="E13" s="37">
        <f>E14</f>
        <v>743314</v>
      </c>
      <c r="F13" s="37">
        <f>F14</f>
        <v>11430406</v>
      </c>
      <c r="G13" s="37">
        <f>G14</f>
        <v>23510531</v>
      </c>
      <c r="H13" s="37">
        <f t="shared" si="0"/>
        <v>35684251</v>
      </c>
      <c r="I13" s="4">
        <v>35684251</v>
      </c>
      <c r="K13" s="21"/>
    </row>
    <row r="14" spans="1:11" s="3" customFormat="1" ht="13.5" x14ac:dyDescent="0.15">
      <c r="A14" s="14"/>
      <c r="B14" s="20"/>
      <c r="C14" s="13"/>
      <c r="D14" s="17" t="s">
        <v>0</v>
      </c>
      <c r="E14" s="38">
        <v>743314</v>
      </c>
      <c r="F14" s="38">
        <v>11430406</v>
      </c>
      <c r="G14" s="38">
        <v>23510531</v>
      </c>
      <c r="H14" s="37">
        <f t="shared" si="0"/>
        <v>35684251</v>
      </c>
      <c r="I14" s="4">
        <v>35684251</v>
      </c>
      <c r="K14" s="21"/>
    </row>
    <row r="15" spans="1:11" s="3" customFormat="1" ht="13.5" x14ac:dyDescent="0.15">
      <c r="A15" s="12"/>
      <c r="B15" s="11"/>
      <c r="C15" s="16" t="s">
        <v>10</v>
      </c>
      <c r="D15" s="9"/>
      <c r="E15" s="37">
        <f>E16</f>
        <v>0</v>
      </c>
      <c r="F15" s="37">
        <f>F16</f>
        <v>0</v>
      </c>
      <c r="G15" s="37">
        <f>G16</f>
        <v>0</v>
      </c>
      <c r="H15" s="37">
        <f t="shared" si="0"/>
        <v>0</v>
      </c>
      <c r="I15" s="4">
        <v>0</v>
      </c>
      <c r="K15" s="21"/>
    </row>
    <row r="16" spans="1:11" s="3" customFormat="1" ht="13.5" x14ac:dyDescent="0.15">
      <c r="A16" s="14"/>
      <c r="B16" s="20"/>
      <c r="C16" s="13"/>
      <c r="D16" s="17" t="s">
        <v>3</v>
      </c>
      <c r="E16" s="38">
        <v>0</v>
      </c>
      <c r="F16" s="38">
        <v>0</v>
      </c>
      <c r="G16" s="38">
        <v>0</v>
      </c>
      <c r="H16" s="37">
        <f t="shared" si="0"/>
        <v>0</v>
      </c>
      <c r="I16" s="4">
        <v>0</v>
      </c>
      <c r="K16" s="21"/>
    </row>
    <row r="17" spans="1:11" s="3" customFormat="1" ht="13.5" x14ac:dyDescent="0.15">
      <c r="A17" s="12"/>
      <c r="B17" s="11"/>
      <c r="C17" s="16" t="s">
        <v>9</v>
      </c>
      <c r="D17" s="9"/>
      <c r="E17" s="37">
        <f>E18</f>
        <v>833510</v>
      </c>
      <c r="F17" s="37">
        <f>F18</f>
        <v>8424027</v>
      </c>
      <c r="G17" s="37">
        <f>G18</f>
        <v>20902547</v>
      </c>
      <c r="H17" s="37">
        <f t="shared" si="0"/>
        <v>30160084</v>
      </c>
      <c r="I17" s="4">
        <v>30160084</v>
      </c>
      <c r="K17" s="21"/>
    </row>
    <row r="18" spans="1:11" s="3" customFormat="1" ht="13.5" x14ac:dyDescent="0.15">
      <c r="A18" s="14"/>
      <c r="B18" s="20"/>
      <c r="C18" s="13"/>
      <c r="D18" s="17" t="s">
        <v>0</v>
      </c>
      <c r="E18" s="38">
        <v>833510</v>
      </c>
      <c r="F18" s="38">
        <v>8424027</v>
      </c>
      <c r="G18" s="38">
        <v>20902547</v>
      </c>
      <c r="H18" s="37">
        <f t="shared" si="0"/>
        <v>30160084</v>
      </c>
      <c r="I18" s="4">
        <v>30160084</v>
      </c>
      <c r="K18" s="21"/>
    </row>
    <row r="19" spans="1:11" s="3" customFormat="1" ht="13.5" x14ac:dyDescent="0.15">
      <c r="A19" s="12"/>
      <c r="B19" s="11"/>
      <c r="C19" s="16" t="s">
        <v>8</v>
      </c>
      <c r="D19" s="9"/>
      <c r="E19" s="37">
        <f>E20</f>
        <v>0</v>
      </c>
      <c r="F19" s="37">
        <f>F20</f>
        <v>2241</v>
      </c>
      <c r="G19" s="37">
        <f>G20</f>
        <v>21528</v>
      </c>
      <c r="H19" s="37">
        <f t="shared" si="0"/>
        <v>23769</v>
      </c>
      <c r="I19" s="4">
        <v>23769</v>
      </c>
      <c r="K19" s="21"/>
    </row>
    <row r="20" spans="1:11" s="3" customFormat="1" ht="13.5" x14ac:dyDescent="0.15">
      <c r="A20" s="14"/>
      <c r="B20" s="20"/>
      <c r="C20" s="13"/>
      <c r="D20" s="17" t="s">
        <v>0</v>
      </c>
      <c r="E20" s="38">
        <v>0</v>
      </c>
      <c r="F20" s="38">
        <v>2241</v>
      </c>
      <c r="G20" s="38">
        <v>21528</v>
      </c>
      <c r="H20" s="37">
        <f t="shared" si="0"/>
        <v>23769</v>
      </c>
      <c r="I20" s="4">
        <v>23769</v>
      </c>
      <c r="K20" s="21"/>
    </row>
    <row r="21" spans="1:11" s="3" customFormat="1" ht="13.5" x14ac:dyDescent="0.15">
      <c r="A21" s="12"/>
      <c r="B21" s="16" t="s">
        <v>7</v>
      </c>
      <c r="C21" s="18"/>
      <c r="D21" s="9"/>
      <c r="E21" s="37">
        <f>+E22</f>
        <v>5587826</v>
      </c>
      <c r="F21" s="37">
        <f>+F22</f>
        <v>49018123</v>
      </c>
      <c r="G21" s="37">
        <f>+G22</f>
        <v>83638823</v>
      </c>
      <c r="H21" s="37">
        <f t="shared" si="0"/>
        <v>138244772</v>
      </c>
      <c r="I21" s="4">
        <v>138244772</v>
      </c>
      <c r="K21" s="21"/>
    </row>
    <row r="22" spans="1:11" s="3" customFormat="1" ht="13.5" x14ac:dyDescent="0.15">
      <c r="A22" s="12"/>
      <c r="B22" s="11"/>
      <c r="C22" s="16" t="s">
        <v>6</v>
      </c>
      <c r="D22" s="15"/>
      <c r="E22" s="39">
        <f>+E23+E24</f>
        <v>5587826</v>
      </c>
      <c r="F22" s="39">
        <f>+F23+F24</f>
        <v>49018123</v>
      </c>
      <c r="G22" s="39">
        <f>+G23+G24</f>
        <v>83638823</v>
      </c>
      <c r="H22" s="37">
        <f t="shared" si="0"/>
        <v>138244772</v>
      </c>
      <c r="I22" s="4">
        <v>138244772</v>
      </c>
      <c r="K22" s="21"/>
    </row>
    <row r="23" spans="1:11" s="3" customFormat="1" ht="13.5" x14ac:dyDescent="0.15">
      <c r="A23" s="14"/>
      <c r="B23" s="13"/>
      <c r="C23" s="13"/>
      <c r="D23" s="17" t="s">
        <v>0</v>
      </c>
      <c r="E23" s="38">
        <v>10650</v>
      </c>
      <c r="F23" s="38">
        <v>1085674</v>
      </c>
      <c r="G23" s="38">
        <v>1792119</v>
      </c>
      <c r="H23" s="37">
        <f t="shared" si="0"/>
        <v>2888443</v>
      </c>
      <c r="I23" s="4">
        <v>2888443</v>
      </c>
      <c r="K23" s="21"/>
    </row>
    <row r="24" spans="1:11" s="3" customFormat="1" ht="13.5" x14ac:dyDescent="0.15">
      <c r="A24" s="19"/>
      <c r="B24" s="7"/>
      <c r="C24" s="6"/>
      <c r="D24" s="5" t="s">
        <v>3</v>
      </c>
      <c r="E24" s="38">
        <v>5577176</v>
      </c>
      <c r="F24" s="38">
        <v>47932449</v>
      </c>
      <c r="G24" s="38">
        <v>81846704</v>
      </c>
      <c r="H24" s="37">
        <f t="shared" si="0"/>
        <v>135356329</v>
      </c>
      <c r="I24" s="4">
        <v>135356329</v>
      </c>
      <c r="K24" s="21"/>
    </row>
    <row r="25" spans="1:11" s="3" customFormat="1" ht="13.5" x14ac:dyDescent="0.15">
      <c r="A25" s="12"/>
      <c r="B25" s="16" t="s">
        <v>5</v>
      </c>
      <c r="C25" s="18"/>
      <c r="D25" s="9"/>
      <c r="E25" s="37">
        <f>E26+E29+E31</f>
        <v>9353181</v>
      </c>
      <c r="F25" s="37">
        <f>F26+F29+F31</f>
        <v>38485698</v>
      </c>
      <c r="G25" s="37">
        <f>G26+G29+G31</f>
        <v>98348486</v>
      </c>
      <c r="H25" s="37">
        <f t="shared" si="0"/>
        <v>146187365</v>
      </c>
      <c r="I25" s="4">
        <v>146187365</v>
      </c>
      <c r="K25" s="21"/>
    </row>
    <row r="26" spans="1:11" s="3" customFormat="1" ht="13.5" x14ac:dyDescent="0.15">
      <c r="A26" s="12"/>
      <c r="B26" s="11"/>
      <c r="C26" s="16" t="s">
        <v>4</v>
      </c>
      <c r="D26" s="15"/>
      <c r="E26" s="39">
        <f>E27+E28</f>
        <v>9090917</v>
      </c>
      <c r="F26" s="39">
        <f>F27+F28</f>
        <v>33288321</v>
      </c>
      <c r="G26" s="39">
        <f>G27+G28</f>
        <v>78304244</v>
      </c>
      <c r="H26" s="37">
        <f t="shared" si="0"/>
        <v>120683482</v>
      </c>
      <c r="I26" s="4">
        <v>120683482</v>
      </c>
      <c r="K26" s="21"/>
    </row>
    <row r="27" spans="1:11" s="3" customFormat="1" ht="13.5" x14ac:dyDescent="0.15">
      <c r="A27" s="14"/>
      <c r="B27" s="13"/>
      <c r="C27" s="13"/>
      <c r="D27" s="17" t="s">
        <v>0</v>
      </c>
      <c r="E27" s="38">
        <v>2465213</v>
      </c>
      <c r="F27" s="38">
        <v>11071581</v>
      </c>
      <c r="G27" s="38">
        <v>43206699</v>
      </c>
      <c r="H27" s="37">
        <f t="shared" si="0"/>
        <v>56743493</v>
      </c>
      <c r="I27" s="4">
        <v>56743493</v>
      </c>
      <c r="K27" s="21"/>
    </row>
    <row r="28" spans="1:11" s="3" customFormat="1" ht="13.5" x14ac:dyDescent="0.15">
      <c r="A28" s="14"/>
      <c r="B28" s="13"/>
      <c r="C28" s="6"/>
      <c r="D28" s="5" t="s">
        <v>3</v>
      </c>
      <c r="E28" s="38">
        <v>6625704</v>
      </c>
      <c r="F28" s="38">
        <v>22216740</v>
      </c>
      <c r="G28" s="38">
        <v>35097545</v>
      </c>
      <c r="H28" s="37">
        <f t="shared" si="0"/>
        <v>63939989</v>
      </c>
      <c r="I28" s="4">
        <v>63939989</v>
      </c>
      <c r="K28" s="21"/>
    </row>
    <row r="29" spans="1:11" s="3" customFormat="1" ht="13.5" x14ac:dyDescent="0.15">
      <c r="A29" s="12"/>
      <c r="B29" s="11"/>
      <c r="C29" s="16" t="s">
        <v>2</v>
      </c>
      <c r="D29" s="15"/>
      <c r="E29" s="39">
        <f>E30</f>
        <v>262264</v>
      </c>
      <c r="F29" s="39">
        <f>F30</f>
        <v>5197377</v>
      </c>
      <c r="G29" s="39">
        <f>G30</f>
        <v>20044242</v>
      </c>
      <c r="H29" s="37">
        <f t="shared" si="0"/>
        <v>25503883</v>
      </c>
      <c r="I29" s="4">
        <v>25503883</v>
      </c>
      <c r="K29" s="21"/>
    </row>
    <row r="30" spans="1:11" s="3" customFormat="1" ht="13.5" x14ac:dyDescent="0.15">
      <c r="A30" s="14"/>
      <c r="B30" s="13"/>
      <c r="C30" s="6"/>
      <c r="D30" s="5" t="s">
        <v>0</v>
      </c>
      <c r="E30" s="38">
        <v>262264</v>
      </c>
      <c r="F30" s="38">
        <v>5197377</v>
      </c>
      <c r="G30" s="38">
        <v>20044242</v>
      </c>
      <c r="H30" s="37">
        <f t="shared" si="0"/>
        <v>25503883</v>
      </c>
      <c r="I30" s="4">
        <v>25503883</v>
      </c>
      <c r="K30" s="21"/>
    </row>
    <row r="31" spans="1:11" s="3" customFormat="1" ht="13.5" x14ac:dyDescent="0.15">
      <c r="A31" s="12"/>
      <c r="B31" s="11"/>
      <c r="C31" s="10" t="s">
        <v>1</v>
      </c>
      <c r="D31" s="9"/>
      <c r="E31" s="37">
        <f>E32</f>
        <v>0</v>
      </c>
      <c r="F31" s="37">
        <f>F32</f>
        <v>0</v>
      </c>
      <c r="G31" s="37">
        <f>G32</f>
        <v>0</v>
      </c>
      <c r="H31" s="37">
        <f t="shared" si="0"/>
        <v>0</v>
      </c>
      <c r="I31" s="4">
        <v>0</v>
      </c>
      <c r="K31" s="21"/>
    </row>
    <row r="32" spans="1:11" s="3" customFormat="1" ht="13.5" x14ac:dyDescent="0.15">
      <c r="A32" s="8"/>
      <c r="B32" s="7"/>
      <c r="C32" s="6"/>
      <c r="D32" s="5" t="s">
        <v>0</v>
      </c>
      <c r="E32" s="38">
        <v>0</v>
      </c>
      <c r="F32" s="38">
        <v>0</v>
      </c>
      <c r="G32" s="38">
        <v>0</v>
      </c>
      <c r="H32" s="37">
        <f t="shared" si="0"/>
        <v>0</v>
      </c>
      <c r="I32" s="4">
        <v>0</v>
      </c>
      <c r="K32" s="21"/>
    </row>
    <row r="33" spans="5:8" x14ac:dyDescent="0.4">
      <c r="E33" s="40"/>
      <c r="F33" s="40"/>
      <c r="G33" s="40"/>
      <c r="H33" s="40"/>
    </row>
    <row r="34" spans="5:8" x14ac:dyDescent="0.4">
      <c r="E34" s="40"/>
      <c r="F34" s="40"/>
      <c r="G34" s="40"/>
      <c r="H34" s="40"/>
    </row>
    <row r="35" spans="5:8" x14ac:dyDescent="0.4">
      <c r="E35" s="40"/>
      <c r="F35" s="40"/>
      <c r="G35" s="40"/>
      <c r="H35" s="40"/>
    </row>
  </sheetData>
  <mergeCells count="4">
    <mergeCell ref="A6:D7"/>
    <mergeCell ref="H6:H7"/>
    <mergeCell ref="I6:I7"/>
    <mergeCell ref="A2:E2"/>
  </mergeCells>
  <phoneticPr fontId="1"/>
  <pageMargins left="0.70866141732283472" right="0.70866141732283472" top="0.74803149606299213" bottom="0.74803149606299213" header="0.31496062992125984" footer="0.31496062992125984"/>
  <pageSetup paperSize="9" scale="70" fitToHeight="0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令和６年度１四半期</vt:lpstr>
      <vt:lpstr>令和６年度１四半期!Print_Area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防衛省</dc:creator>
  <cp:lastPrinted>2024-06-12T11:03:24Z</cp:lastPrinted>
  <dcterms:created xsi:type="dcterms:W3CDTF">2017-06-13T04:00:36Z</dcterms:created>
  <dcterms:modified xsi:type="dcterms:W3CDTF">2025-06-10T09:08:56Z</dcterms:modified>
</cp:coreProperties>
</file>