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6.13庁費旅費\掲載データ\"/>
    </mc:Choice>
  </mc:AlternateContent>
  <xr:revisionPtr revIDLastSave="0" documentId="13_ncr:1_{EE1083A0-A048-4C6B-A977-31385863D87C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５年度４四半期" sheetId="7" r:id="rId1"/>
  </sheets>
  <definedNames>
    <definedName name="_xlnm.Print_Area" localSheetId="0">令和５年度４四半期!$A$1:$J$31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F9" i="7"/>
  <c r="G9" i="7"/>
  <c r="H9" i="7"/>
  <c r="I10" i="7"/>
  <c r="I11" i="7"/>
  <c r="E12" i="7"/>
  <c r="F12" i="7"/>
  <c r="G12" i="7"/>
  <c r="H12" i="7"/>
  <c r="I12" i="7"/>
  <c r="I13" i="7"/>
  <c r="E14" i="7"/>
  <c r="F14" i="7"/>
  <c r="I14" i="7" s="1"/>
  <c r="G14" i="7"/>
  <c r="H14" i="7"/>
  <c r="I15" i="7"/>
  <c r="E16" i="7"/>
  <c r="I16" i="7" s="1"/>
  <c r="F16" i="7"/>
  <c r="G16" i="7"/>
  <c r="H16" i="7"/>
  <c r="I17" i="7"/>
  <c r="E18" i="7"/>
  <c r="F18" i="7"/>
  <c r="G18" i="7"/>
  <c r="H18" i="7"/>
  <c r="I19" i="7"/>
  <c r="E21" i="7"/>
  <c r="I21" i="7" s="1"/>
  <c r="F21" i="7"/>
  <c r="F20" i="7" s="1"/>
  <c r="G21" i="7"/>
  <c r="G20" i="7" s="1"/>
  <c r="H21" i="7"/>
  <c r="H20" i="7" s="1"/>
  <c r="I22" i="7"/>
  <c r="I23" i="7"/>
  <c r="E25" i="7"/>
  <c r="I25" i="7" s="1"/>
  <c r="F25" i="7"/>
  <c r="G25" i="7"/>
  <c r="H25" i="7"/>
  <c r="I26" i="7"/>
  <c r="I27" i="7"/>
  <c r="E28" i="7"/>
  <c r="I28" i="7" s="1"/>
  <c r="F28" i="7"/>
  <c r="G28" i="7"/>
  <c r="H28" i="7"/>
  <c r="I29" i="7"/>
  <c r="E30" i="7"/>
  <c r="I30" i="7" s="1"/>
  <c r="F30" i="7"/>
  <c r="G30" i="7"/>
  <c r="H30" i="7"/>
  <c r="I31" i="7"/>
  <c r="H24" i="7" l="1"/>
  <c r="G24" i="7"/>
  <c r="F24" i="7"/>
  <c r="E24" i="7"/>
  <c r="I24" i="7" s="1"/>
  <c r="E20" i="7"/>
  <c r="I20" i="7" s="1"/>
  <c r="I18" i="7"/>
  <c r="H8" i="7"/>
  <c r="G8" i="7"/>
  <c r="G7" i="7" s="1"/>
  <c r="F8" i="7"/>
  <c r="I9" i="7"/>
  <c r="E8" i="7"/>
  <c r="H7" i="7"/>
  <c r="E7" i="7" l="1"/>
  <c r="F7" i="7"/>
  <c r="I7" i="7" s="1"/>
  <c r="I8" i="7"/>
</calcChain>
</file>

<file path=xl/sharedStrings.xml><?xml version="1.0" encoding="utf-8"?>
<sst xmlns="http://schemas.openxmlformats.org/spreadsheetml/2006/main" count="36" uniqueCount="26">
  <si>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</si>
  <si>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</si>
  <si>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</si>
  <si>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</si>
  <si>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</si>
  <si>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</si>
  <si>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</si>
  <si>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</si>
  <si>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</si>
  <si>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</si>
  <si>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</si>
  <si>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</si>
  <si>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</si>
  <si>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</si>
  <si>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</si>
  <si>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４月</t>
    <rPh sb="1" eb="2">
      <t>ガツ</t>
    </rPh>
    <phoneticPr fontId="7"/>
  </si>
  <si>
    <t>累計</t>
    <rPh sb="0" eb="2">
      <t>ルイケイ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</si>
  <si>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</si>
  <si>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</si>
  <si>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</si>
  <si>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</si>
  <si>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３月</t>
    <rPh sb="1" eb="2">
      <t>ガツ</t>
    </rPh>
    <phoneticPr fontId="7"/>
  </si>
  <si>
    <t>２月</t>
    <rPh sb="1" eb="2">
      <t>ガツ</t>
    </rPh>
    <phoneticPr fontId="6"/>
  </si>
  <si>
    <t>１月</t>
    <rPh sb="1" eb="2">
      <t>ガツ</t>
    </rPh>
    <phoneticPr fontId="6"/>
  </si>
  <si>
    <t>４/四半期計</t>
    <rPh sb="2" eb="3">
      <t>ヨン</t>
    </rPh>
    <rPh sb="3" eb="5">
      <t>ハンキ</t>
    </rPh>
    <rPh sb="5" eb="6">
      <t>ケイ</t>
    </rPh>
    <phoneticPr fontId="7"/>
  </si>
  <si>
    <t>令和５年度　４／四半期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</si>
</sst>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7" fontId="5" fillId="2" borderId="0" xfId="2" applyNumberFormat="1" applyFont="1" applyFill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176" fontId="10" fillId="2" borderId="0" xfId="1" applyNumberFormat="1" applyFont="1" applyFill="1" applyAlignment="1">
      <alignment horizontal="right" vertical="center"/>
    </xf>
    <xf numFmtId="176" fontId="5" fillId="2" borderId="1" xfId="3" applyNumberFormat="1" applyFont="1" applyFill="1" applyBorder="1" applyAlignment="1">
      <alignment horizontal="right"/>
    </xf>
    <xf numFmtId="0" fontId="5" fillId="2" borderId="7" xfId="3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12" fillId="0" borderId="0" xfId="1" applyNumberFormat="1" applyFont="1" applyFill="1" applyAlignment="1">
      <alignment horizontal="left" vertical="center"/>
    </xf>
    <xf numFmtId="176" fontId="11" fillId="0" borderId="0" xfId="1" applyNumberFormat="1" applyFont="1" applyFill="1" applyAlignment="1">
      <alignment vertical="center"/>
    </xf>
    <xf numFmtId="176" fontId="12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left" vertical="center"/>
    </xf>
    <xf numFmtId="176" fontId="5" fillId="0" borderId="5" xfId="1" quotePrefix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 applyProtection="1">
      <alignment horizontal="right"/>
      <protection locked="0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right"/>
    </xf>
    <xf numFmtId="176" fontId="5" fillId="0" borderId="6" xfId="1" quotePrefix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left" vertical="center"/>
    </xf>
    <xf numFmtId="176" fontId="5" fillId="0" borderId="3" xfId="1" quotePrefix="1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F2F48E-B96F-42EF-AEF5-AAF3A4A91534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B7AC48-633A-4EA6-9AA6-2ED8C3773263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461EB6-0569-49FA-871B-21B8119C7A21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97501791-AA38-41C1-A22A-2307ACC7FE23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ED6F-5748-4870-A360-ADCCC52F0918}">
  <sheetPr>
    <pageSetUpPr fitToPage="1"/>
  </sheetPr>
  <dimension ref="A1:N34"/>
  <sheetViews>
    <sheetView tabSelected="1" view="pageBreakPreview" zoomScaleNormal="100" zoomScaleSheetLayoutView="100" workbookViewId="0">
      <selection activeCell="K2" sqref="K2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10" width="20.625" style="2" customWidth="1"/>
    <col min="11" max="11" width="9" style="1"/>
    <col min="12" max="13" width="14.25" style="1" bestFit="1" customWidth="1"/>
    <col min="14" max="14" width="9.125" style="1" bestFit="1" customWidth="1"/>
    <col min="15" max="16384" width="9" style="1"/>
  </cols>
  <sheetData>
    <row r="1" spans="1:14" ht="18.75" x14ac:dyDescent="0.4">
      <c r="A1" s="11" t="s">
        <v>25</v>
      </c>
      <c r="B1" s="11"/>
      <c r="C1" s="11"/>
      <c r="D1" s="11"/>
      <c r="E1" s="11"/>
      <c r="F1" s="12"/>
      <c r="G1" s="12"/>
      <c r="H1" s="12"/>
      <c r="I1" s="12"/>
      <c r="J1" s="7"/>
    </row>
    <row r="2" spans="1:14" ht="18.75" x14ac:dyDescent="0.4">
      <c r="A2" s="13"/>
      <c r="B2" s="13"/>
      <c r="C2" s="13"/>
      <c r="D2" s="13"/>
      <c r="E2" s="12"/>
      <c r="F2" s="12"/>
      <c r="G2" s="12"/>
      <c r="H2" s="12"/>
      <c r="I2" s="12"/>
      <c r="J2" s="7"/>
    </row>
    <row r="3" spans="1:14" s="3" customFormat="1" ht="13.5" x14ac:dyDescent="0.4">
      <c r="A3" s="14"/>
      <c r="B3" s="15" t="s">
        <v>20</v>
      </c>
      <c r="C3" s="14"/>
      <c r="D3" s="14"/>
      <c r="E3" s="16"/>
      <c r="F3" s="16"/>
      <c r="G3" s="16"/>
      <c r="H3" s="16"/>
      <c r="I3" s="16"/>
      <c r="J3" s="6"/>
    </row>
    <row r="4" spans="1:14" s="3" customFormat="1" ht="13.5" x14ac:dyDescent="0.4">
      <c r="A4" s="17"/>
      <c r="B4" s="18" t="s">
        <v>19</v>
      </c>
      <c r="C4" s="17"/>
      <c r="D4" s="17"/>
      <c r="E4" s="19"/>
      <c r="F4" s="19"/>
      <c r="G4" s="19"/>
      <c r="H4" s="19"/>
      <c r="I4" s="19"/>
      <c r="J4" s="5" t="s">
        <v>18</v>
      </c>
    </row>
    <row r="5" spans="1:14" s="3" customFormat="1" ht="13.5" x14ac:dyDescent="0.4">
      <c r="A5" s="20" t="s">
        <v>17</v>
      </c>
      <c r="B5" s="21"/>
      <c r="C5" s="21"/>
      <c r="D5" s="22"/>
      <c r="E5" s="23"/>
      <c r="F5" s="23"/>
      <c r="G5" s="23"/>
      <c r="H5" s="23"/>
      <c r="I5" s="24" t="s">
        <v>24</v>
      </c>
      <c r="J5" s="9" t="s">
        <v>16</v>
      </c>
    </row>
    <row r="6" spans="1:14" s="3" customFormat="1" ht="13.5" x14ac:dyDescent="0.4">
      <c r="A6" s="25"/>
      <c r="B6" s="26"/>
      <c r="C6" s="26"/>
      <c r="D6" s="27"/>
      <c r="E6" s="28" t="s">
        <v>23</v>
      </c>
      <c r="F6" s="28" t="s">
        <v>22</v>
      </c>
      <c r="G6" s="28" t="s">
        <v>21</v>
      </c>
      <c r="H6" s="28" t="s">
        <v>15</v>
      </c>
      <c r="I6" s="29"/>
      <c r="J6" s="10"/>
    </row>
    <row r="7" spans="1:14" s="3" customFormat="1" ht="13.5" x14ac:dyDescent="0.15">
      <c r="A7" s="30" t="s">
        <v>14</v>
      </c>
      <c r="B7" s="31"/>
      <c r="C7" s="31"/>
      <c r="D7" s="32"/>
      <c r="E7" s="33">
        <f>E8+E20+E24</f>
        <v>927702256</v>
      </c>
      <c r="F7" s="33">
        <f>F8+F20+F24</f>
        <v>983347092</v>
      </c>
      <c r="G7" s="33">
        <f>G8+G20+G24</f>
        <v>1526412384</v>
      </c>
      <c r="H7" s="33">
        <f>H8+H20+H24</f>
        <v>1917834108</v>
      </c>
      <c r="I7" s="33">
        <f t="shared" ref="I7:I31" si="0">E7+F7+G7+H7</f>
        <v>5355295840</v>
      </c>
      <c r="J7" s="8">
        <v>15561648683</v>
      </c>
      <c r="N7" s="4"/>
    </row>
    <row r="8" spans="1:14" s="3" customFormat="1" ht="13.5" x14ac:dyDescent="0.15">
      <c r="A8" s="34"/>
      <c r="B8" s="30" t="s">
        <v>13</v>
      </c>
      <c r="C8" s="35"/>
      <c r="D8" s="32"/>
      <c r="E8" s="33">
        <f>E9+E12+E14+E16+E18</f>
        <v>700178669</v>
      </c>
      <c r="F8" s="33">
        <f>F9+F12+F14+F16+F18</f>
        <v>776781052</v>
      </c>
      <c r="G8" s="33">
        <f>G9+G12+G14+G16+G18</f>
        <v>1164073796</v>
      </c>
      <c r="H8" s="33">
        <f>H9+H12+H14+H16+H18</f>
        <v>1426984254</v>
      </c>
      <c r="I8" s="33">
        <f t="shared" si="0"/>
        <v>4068017771</v>
      </c>
      <c r="J8" s="8">
        <v>12651187380</v>
      </c>
      <c r="N8" s="4"/>
    </row>
    <row r="9" spans="1:14" s="3" customFormat="1" ht="13.5" x14ac:dyDescent="0.15">
      <c r="A9" s="34"/>
      <c r="B9" s="36"/>
      <c r="C9" s="30" t="s">
        <v>12</v>
      </c>
      <c r="D9" s="32"/>
      <c r="E9" s="33">
        <f>E10+E11</f>
        <v>659894600</v>
      </c>
      <c r="F9" s="33">
        <f>F10+F11</f>
        <v>738559010</v>
      </c>
      <c r="G9" s="33">
        <f>G10+G11</f>
        <v>1104319141</v>
      </c>
      <c r="H9" s="33">
        <f>H10+H11</f>
        <v>1404721714</v>
      </c>
      <c r="I9" s="33">
        <f t="shared" si="0"/>
        <v>3907494465</v>
      </c>
      <c r="J9" s="8">
        <v>12168903067</v>
      </c>
      <c r="N9" s="4"/>
    </row>
    <row r="10" spans="1:14" s="3" customFormat="1" ht="13.5" x14ac:dyDescent="0.15">
      <c r="A10" s="37"/>
      <c r="B10" s="38"/>
      <c r="C10" s="39"/>
      <c r="D10" s="40" t="s">
        <v>0</v>
      </c>
      <c r="E10" s="41">
        <v>144272778</v>
      </c>
      <c r="F10" s="41">
        <v>154562744</v>
      </c>
      <c r="G10" s="41">
        <v>406427284</v>
      </c>
      <c r="H10" s="41">
        <v>161080354</v>
      </c>
      <c r="I10" s="33">
        <f t="shared" si="0"/>
        <v>866343160</v>
      </c>
      <c r="J10" s="8">
        <v>3041399258</v>
      </c>
      <c r="N10" s="4"/>
    </row>
    <row r="11" spans="1:14" s="3" customFormat="1" ht="13.5" x14ac:dyDescent="0.15">
      <c r="A11" s="37"/>
      <c r="B11" s="38"/>
      <c r="C11" s="39"/>
      <c r="D11" s="40" t="s">
        <v>3</v>
      </c>
      <c r="E11" s="41">
        <v>515621822</v>
      </c>
      <c r="F11" s="41">
        <v>583996266</v>
      </c>
      <c r="G11" s="41">
        <v>697891857</v>
      </c>
      <c r="H11" s="41">
        <v>1243641360</v>
      </c>
      <c r="I11" s="33">
        <f t="shared" si="0"/>
        <v>3041151305</v>
      </c>
      <c r="J11" s="8">
        <v>9127503809</v>
      </c>
      <c r="N11" s="4"/>
    </row>
    <row r="12" spans="1:14" s="3" customFormat="1" ht="13.5" x14ac:dyDescent="0.15">
      <c r="A12" s="34"/>
      <c r="B12" s="36"/>
      <c r="C12" s="30" t="s">
        <v>11</v>
      </c>
      <c r="D12" s="32"/>
      <c r="E12" s="33">
        <f>E13</f>
        <v>16853970</v>
      </c>
      <c r="F12" s="33">
        <f>F13</f>
        <v>14384511</v>
      </c>
      <c r="G12" s="33">
        <f>G13</f>
        <v>31752066</v>
      </c>
      <c r="H12" s="33">
        <f>H13</f>
        <v>9531186</v>
      </c>
      <c r="I12" s="33">
        <f t="shared" si="0"/>
        <v>72521733</v>
      </c>
      <c r="J12" s="8">
        <v>208195764</v>
      </c>
      <c r="N12" s="4"/>
    </row>
    <row r="13" spans="1:14" s="3" customFormat="1" ht="13.5" x14ac:dyDescent="0.15">
      <c r="A13" s="37"/>
      <c r="B13" s="38"/>
      <c r="C13" s="39"/>
      <c r="D13" s="40" t="s">
        <v>0</v>
      </c>
      <c r="E13" s="41">
        <v>16853970</v>
      </c>
      <c r="F13" s="41">
        <v>14384511</v>
      </c>
      <c r="G13" s="41">
        <v>31752066</v>
      </c>
      <c r="H13" s="41">
        <v>9531186</v>
      </c>
      <c r="I13" s="33">
        <f t="shared" si="0"/>
        <v>72521733</v>
      </c>
      <c r="J13" s="8">
        <v>208195764</v>
      </c>
      <c r="N13" s="4"/>
    </row>
    <row r="14" spans="1:14" s="3" customFormat="1" ht="13.5" x14ac:dyDescent="0.15">
      <c r="A14" s="34"/>
      <c r="B14" s="36"/>
      <c r="C14" s="30" t="s">
        <v>10</v>
      </c>
      <c r="D14" s="32"/>
      <c r="E14" s="33">
        <f>E15</f>
        <v>139700</v>
      </c>
      <c r="F14" s="33">
        <f>F15</f>
        <v>-11229</v>
      </c>
      <c r="G14" s="33">
        <f>G15</f>
        <v>0</v>
      </c>
      <c r="H14" s="33">
        <f>H15</f>
        <v>0</v>
      </c>
      <c r="I14" s="33">
        <f t="shared" si="0"/>
        <v>128471</v>
      </c>
      <c r="J14" s="8">
        <v>261069</v>
      </c>
      <c r="N14" s="4"/>
    </row>
    <row r="15" spans="1:14" s="3" customFormat="1" ht="13.5" x14ac:dyDescent="0.15">
      <c r="A15" s="37"/>
      <c r="B15" s="38"/>
      <c r="C15" s="39"/>
      <c r="D15" s="40" t="s">
        <v>3</v>
      </c>
      <c r="E15" s="41">
        <v>139700</v>
      </c>
      <c r="F15" s="41">
        <v>-11229</v>
      </c>
      <c r="G15" s="41">
        <v>0</v>
      </c>
      <c r="H15" s="41">
        <v>0</v>
      </c>
      <c r="I15" s="33">
        <f t="shared" si="0"/>
        <v>128471</v>
      </c>
      <c r="J15" s="8">
        <v>261069</v>
      </c>
      <c r="N15" s="4"/>
    </row>
    <row r="16" spans="1:14" s="3" customFormat="1" ht="13.5" x14ac:dyDescent="0.15">
      <c r="A16" s="34"/>
      <c r="B16" s="36"/>
      <c r="C16" s="30" t="s">
        <v>9</v>
      </c>
      <c r="D16" s="32"/>
      <c r="E16" s="33">
        <f>E17</f>
        <v>23290399</v>
      </c>
      <c r="F16" s="33">
        <f>F17</f>
        <v>23848760</v>
      </c>
      <c r="G16" s="33">
        <f>G17</f>
        <v>27985689</v>
      </c>
      <c r="H16" s="33">
        <f>H17</f>
        <v>12699774</v>
      </c>
      <c r="I16" s="33">
        <f t="shared" si="0"/>
        <v>87824622</v>
      </c>
      <c r="J16" s="8">
        <v>273723995</v>
      </c>
      <c r="N16" s="4"/>
    </row>
    <row r="17" spans="1:14" s="3" customFormat="1" ht="13.5" x14ac:dyDescent="0.15">
      <c r="A17" s="37"/>
      <c r="B17" s="38"/>
      <c r="C17" s="39"/>
      <c r="D17" s="40" t="s">
        <v>0</v>
      </c>
      <c r="E17" s="41">
        <v>23290399</v>
      </c>
      <c r="F17" s="41">
        <v>23848760</v>
      </c>
      <c r="G17" s="41">
        <v>27985689</v>
      </c>
      <c r="H17" s="41">
        <v>12699774</v>
      </c>
      <c r="I17" s="33">
        <f t="shared" si="0"/>
        <v>87824622</v>
      </c>
      <c r="J17" s="8">
        <v>273723995</v>
      </c>
      <c r="N17" s="4"/>
    </row>
    <row r="18" spans="1:14" s="3" customFormat="1" ht="13.5" x14ac:dyDescent="0.15">
      <c r="A18" s="34"/>
      <c r="B18" s="36"/>
      <c r="C18" s="30" t="s">
        <v>8</v>
      </c>
      <c r="D18" s="32"/>
      <c r="E18" s="33">
        <f>E19</f>
        <v>0</v>
      </c>
      <c r="F18" s="33">
        <f>F19</f>
        <v>0</v>
      </c>
      <c r="G18" s="33">
        <f>G19</f>
        <v>16900</v>
      </c>
      <c r="H18" s="33">
        <f>H19</f>
        <v>31580</v>
      </c>
      <c r="I18" s="33">
        <f t="shared" si="0"/>
        <v>48480</v>
      </c>
      <c r="J18" s="8">
        <v>103485</v>
      </c>
      <c r="N18" s="4"/>
    </row>
    <row r="19" spans="1:14" s="3" customFormat="1" ht="13.5" x14ac:dyDescent="0.15">
      <c r="A19" s="37"/>
      <c r="B19" s="38"/>
      <c r="C19" s="39"/>
      <c r="D19" s="40" t="s">
        <v>0</v>
      </c>
      <c r="E19" s="41">
        <v>0</v>
      </c>
      <c r="F19" s="41">
        <v>0</v>
      </c>
      <c r="G19" s="41">
        <v>16900</v>
      </c>
      <c r="H19" s="41">
        <v>31580</v>
      </c>
      <c r="I19" s="33">
        <f t="shared" si="0"/>
        <v>48480</v>
      </c>
      <c r="J19" s="8">
        <v>103485</v>
      </c>
      <c r="N19" s="4"/>
    </row>
    <row r="20" spans="1:14" s="3" customFormat="1" ht="13.5" x14ac:dyDescent="0.15">
      <c r="A20" s="34"/>
      <c r="B20" s="30" t="s">
        <v>7</v>
      </c>
      <c r="C20" s="35"/>
      <c r="D20" s="32"/>
      <c r="E20" s="33">
        <f>+E21</f>
        <v>101458347</v>
      </c>
      <c r="F20" s="33">
        <f>+F21</f>
        <v>103458656</v>
      </c>
      <c r="G20" s="33">
        <f>+G21</f>
        <v>153075081</v>
      </c>
      <c r="H20" s="33">
        <f>+H21</f>
        <v>230789774</v>
      </c>
      <c r="I20" s="33">
        <f t="shared" si="0"/>
        <v>588781858</v>
      </c>
      <c r="J20" s="8">
        <v>1259653622</v>
      </c>
      <c r="N20" s="4"/>
    </row>
    <row r="21" spans="1:14" s="3" customFormat="1" ht="13.5" x14ac:dyDescent="0.15">
      <c r="A21" s="34"/>
      <c r="B21" s="36"/>
      <c r="C21" s="30" t="s">
        <v>6</v>
      </c>
      <c r="D21" s="42"/>
      <c r="E21" s="43">
        <f>+E22+E23</f>
        <v>101458347</v>
      </c>
      <c r="F21" s="43">
        <f>+F22+F23</f>
        <v>103458656</v>
      </c>
      <c r="G21" s="43">
        <f>+G22+G23</f>
        <v>153075081</v>
      </c>
      <c r="H21" s="43">
        <f>+H22+H23</f>
        <v>230789774</v>
      </c>
      <c r="I21" s="33">
        <f t="shared" si="0"/>
        <v>588781858</v>
      </c>
      <c r="J21" s="8">
        <v>1259653622</v>
      </c>
      <c r="N21" s="4"/>
    </row>
    <row r="22" spans="1:14" s="3" customFormat="1" ht="13.5" x14ac:dyDescent="0.15">
      <c r="A22" s="37"/>
      <c r="B22" s="39"/>
      <c r="C22" s="39"/>
      <c r="D22" s="40" t="s">
        <v>0</v>
      </c>
      <c r="E22" s="41">
        <v>3879486</v>
      </c>
      <c r="F22" s="41">
        <v>4546134</v>
      </c>
      <c r="G22" s="41">
        <v>8219073</v>
      </c>
      <c r="H22" s="41">
        <v>5895363</v>
      </c>
      <c r="I22" s="33">
        <f t="shared" si="0"/>
        <v>22540056</v>
      </c>
      <c r="J22" s="8">
        <v>42792617</v>
      </c>
      <c r="N22" s="4"/>
    </row>
    <row r="23" spans="1:14" s="3" customFormat="1" ht="13.5" x14ac:dyDescent="0.15">
      <c r="A23" s="44"/>
      <c r="B23" s="45"/>
      <c r="C23" s="46"/>
      <c r="D23" s="47" t="s">
        <v>3</v>
      </c>
      <c r="E23" s="41">
        <v>97578861</v>
      </c>
      <c r="F23" s="41">
        <v>98912522</v>
      </c>
      <c r="G23" s="41">
        <v>144856008</v>
      </c>
      <c r="H23" s="41">
        <v>224894411</v>
      </c>
      <c r="I23" s="33">
        <f t="shared" si="0"/>
        <v>566241802</v>
      </c>
      <c r="J23" s="8">
        <v>1216861005</v>
      </c>
      <c r="N23" s="4"/>
    </row>
    <row r="24" spans="1:14" s="3" customFormat="1" ht="13.5" x14ac:dyDescent="0.15">
      <c r="A24" s="34"/>
      <c r="B24" s="30" t="s">
        <v>5</v>
      </c>
      <c r="C24" s="35"/>
      <c r="D24" s="32"/>
      <c r="E24" s="33">
        <f>E25+E28+E30</f>
        <v>126065240</v>
      </c>
      <c r="F24" s="33">
        <f>F25+F28+F30</f>
        <v>103107384</v>
      </c>
      <c r="G24" s="33">
        <f>G25+G28+G30</f>
        <v>209263507</v>
      </c>
      <c r="H24" s="33">
        <f>H25+H28+H30</f>
        <v>260060080</v>
      </c>
      <c r="I24" s="33">
        <f t="shared" si="0"/>
        <v>698496211</v>
      </c>
      <c r="J24" s="8">
        <v>1650807681</v>
      </c>
      <c r="N24" s="4"/>
    </row>
    <row r="25" spans="1:14" s="3" customFormat="1" ht="13.5" x14ac:dyDescent="0.15">
      <c r="A25" s="34"/>
      <c r="B25" s="36"/>
      <c r="C25" s="30" t="s">
        <v>4</v>
      </c>
      <c r="D25" s="42"/>
      <c r="E25" s="43">
        <f>E26+E27</f>
        <v>100603574</v>
      </c>
      <c r="F25" s="43">
        <f>F26+F27</f>
        <v>83842340</v>
      </c>
      <c r="G25" s="43">
        <f>G26+G27</f>
        <v>157855588</v>
      </c>
      <c r="H25" s="43">
        <f>H26+H27</f>
        <v>202669576</v>
      </c>
      <c r="I25" s="33">
        <f t="shared" si="0"/>
        <v>544971078</v>
      </c>
      <c r="J25" s="8">
        <v>1286973300</v>
      </c>
      <c r="N25" s="4"/>
    </row>
    <row r="26" spans="1:14" s="3" customFormat="1" ht="13.5" x14ac:dyDescent="0.15">
      <c r="A26" s="37"/>
      <c r="B26" s="39"/>
      <c r="C26" s="39"/>
      <c r="D26" s="40" t="s">
        <v>0</v>
      </c>
      <c r="E26" s="41">
        <v>30551807</v>
      </c>
      <c r="F26" s="41">
        <v>23838847</v>
      </c>
      <c r="G26" s="41">
        <v>77987215</v>
      </c>
      <c r="H26" s="41">
        <v>64617148</v>
      </c>
      <c r="I26" s="33">
        <f t="shared" si="0"/>
        <v>196995017</v>
      </c>
      <c r="J26" s="8">
        <v>475975671</v>
      </c>
      <c r="N26" s="4"/>
    </row>
    <row r="27" spans="1:14" s="3" customFormat="1" ht="13.5" x14ac:dyDescent="0.15">
      <c r="A27" s="37"/>
      <c r="B27" s="39"/>
      <c r="C27" s="46"/>
      <c r="D27" s="47" t="s">
        <v>3</v>
      </c>
      <c r="E27" s="41">
        <v>70051767</v>
      </c>
      <c r="F27" s="41">
        <v>60003493</v>
      </c>
      <c r="G27" s="41">
        <v>79868373</v>
      </c>
      <c r="H27" s="41">
        <v>138052428</v>
      </c>
      <c r="I27" s="33">
        <f t="shared" si="0"/>
        <v>347976061</v>
      </c>
      <c r="J27" s="8">
        <v>810997629</v>
      </c>
      <c r="N27" s="4"/>
    </row>
    <row r="28" spans="1:14" s="3" customFormat="1" ht="13.5" x14ac:dyDescent="0.15">
      <c r="A28" s="34"/>
      <c r="B28" s="36"/>
      <c r="C28" s="30" t="s">
        <v>2</v>
      </c>
      <c r="D28" s="42"/>
      <c r="E28" s="43">
        <f>E29</f>
        <v>25461666</v>
      </c>
      <c r="F28" s="43">
        <f>F29</f>
        <v>19252238</v>
      </c>
      <c r="G28" s="43">
        <f>G29</f>
        <v>51376589</v>
      </c>
      <c r="H28" s="43">
        <f>H29</f>
        <v>57390504</v>
      </c>
      <c r="I28" s="33">
        <f t="shared" si="0"/>
        <v>153480997</v>
      </c>
      <c r="J28" s="8">
        <v>363634499</v>
      </c>
      <c r="N28" s="4"/>
    </row>
    <row r="29" spans="1:14" s="3" customFormat="1" ht="13.5" x14ac:dyDescent="0.15">
      <c r="A29" s="37"/>
      <c r="B29" s="39"/>
      <c r="C29" s="46"/>
      <c r="D29" s="47" t="s">
        <v>0</v>
      </c>
      <c r="E29" s="41">
        <v>25461666</v>
      </c>
      <c r="F29" s="41">
        <v>19252238</v>
      </c>
      <c r="G29" s="41">
        <v>51376589</v>
      </c>
      <c r="H29" s="41">
        <v>57390504</v>
      </c>
      <c r="I29" s="33">
        <f t="shared" si="0"/>
        <v>153480997</v>
      </c>
      <c r="J29" s="8">
        <v>363634499</v>
      </c>
      <c r="N29" s="4"/>
    </row>
    <row r="30" spans="1:14" s="3" customFormat="1" ht="13.5" x14ac:dyDescent="0.15">
      <c r="A30" s="34"/>
      <c r="B30" s="36"/>
      <c r="C30" s="48" t="s">
        <v>1</v>
      </c>
      <c r="D30" s="32"/>
      <c r="E30" s="33">
        <f>E31</f>
        <v>0</v>
      </c>
      <c r="F30" s="33">
        <f>F31</f>
        <v>12806</v>
      </c>
      <c r="G30" s="33">
        <f>G31</f>
        <v>31330</v>
      </c>
      <c r="H30" s="33">
        <f>H31</f>
        <v>0</v>
      </c>
      <c r="I30" s="33">
        <f t="shared" si="0"/>
        <v>44136</v>
      </c>
      <c r="J30" s="8">
        <v>199882</v>
      </c>
      <c r="N30" s="4"/>
    </row>
    <row r="31" spans="1:14" s="3" customFormat="1" ht="13.5" x14ac:dyDescent="0.15">
      <c r="A31" s="49"/>
      <c r="B31" s="45"/>
      <c r="C31" s="46"/>
      <c r="D31" s="47" t="s">
        <v>0</v>
      </c>
      <c r="E31" s="41">
        <v>0</v>
      </c>
      <c r="F31" s="41">
        <v>12806</v>
      </c>
      <c r="G31" s="41">
        <v>31330</v>
      </c>
      <c r="H31" s="41">
        <v>0</v>
      </c>
      <c r="I31" s="33">
        <f t="shared" si="0"/>
        <v>44136</v>
      </c>
      <c r="J31" s="8">
        <v>199882</v>
      </c>
      <c r="N31" s="4"/>
    </row>
    <row r="32" spans="1:14" x14ac:dyDescent="0.4">
      <c r="A32" s="50"/>
      <c r="B32" s="50"/>
      <c r="C32" s="50"/>
      <c r="D32" s="50"/>
      <c r="E32" s="51"/>
      <c r="F32" s="51"/>
      <c r="G32" s="51"/>
      <c r="H32" s="51"/>
      <c r="I32" s="51"/>
    </row>
    <row r="33" spans="1:9" x14ac:dyDescent="0.4">
      <c r="A33" s="50"/>
      <c r="B33" s="50"/>
      <c r="C33" s="50"/>
      <c r="D33" s="50"/>
      <c r="E33" s="51"/>
      <c r="F33" s="51"/>
      <c r="G33" s="51"/>
      <c r="H33" s="51"/>
      <c r="I33" s="51"/>
    </row>
    <row r="34" spans="1:9" x14ac:dyDescent="0.4">
      <c r="A34" s="50"/>
      <c r="B34" s="50"/>
      <c r="C34" s="50"/>
      <c r="D34" s="50"/>
      <c r="E34" s="51"/>
      <c r="F34" s="51"/>
      <c r="G34" s="51"/>
      <c r="H34" s="51"/>
      <c r="I34" s="51"/>
    </row>
  </sheetData>
  <mergeCells count="4">
    <mergeCell ref="A5:D6"/>
    <mergeCell ref="I5:I6"/>
    <mergeCell ref="J5:J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62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令和５年度４四半期</vt:lpstr>
      <vt:lpstr>令和５年度４四半期!Print_Area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A1242255</cp:lastModifiedBy>
  <cp:lastPrinted>2024-06-06T06:54:56Z</cp:lastPrinted>
  <dcterms:created xsi:type="dcterms:W3CDTF">2017-06-13T04:00:36Z</dcterms:created>
  <dcterms:modified xsi:type="dcterms:W3CDTF">2024-06-14T01:35:34Z</dcterms:modified>
</cp:coreProperties>
</file>