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24226"/>
  <mc:AlternateContent xmlns:mc="http://schemas.openxmlformats.org/markup-compatibility/2006">
    <mc:Choice Requires="x15">
      <x15ac:absPath xmlns:x15ac="http://schemas.microsoft.com/office/spreadsheetml/2010/11/ac" url="\\s00bstf01v1\s00bstf01_nas_vol01\全機関\010_内部部局\050_地方協力局\040_地域社会協力総括課\5_【大】交付金\01_【中】予算決算\45_【（小）：4100352741】令和4年度行政事業レビュー（2029.3.31まで）\★保有基金執行状況表\08 会計課へデータ差替え依頼（フォーマット等修正関係）\"/>
    </mc:Choice>
  </mc:AlternateContent>
  <xr:revisionPtr revIDLastSave="0" documentId="13_ncr:1_{EF7ABC0D-649A-4AF2-9C30-7DA80A528D5B}" xr6:coauthVersionLast="36" xr6:coauthVersionMax="36" xr10:uidLastSave="{00000000-0000-0000-0000-000000000000}"/>
  <bookViews>
    <workbookView xWindow="480" yWindow="120" windowWidth="18315" windowHeight="11655" tabRatio="774" firstSheet="4" activeTab="4" xr2:uid="{00000000-000D-0000-FFFF-FFFF00000000}"/>
  </bookViews>
  <sheets>
    <sheet name="総括表A（基礎情報） (2)" sheetId="11" state="hidden" r:id="rId1"/>
    <sheet name="総括表B-1 (2)" sheetId="12" state="hidden" r:id="rId2"/>
    <sheet name="総括表B-2 " sheetId="13" state="hidden" r:id="rId3"/>
    <sheet name="個別表 " sheetId="8" state="hidden" r:id="rId4"/>
    <sheet name="個別表(再編交付金) " sheetId="73" r:id="rId5"/>
  </sheets>
  <definedNames>
    <definedName name="_xlnm._FilterDatabase" localSheetId="3" hidden="1">'個別表 '!$A$1:$Y$51</definedName>
    <definedName name="_xlnm._FilterDatabase" localSheetId="4" hidden="1">'個別表(再編交付金) '!$A$8:$Z$138</definedName>
    <definedName name="_xlnm._FilterDatabase" localSheetId="1" hidden="1">'総括表B-1 (2)'!$A$1:$Y$17</definedName>
    <definedName name="_xlnm._FilterDatabase" localSheetId="2" hidden="1">'総括表B-2 '!$A$1:$Y$12</definedName>
    <definedName name="_xlnm.Print_Area" localSheetId="3">'個別表 '!$A$1:$X$62</definedName>
    <definedName name="_xlnm.Print_Area" localSheetId="4">'個別表(再編交付金) '!$A$1:$X$138</definedName>
    <definedName name="_xlnm.Print_Area" localSheetId="0">'総括表A（基礎情報） (2)'!$A$1:$R$10</definedName>
    <definedName name="_xlnm.Print_Area" localSheetId="1">'総括表B-1 (2)'!$A$1:$X$28</definedName>
    <definedName name="_xlnm.Print_Area" localSheetId="2">'総括表B-2 '!$A$1:$X$13</definedName>
    <definedName name="_xlnm.Print_Titles" localSheetId="4">'個別表(再編交付金) '!$1:$7</definedName>
  </definedNames>
  <calcPr calcId="191029"/>
</workbook>
</file>

<file path=xl/calcChain.xml><?xml version="1.0" encoding="utf-8"?>
<calcChain xmlns="http://schemas.openxmlformats.org/spreadsheetml/2006/main">
  <c r="O75" i="73" l="1"/>
  <c r="M137" i="73" l="1"/>
  <c r="L137" i="73"/>
  <c r="Q137" i="73" l="1"/>
  <c r="Q138" i="73" l="1"/>
  <c r="P137" i="73"/>
  <c r="N137" i="73"/>
  <c r="K137" i="73"/>
  <c r="J137" i="73"/>
  <c r="I137" i="73"/>
  <c r="H137" i="73"/>
  <c r="G137" i="73"/>
  <c r="F137" i="73"/>
  <c r="E137" i="73"/>
  <c r="O135" i="73"/>
  <c r="O133" i="73"/>
  <c r="X138" i="73" l="1"/>
  <c r="W138" i="73"/>
  <c r="V138" i="73"/>
  <c r="U138" i="73"/>
  <c r="T138" i="73"/>
  <c r="S138" i="73"/>
  <c r="R138" i="73"/>
  <c r="X137" i="73"/>
  <c r="W137" i="73"/>
  <c r="V137" i="73"/>
  <c r="U137" i="73"/>
  <c r="T137" i="73"/>
  <c r="S137" i="73"/>
  <c r="R137" i="73"/>
  <c r="O131" i="73"/>
  <c r="O129" i="73"/>
  <c r="O127" i="73"/>
  <c r="O125" i="73"/>
  <c r="O123" i="73"/>
  <c r="O121" i="73"/>
  <c r="O119" i="73"/>
  <c r="O117" i="73"/>
  <c r="O115" i="73"/>
  <c r="O113" i="73"/>
  <c r="O111" i="73"/>
  <c r="O109" i="73"/>
  <c r="O107" i="73"/>
  <c r="O105" i="73"/>
  <c r="O103" i="73"/>
  <c r="O101" i="73"/>
  <c r="O99" i="73"/>
  <c r="O97" i="73"/>
  <c r="O95" i="73"/>
  <c r="O93" i="73"/>
  <c r="O91" i="73"/>
  <c r="O89" i="73"/>
  <c r="O87" i="73"/>
  <c r="O85" i="73"/>
  <c r="O83" i="73"/>
  <c r="O81" i="73"/>
  <c r="O79" i="73"/>
  <c r="O77" i="73"/>
  <c r="O73" i="73"/>
  <c r="O71" i="73"/>
  <c r="O69" i="73"/>
  <c r="O67" i="73"/>
  <c r="O65" i="73"/>
  <c r="O63" i="73"/>
  <c r="O61" i="73"/>
  <c r="O59" i="73"/>
  <c r="O57" i="73"/>
  <c r="O55" i="73"/>
  <c r="O53" i="73"/>
  <c r="O51" i="73"/>
  <c r="O49" i="73"/>
  <c r="O47" i="73"/>
  <c r="O45" i="73"/>
  <c r="O43" i="73"/>
  <c r="O41" i="73"/>
  <c r="O39" i="73"/>
  <c r="O37" i="73"/>
  <c r="O35" i="73"/>
  <c r="O33" i="73"/>
  <c r="O31" i="73"/>
  <c r="O29" i="73"/>
  <c r="O27" i="73"/>
  <c r="O25" i="73"/>
  <c r="O23" i="73"/>
  <c r="O21" i="73"/>
  <c r="O19" i="73"/>
  <c r="O17" i="73"/>
  <c r="O15" i="73"/>
  <c r="O13" i="73"/>
  <c r="O11" i="73"/>
  <c r="O9" i="73"/>
  <c r="O137" i="73" l="1"/>
  <c r="W17" i="12" l="1"/>
  <c r="V17" i="12"/>
  <c r="U17" i="12"/>
  <c r="T17" i="12"/>
  <c r="S17" i="12"/>
  <c r="R17" i="12"/>
  <c r="Q17" i="12"/>
  <c r="P17" i="12"/>
  <c r="W16" i="12"/>
  <c r="V16" i="12"/>
  <c r="U16" i="12"/>
  <c r="T16" i="12"/>
  <c r="S16" i="12"/>
  <c r="R16" i="12"/>
  <c r="Q16" i="12"/>
  <c r="P16" i="12"/>
  <c r="O16" i="12"/>
  <c r="M16" i="12"/>
  <c r="L16" i="12"/>
  <c r="K16" i="12"/>
  <c r="I16" i="12"/>
  <c r="H16" i="12"/>
  <c r="G16" i="12"/>
  <c r="F16" i="12"/>
  <c r="E16" i="12"/>
  <c r="D16" i="12"/>
  <c r="C16" i="12"/>
  <c r="N14" i="12"/>
  <c r="N12" i="12"/>
  <c r="N10" i="12"/>
  <c r="N8" i="12"/>
  <c r="Q9" i="11"/>
  <c r="D9" i="11"/>
  <c r="N29" i="12" l="1"/>
  <c r="N16" i="12"/>
  <c r="X51" i="8" l="1"/>
  <c r="W51" i="8"/>
  <c r="V51" i="8"/>
  <c r="U51" i="8"/>
  <c r="T51" i="8"/>
  <c r="S51" i="8"/>
  <c r="R51" i="8"/>
  <c r="Q51" i="8"/>
  <c r="X50" i="8" l="1"/>
  <c r="Q50" i="8"/>
  <c r="O46" i="8"/>
  <c r="W50" i="8"/>
  <c r="V50" i="8"/>
  <c r="U50" i="8"/>
  <c r="T50" i="8"/>
  <c r="S50" i="8"/>
  <c r="R50" i="8"/>
  <c r="P50" i="8"/>
  <c r="N50" i="8"/>
  <c r="M50" i="8"/>
  <c r="L50" i="8"/>
  <c r="K50" i="8"/>
  <c r="J50" i="8"/>
  <c r="I50" i="8"/>
  <c r="H50" i="8"/>
  <c r="G50" i="8"/>
  <c r="F50" i="8"/>
  <c r="E50" i="8"/>
  <c r="O48" i="8"/>
  <c r="O44" i="8"/>
  <c r="O42" i="8"/>
  <c r="O40" i="8"/>
  <c r="O38" i="8"/>
  <c r="O36" i="8"/>
  <c r="O34" i="8"/>
  <c r="O32" i="8"/>
  <c r="O30" i="8"/>
  <c r="O28" i="8"/>
  <c r="O26" i="8"/>
  <c r="O24" i="8"/>
  <c r="O22" i="8"/>
  <c r="O20" i="8"/>
  <c r="O18" i="8"/>
  <c r="O16" i="8"/>
  <c r="O14" i="8"/>
  <c r="O12" i="8"/>
  <c r="O10" i="8"/>
  <c r="O8" i="8"/>
  <c r="O63" i="8" l="1"/>
  <c r="O5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K6" authorId="0" shapeId="0" xr:uid="{00000000-0006-0000-0100-000001000000}">
      <text>
        <r>
          <rPr>
            <b/>
            <sz val="9"/>
            <color indexed="81"/>
            <rFont val="ＭＳ Ｐゴシック"/>
            <family val="3"/>
            <charset val="128"/>
          </rPr>
          <t>運用収入等の国費相当額を想定</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L6" authorId="0" shapeId="0" xr:uid="{00000000-0006-0000-0300-00000100000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<sst xmlns="http://schemas.openxmlformats.org/spreadsheetml/2006/main" count="717" uniqueCount="310">
  <si>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</si>
  <si>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</si>
  <si>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債務保証</t>
    <rPh sb="0" eb="2">
      <t>サイム</t>
    </rPh>
    <rPh sb="2" eb="4">
      <t>ホショウ</t>
    </rPh>
    <phoneticPr fontId="1"/>
  </si>
  <si>
    <t>出資</t>
    <rPh sb="0" eb="2">
      <t>シュッシ</t>
    </rPh>
    <phoneticPr fontId="1"/>
  </si>
  <si>
    <t>番
号</t>
    <rPh sb="0" eb="1">
      <t>バン</t>
    </rPh>
    <rPh sb="2" eb="3">
      <t>ゴウ</t>
    </rPh>
    <phoneticPr fontId="1"/>
  </si>
  <si>
    <t>ＡＡ県</t>
    <rPh sb="2" eb="3">
      <t>ケン</t>
    </rPh>
    <phoneticPr fontId="1"/>
  </si>
  <si>
    <t>ＢＢ県</t>
    <rPh sb="2" eb="3">
      <t>ケン</t>
    </rPh>
    <phoneticPr fontId="1"/>
  </si>
  <si>
    <t>ＣＣ県</t>
    <rPh sb="2" eb="3">
      <t>ケン</t>
    </rPh>
    <phoneticPr fontId="1"/>
  </si>
  <si>
    <t>ＤＤ県</t>
    <rPh sb="2" eb="3">
      <t>ケン</t>
    </rPh>
    <phoneticPr fontId="1"/>
  </si>
  <si>
    <t>ＥＥ県</t>
    <rPh sb="2" eb="3">
      <t>ケン</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</si>
  <si>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</si>
  <si>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</si>
  <si>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</si>
  <si>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</si>
  <si>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</si>
  <si>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</si>
  <si>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</si>
  <si>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</si>
  <si>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</si>
  <si>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</si>
  <si>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</si>
  <si>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●●●●●●●基金</t>
    <rPh sb="7" eb="9">
      <t>キキン</t>
    </rPh>
    <phoneticPr fontId="1"/>
  </si>
  <si>
    <t>取崩し型</t>
    <rPh sb="0" eb="2">
      <t>トリクズ</t>
    </rPh>
    <rPh sb="3" eb="4">
      <t>ガタ</t>
    </rPh>
    <phoneticPr fontId="1"/>
  </si>
  <si>
    <t>補助</t>
    <rPh sb="0" eb="2">
      <t>ホジョ</t>
    </rPh>
    <phoneticPr fontId="1"/>
  </si>
  <si>
    <t>計</t>
    <rPh sb="0" eb="1">
      <t>ケイ</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</si>
  <si>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</si>
  <si>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</si>
  <si>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</si>
  <si>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合　　　計</t>
    <rPh sb="0" eb="1">
      <t>ア</t>
    </rPh>
    <rPh sb="4" eb="5">
      <t>ケイ</t>
    </rPh>
    <phoneticPr fontId="1"/>
  </si>
  <si>
    <t>ＦＦ県</t>
    <rPh sb="2" eb="3">
      <t>ケン</t>
    </rPh>
    <phoneticPr fontId="1"/>
  </si>
  <si>
    <t>ＧＧ県</t>
    <rPh sb="2" eb="3">
      <t>ケン</t>
    </rPh>
    <phoneticPr fontId="1"/>
  </si>
  <si>
    <t>ＨＨ県</t>
    <rPh sb="2" eb="3">
      <t>ケン</t>
    </rPh>
    <phoneticPr fontId="1"/>
  </si>
  <si>
    <t>ＩＩ県</t>
    <rPh sb="2" eb="3">
      <t>ケン</t>
    </rPh>
    <phoneticPr fontId="1"/>
  </si>
  <si>
    <t>ＪＪ県</t>
    <rPh sb="2" eb="3">
      <t>ケン</t>
    </rPh>
    <phoneticPr fontId="1"/>
  </si>
  <si>
    <t>ＫＫ県</t>
    <rPh sb="2" eb="3">
      <t>ケン</t>
    </rPh>
    <phoneticPr fontId="1"/>
  </si>
  <si>
    <t>ＬＬ県</t>
    <rPh sb="2" eb="3">
      <t>ケン</t>
    </rPh>
    <phoneticPr fontId="1"/>
  </si>
  <si>
    <t>ＭＭ県</t>
    <rPh sb="2" eb="3">
      <t>ケン</t>
    </rPh>
    <phoneticPr fontId="1"/>
  </si>
  <si>
    <t>ＯＯ県</t>
    <rPh sb="2" eb="3">
      <t>ケン</t>
    </rPh>
    <phoneticPr fontId="1"/>
  </si>
  <si>
    <t>ＰＰ県</t>
    <rPh sb="2" eb="3">
      <t>ケン</t>
    </rPh>
    <phoneticPr fontId="1"/>
  </si>
  <si>
    <t>ＱＱ県</t>
    <rPh sb="2" eb="3">
      <t>ケン</t>
    </rPh>
    <phoneticPr fontId="1"/>
  </si>
  <si>
    <t>ＲＲ県</t>
    <rPh sb="2" eb="3">
      <t>ケン</t>
    </rPh>
    <phoneticPr fontId="1"/>
  </si>
  <si>
    <t>ＳＳ県</t>
    <rPh sb="2" eb="3">
      <t>ケン</t>
    </rPh>
    <phoneticPr fontId="1"/>
  </si>
  <si>
    <t>ＴＴ県</t>
    <rPh sb="2" eb="3">
      <t>ケン</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</si>
  <si>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</si>
  <si>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</si>
  <si>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</si>
  <si>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</si>
  <si>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活動指標及び活動実績</t>
    <rPh sb="0" eb="2">
      <t>カツドウ</t>
    </rPh>
    <rPh sb="2" eb="4">
      <t>シヒョウ</t>
    </rPh>
    <rPh sb="4" eb="5">
      <t>オヨ</t>
    </rPh>
    <rPh sb="6" eb="8">
      <t>カツドウ</t>
    </rPh>
    <rPh sb="8" eb="10">
      <t>ジッセキ</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</si>
  <si>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</si>
  <si>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基金の名称</t>
    <rPh sb="0" eb="2">
      <t>キキン</t>
    </rPh>
    <rPh sb="3" eb="5">
      <t>メイショウ</t>
    </rPh>
    <phoneticPr fontId="1"/>
  </si>
  <si>
    <t>●●県他49団体</t>
    <rPh sb="2" eb="3">
      <t>ケン</t>
    </rPh>
    <rPh sb="3" eb="4">
      <t>ホカ</t>
    </rPh>
    <rPh sb="6" eb="8">
      <t>ダンタイ</t>
    </rPh>
    <phoneticPr fontId="1"/>
  </si>
  <si>
    <t>基金方式の必要性</t>
    <rPh sb="0" eb="2">
      <t>キキン</t>
    </rPh>
    <rPh sb="2" eb="4">
      <t>ホウシキ</t>
    </rPh>
    <rPh sb="5" eb="8">
      <t>ヒツヨウセイ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</si>
  <si>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</si>
  <si>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</si>
  <si>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目標最終年度
　　○○年度</t>
    <rPh sb="0" eb="2">
      <t>モクヒョウ</t>
    </rPh>
    <rPh sb="2" eb="4">
      <t>サイシュウ</t>
    </rPh>
    <rPh sb="4" eb="6">
      <t>ネンド</t>
    </rPh>
    <rPh sb="11" eb="13">
      <t>ネンド</t>
    </rPh>
    <phoneticPr fontId="1"/>
  </si>
  <si>
    <t>有</t>
    <rPh sb="0" eb="1">
      <t>アリ</t>
    </rPh>
    <phoneticPr fontId="1"/>
  </si>
  <si>
    <t>当初</t>
    <rPh sb="0" eb="2">
      <t>トウショ</t>
    </rPh>
    <phoneticPr fontId="1"/>
  </si>
  <si>
    <t>補正</t>
    <rPh sb="0" eb="2">
      <t>ホセイ</t>
    </rPh>
    <phoneticPr fontId="1"/>
  </si>
  <si>
    <t>その他</t>
    <rPh sb="2" eb="3">
      <t>タ</t>
    </rPh>
    <phoneticPr fontId="1"/>
  </si>
  <si>
    <t>（成果指標：　　 ）</t>
    <rPh sb="1" eb="3">
      <t>セイカ</t>
    </rPh>
    <rPh sb="3" eb="5">
      <t>シヒョウ</t>
    </rPh>
    <phoneticPr fontId="1"/>
  </si>
  <si>
    <t>（単位：　　 　　）</t>
    <rPh sb="1" eb="3">
      <t>タンイ</t>
    </rPh>
    <phoneticPr fontId="1"/>
  </si>
  <si>
    <t>運営形態</t>
    <rPh sb="0" eb="2">
      <t>ウンエイ</t>
    </rPh>
    <rPh sb="2" eb="4">
      <t>ケイタイ</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</si>
  <si>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</si>
  <si>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</si>
  <si>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</si>
  <si>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</si>
  <si>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</si>
  <si>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</si>
  <si>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</si>
  <si>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</si>
  <si>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</si>
  <si>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</si>
  <si>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</si>
  <si>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</si>
  <si>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</si>
  <si>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</si>
  <si>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</si>
  <si>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</si>
  <si>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</si>
  <si>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</si>
  <si>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</si>
  <si>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</si>
  <si>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会計区分（※）</t>
    <rPh sb="0" eb="2">
      <t>カイケイ</t>
    </rPh>
    <rPh sb="2" eb="4">
      <t>クブン</t>
    </rPh>
    <phoneticPr fontId="1"/>
  </si>
  <si>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</si>
  <si>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</si>
  <si>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</si>
  <si>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</si>
  <si>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①</t>
    <phoneticPr fontId="1"/>
  </si>
  <si>
    <t>目標値</t>
  </si>
  <si>
    <t>⑪国有林野事業債務管理特別会計</t>
    <rPh sb="1" eb="5">
      <t>コクユウリンヤ</t>
    </rPh>
    <rPh sb="5" eb="7">
      <t>ジギョウ</t>
    </rPh>
    <rPh sb="7" eb="9">
      <t>サイム</t>
    </rPh>
    <rPh sb="9" eb="11">
      <t>カンリ</t>
    </rPh>
    <rPh sb="11" eb="13">
      <t>トクベツ</t>
    </rPh>
    <rPh sb="13" eb="15">
      <t>カイケイ</t>
    </rPh>
    <phoneticPr fontId="1"/>
  </si>
  <si>
    <t>⑫貿易再保険特別会計</t>
    <rPh sb="1" eb="3">
      <t>ボウエキ</t>
    </rPh>
    <rPh sb="3" eb="6">
      <t>サイホケン</t>
    </rPh>
    <rPh sb="6" eb="8">
      <t>トクベツ</t>
    </rPh>
    <rPh sb="8" eb="10">
      <t>カイケイ</t>
    </rPh>
    <phoneticPr fontId="1"/>
  </si>
  <si>
    <t>⑬特許特別会計</t>
    <rPh sb="1" eb="3">
      <t>トッキョ</t>
    </rPh>
    <rPh sb="3" eb="5">
      <t>トクベツ</t>
    </rPh>
    <rPh sb="5" eb="7">
      <t>カイケイ</t>
    </rPh>
    <phoneticPr fontId="1"/>
  </si>
  <si>
    <t>⑭自動車安全特別会計</t>
    <rPh sb="1" eb="4">
      <t>ジドウシャ</t>
    </rPh>
    <rPh sb="4" eb="6">
      <t>アンゼン</t>
    </rPh>
    <rPh sb="6" eb="8">
      <t>トクベツ</t>
    </rPh>
    <rPh sb="8" eb="10">
      <t>カイケイ</t>
    </rPh>
    <phoneticPr fontId="1"/>
  </si>
  <si>
    <t>⑮東日本大震災復興特別会計</t>
    <rPh sb="1" eb="2">
      <t>ヒガシ</t>
    </rPh>
    <rPh sb="2" eb="4">
      <t>ニホン</t>
    </rPh>
    <rPh sb="4" eb="7">
      <t>ダイシンサイ</t>
    </rPh>
    <rPh sb="7" eb="9">
      <t>フッコウ</t>
    </rPh>
    <rPh sb="9" eb="11">
      <t>トクベツ</t>
    </rPh>
    <rPh sb="11" eb="13">
      <t>カイケイ</t>
    </rPh>
    <phoneticPr fontId="1"/>
  </si>
  <si>
    <t>担当部局、担当課室、作成責任者</t>
    <rPh sb="0" eb="2">
      <t>タントウ</t>
    </rPh>
    <rPh sb="2" eb="4">
      <t>ブキョク</t>
    </rPh>
    <rPh sb="5" eb="7">
      <t>タントウ</t>
    </rPh>
    <rPh sb="7" eb="9">
      <t>カシツ</t>
    </rPh>
    <rPh sb="10" eb="12">
      <t>サクセイ</t>
    </rPh>
    <rPh sb="12" eb="15">
      <t>セキニンシャ</t>
    </rPh>
    <phoneticPr fontId="1"/>
  </si>
  <si>
    <t>各　府　省　対　応　状　況</t>
    <rPh sb="0" eb="1">
      <t>カク</t>
    </rPh>
    <rPh sb="2" eb="3">
      <t>フ</t>
    </rPh>
    <rPh sb="4" eb="5">
      <t>ショウ</t>
    </rPh>
    <rPh sb="6" eb="7">
      <t>タイ</t>
    </rPh>
    <rPh sb="8" eb="9">
      <t>オウ</t>
    </rPh>
    <rPh sb="10" eb="11">
      <t>ジョウ</t>
    </rPh>
    <rPh sb="12" eb="13">
      <t>キョウ</t>
    </rPh>
    <phoneticPr fontId="1"/>
  </si>
  <si>
    <t>備　　　考</t>
    <rPh sb="0" eb="1">
      <t>ビ</t>
    </rPh>
    <rPh sb="4" eb="5">
      <t>コウ</t>
    </rPh>
    <phoneticPr fontId="1"/>
  </si>
  <si>
    <t>令和元年度</t>
    <rPh sb="0" eb="2">
      <t>レイワ</t>
    </rPh>
    <rPh sb="2" eb="3">
      <t>ガン</t>
    </rPh>
    <rPh sb="3" eb="5">
      <t>ネンド</t>
    </rPh>
    <phoneticPr fontId="1"/>
  </si>
  <si>
    <t>令和元年度末基金造成団体数</t>
    <rPh sb="0" eb="2">
      <t>レイワ</t>
    </rPh>
    <rPh sb="2" eb="3">
      <t>ガン</t>
    </rPh>
    <rPh sb="8" eb="10">
      <t>ゾウセイ</t>
    </rPh>
    <rPh sb="10" eb="12">
      <t>ダンタイ</t>
    </rPh>
    <phoneticPr fontId="1"/>
  </si>
  <si>
    <t>平成30年度末基金残高
（ａ）</t>
    <rPh sb="0" eb="2">
      <t>ヘイセイ</t>
    </rPh>
    <rPh sb="4" eb="6">
      <t>ネンド</t>
    </rPh>
    <rPh sb="6" eb="7">
      <t>マツ</t>
    </rPh>
    <rPh sb="7" eb="9">
      <t>キキン</t>
    </rPh>
    <rPh sb="9" eb="11">
      <t>ザンダカ</t>
    </rPh>
    <phoneticPr fontId="1"/>
  </si>
  <si>
    <t>平成30年度
末基金残高
（ａ）</t>
    <rPh sb="0" eb="2">
      <t>ヘイセイ</t>
    </rPh>
    <rPh sb="4" eb="6">
      <t>ネンド</t>
    </rPh>
    <rPh sb="7" eb="8">
      <t>マツ</t>
    </rPh>
    <rPh sb="8" eb="10">
      <t>キキン</t>
    </rPh>
    <rPh sb="10" eb="12">
      <t>ザンダカ</t>
    </rPh>
    <phoneticPr fontId="1"/>
  </si>
  <si>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1"/>
  </si>
  <si>
    <t>令和元年度
国庫返納額
（ｄ）</t>
    <rPh sb="0" eb="2">
      <t>レイワ</t>
    </rPh>
    <rPh sb="2" eb="3">
      <t>ガン</t>
    </rPh>
    <rPh sb="3" eb="5">
      <t>ネンド</t>
    </rPh>
    <rPh sb="8" eb="10">
      <t>ヘンノウ</t>
    </rPh>
    <phoneticPr fontId="1"/>
  </si>
  <si>
    <t>令和元年度末基金残高
(ｅ=ａ+ｂ-ｃ-ｄ)</t>
    <rPh sb="0" eb="2">
      <t>レイワ</t>
    </rPh>
    <rPh sb="2" eb="3">
      <t>ガン</t>
    </rPh>
    <rPh sb="3" eb="5">
      <t>ネンド</t>
    </rPh>
    <rPh sb="5" eb="6">
      <t>マツ</t>
    </rPh>
    <rPh sb="6" eb="8">
      <t>キキン</t>
    </rPh>
    <rPh sb="8" eb="10">
      <t>ザンダカ</t>
    </rPh>
    <phoneticPr fontId="1"/>
  </si>
  <si>
    <t>令和元年度　事業実施決定等</t>
    <rPh sb="0" eb="2">
      <t>レイワ</t>
    </rPh>
    <rPh sb="2" eb="3">
      <t>ガン</t>
    </rPh>
    <rPh sb="3" eb="5">
      <t>ネンド</t>
    </rPh>
    <rPh sb="6" eb="8">
      <t>ジギョウ</t>
    </rPh>
    <rPh sb="8" eb="10">
      <t>ジッシ</t>
    </rPh>
    <rPh sb="10" eb="12">
      <t>ケッテイ</t>
    </rPh>
    <rPh sb="12" eb="13">
      <t>トウ</t>
    </rPh>
    <phoneticPr fontId="1"/>
  </si>
  <si>
    <t>令和元年度末　貸付残高等</t>
    <rPh sb="0" eb="2">
      <t>レイワ</t>
    </rPh>
    <rPh sb="2" eb="3">
      <t>ガン</t>
    </rPh>
    <rPh sb="3" eb="5">
      <t>ネンド</t>
    </rPh>
    <rPh sb="5" eb="6">
      <t>マツ</t>
    </rPh>
    <rPh sb="7" eb="9">
      <t>カシツ</t>
    </rPh>
    <rPh sb="9" eb="11">
      <t>ザンダカ</t>
    </rPh>
    <rPh sb="11" eb="12">
      <t>トウ</t>
    </rPh>
    <phoneticPr fontId="1"/>
  </si>
  <si>
    <t>【個別表】令和２年度基金造成団体別基金執行状況表（001●●●●●●●基金）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</si>
  <si>
    <t>特定防衛施設周辺整備調整交付金により造成された基金
（特定防衛施設周辺整備調整交付金）</t>
  </si>
  <si>
    <t>Ｈ23</t>
    <phoneticPr fontId="1"/>
  </si>
  <si>
    <t>-</t>
    <phoneticPr fontId="1"/>
  </si>
  <si>
    <t>-</t>
  </si>
  <si>
    <t>　ジェット機が離着陸する飛行場、砲撃又は射爆撃が実施される演習場、広大な面積を占有する防衛施設など、その設置・運用が周辺地域の住民の生活環境や開発に著しい影響を及ぼしている防衛施設を「特定防衛施設」として、その周辺地域を管轄する市町村を「特定防衛施設関連市町村」として指定し、毎年度、特定防衛施設が特定防衛施設関連市町村の面積に占める割合や運用の態様などに応じて交付金の交付限度額を決定。
　特定防衛施設関連市町村は、当該年度の交付限度額の範囲内で、地域の事情に応じて住民の生活環境の改善等のために有効な事業を計画し、実施するものである。</t>
  </si>
  <si>
    <t>交付実施件数
（単位：件）</t>
    <rPh sb="8" eb="10">
      <t>タンイ</t>
    </rPh>
    <rPh sb="11" eb="12">
      <t>ケン</t>
    </rPh>
    <phoneticPr fontId="1"/>
  </si>
  <si>
    <t>再編交付金により造成された基金
（再編交付金）</t>
  </si>
  <si>
    <t>Ｈ19</t>
    <phoneticPr fontId="1"/>
  </si>
  <si>
    <t>R13年度</t>
    <rPh sb="3" eb="5">
      <t>ネンド</t>
    </rPh>
    <phoneticPr fontId="1"/>
  </si>
  <si>
    <t>　駐留軍等の再編によるその周辺地域における住民の生活の安定に及ぼす影響の増加に配慮することが必要と認められる防衛施設を「再編関連特定防衛施設」として、その周辺地域をその区域とする市町村を「再編関連特定周辺市町村」として指定し、駐留軍等の再編による住民の生活の安定に及ぼす影響の増加の程度等に応じて交付金の交付限度額を決定。
　再編関連特定周辺市町村において、当該年度の交付限度額の範囲内で、地域の事情に応じて住民の生活の利便性の向上等のために有効な事業を計画し、実施するものである。</t>
  </si>
  <si>
    <t>　本事業は、駐留軍等の再編が周辺地域に及ぼす影響を緩和し、駐留軍等の再編の円滑かつ確実な実施に資することを目的とするものであり、最終的な対象事業量を定めることができないため、定量的な目標値を示すことは困難である。</t>
  </si>
  <si>
    <t>交付実施件数
（単位：件）</t>
    <rPh sb="11" eb="12">
      <t>ケン</t>
    </rPh>
    <phoneticPr fontId="1"/>
  </si>
  <si>
    <t>再編関連特別地域整備事業により造成された基金
（再編関連特別地域整備事業）</t>
  </si>
  <si>
    <t>有</t>
    <rPh sb="0" eb="1">
      <t>ア</t>
    </rPh>
    <phoneticPr fontId="1"/>
  </si>
  <si>
    <t>Ｈ27</t>
    <phoneticPr fontId="1"/>
  </si>
  <si>
    <t>R9年度</t>
    <rPh sb="2" eb="4">
      <t>ネンド</t>
    </rPh>
    <phoneticPr fontId="1"/>
  </si>
  <si>
    <t>　駐留軍等の再編による住民の生活の安定に及ぼす影響の著しい増加に特に配慮することが必要と認められる県に対し、当該県の区域内に所在する再編関連特定周辺市町村の住民の生活の安定に及ぼす影響の増加の程度等を考慮し、交付金の交付限度額を決定。
　当該県は、再編関連特定周辺市町村の区域内において、当該年度の交付限度額の範囲内で、地域の事情に応じて住民の生活の利便性の向上等のために有効な事業を計画し、実施するものである。</t>
  </si>
  <si>
    <t>再編関連訓練移転等交付金により造成された基金
（再編関連訓練移転等交付金）</t>
    <rPh sb="4" eb="6">
      <t>クンレン</t>
    </rPh>
    <rPh sb="6" eb="8">
      <t>イテン</t>
    </rPh>
    <rPh sb="8" eb="9">
      <t>トウ</t>
    </rPh>
    <rPh sb="9" eb="12">
      <t>コウフキン</t>
    </rPh>
    <rPh sb="24" eb="26">
      <t>サイヘン</t>
    </rPh>
    <rPh sb="26" eb="28">
      <t>カンレン</t>
    </rPh>
    <rPh sb="28" eb="30">
      <t>クンレン</t>
    </rPh>
    <rPh sb="30" eb="32">
      <t>イテン</t>
    </rPh>
    <rPh sb="32" eb="33">
      <t>トウ</t>
    </rPh>
    <rPh sb="33" eb="36">
      <t>コウフキン</t>
    </rPh>
    <phoneticPr fontId="1"/>
  </si>
  <si>
    <t>Ｈ29</t>
    <phoneticPr fontId="1"/>
  </si>
  <si>
    <t>R8年度</t>
    <rPh sb="2" eb="4">
      <t>ネンド</t>
    </rPh>
    <phoneticPr fontId="1"/>
  </si>
  <si>
    <t>　訓練移転等による航空機騒音等の周辺住民への影響が継続する再編関連特定周辺市町村のうち、再編交付金の交付が終了しており、訓練移転等の円滑かつ確実な実施に理解を示し、協力を行っていると認められるものに対し、訓練移転等の実施による再編関連特定周辺市町村における住民の生活の安定に及ぼす影響の程度等を考慮し、交付金の交付限度額を決定。
　再編関連特定周辺市町村において、当該年度の交付限度額の範囲内で、地域の事情に応じて住民の生活の利便性の向上等のために有効な事業を計画し、実施するものである。</t>
    <phoneticPr fontId="1"/>
  </si>
  <si>
    <t>【総括表】令和２年度地方公共団体等保有基金執行状況表（防衛省）----- Ａ表（基礎情報）</t>
    <rPh sb="27" eb="29">
      <t>ボウエイ</t>
    </rPh>
    <rPh sb="29" eb="30">
      <t>ショウ</t>
    </rPh>
    <rPh sb="38" eb="39">
      <t>ヒョウ</t>
    </rPh>
    <rPh sb="40" eb="42">
      <t>キソ</t>
    </rPh>
    <rPh sb="42" eb="44">
      <t>ジョウホウ</t>
    </rPh>
    <phoneticPr fontId="1"/>
  </si>
  <si>
    <t>　本事業は、特定防衛施設の設置・運用によって周辺地域に及ぼす影響を緩和し、公共用の施設の整備又はその他の生活環境の改善若しくは開発の円滑な実施のために必要な措置を講じ、関係住民の生活の安定及び福祉の向上に寄与することを目的とするものであり、最終的な対象事業量を定めることができないため、定量的な目標値を示すことは困難である。</t>
    <rPh sb="22" eb="24">
      <t>シュウヘン</t>
    </rPh>
    <rPh sb="24" eb="26">
      <t>チイキ</t>
    </rPh>
    <rPh sb="27" eb="28">
      <t>オヨ</t>
    </rPh>
    <rPh sb="30" eb="32">
      <t>エイキョウ</t>
    </rPh>
    <rPh sb="33" eb="35">
      <t>カンワ</t>
    </rPh>
    <rPh sb="75" eb="77">
      <t>ヒツヨウ</t>
    </rPh>
    <rPh sb="78" eb="80">
      <t>ソチ</t>
    </rPh>
    <rPh sb="81" eb="82">
      <t>コウ</t>
    </rPh>
    <rPh sb="84" eb="86">
      <t>カンケイ</t>
    </rPh>
    <rPh sb="86" eb="88">
      <t>ジュウミン</t>
    </rPh>
    <rPh sb="89" eb="91">
      <t>セイカツ</t>
    </rPh>
    <rPh sb="92" eb="94">
      <t>アンテイ</t>
    </rPh>
    <rPh sb="94" eb="95">
      <t>オヨ</t>
    </rPh>
    <rPh sb="96" eb="98">
      <t>フクシ</t>
    </rPh>
    <rPh sb="99" eb="101">
      <t>コウジョウ</t>
    </rPh>
    <phoneticPr fontId="1"/>
  </si>
  <si>
    <t>特定防衛施設周辺整備調整交付金により造成された基金
（特定防衛施設周辺整備調整交付金）</t>
    <rPh sb="0" eb="2">
      <t>トクテイ</t>
    </rPh>
    <rPh sb="2" eb="4">
      <t>ボウエイ</t>
    </rPh>
    <rPh sb="4" eb="6">
      <t>シセツ</t>
    </rPh>
    <rPh sb="6" eb="8">
      <t>シュウヘン</t>
    </rPh>
    <rPh sb="8" eb="10">
      <t>セイビ</t>
    </rPh>
    <rPh sb="10" eb="12">
      <t>チョウセイ</t>
    </rPh>
    <rPh sb="12" eb="15">
      <t>コウフキン</t>
    </rPh>
    <rPh sb="18" eb="20">
      <t>ゾウセイ</t>
    </rPh>
    <rPh sb="23" eb="25">
      <t>キキン</t>
    </rPh>
    <rPh sb="27" eb="29">
      <t>トクテイ</t>
    </rPh>
    <rPh sb="29" eb="31">
      <t>ボウエイ</t>
    </rPh>
    <rPh sb="31" eb="33">
      <t>シセツ</t>
    </rPh>
    <rPh sb="33" eb="35">
      <t>シュウヘン</t>
    </rPh>
    <rPh sb="35" eb="37">
      <t>セイビ</t>
    </rPh>
    <rPh sb="37" eb="39">
      <t>チョウセイ</t>
    </rPh>
    <rPh sb="39" eb="42">
      <t>コウフキン</t>
    </rPh>
    <phoneticPr fontId="1"/>
  </si>
  <si>
    <t>⑤複数年度にわたり継続する事業について、防衛施設周辺の生活環境の改善等を図るために、継続的・安定的に実施する必要があり、当該事業に要する経費の総額を支弁するために必要な額の基金を設けて実施する必要があるため。</t>
    <phoneticPr fontId="1"/>
  </si>
  <si>
    <t>再編交付金により造成された基金
（再編交付金）</t>
    <rPh sb="0" eb="2">
      <t>サイヘン</t>
    </rPh>
    <rPh sb="2" eb="5">
      <t>コウフキン</t>
    </rPh>
    <rPh sb="8" eb="10">
      <t>ゾウセイ</t>
    </rPh>
    <rPh sb="13" eb="15">
      <t>キキン</t>
    </rPh>
    <rPh sb="17" eb="19">
      <t>サイヘン</t>
    </rPh>
    <rPh sb="19" eb="22">
      <t>コウフキン</t>
    </rPh>
    <phoneticPr fontId="1"/>
  </si>
  <si>
    <t>①</t>
  </si>
  <si>
    <t>⑤複数年度にわたり継続する事業について、防衛施設周辺の生活環境の改善等を図るために、継続的・安定的に実施する必要があり、当該事業に要する経費の総額を支弁するために必要な額の基金を設けて実施する必要があるため。</t>
  </si>
  <si>
    <t>再編関連特別地域整備事業により造成された基金
（再編関連特別地域整備事業）</t>
    <rPh sb="0" eb="2">
      <t>サイヘン</t>
    </rPh>
    <rPh sb="2" eb="4">
      <t>カンレン</t>
    </rPh>
    <rPh sb="4" eb="6">
      <t>トクベツ</t>
    </rPh>
    <rPh sb="6" eb="8">
      <t>チイキ</t>
    </rPh>
    <rPh sb="8" eb="10">
      <t>セイビ</t>
    </rPh>
    <rPh sb="10" eb="12">
      <t>ジギョウ</t>
    </rPh>
    <rPh sb="15" eb="17">
      <t>ゾウセイ</t>
    </rPh>
    <rPh sb="20" eb="22">
      <t>キキン</t>
    </rPh>
    <rPh sb="24" eb="26">
      <t>サイヘン</t>
    </rPh>
    <rPh sb="26" eb="28">
      <t>カンレン</t>
    </rPh>
    <rPh sb="28" eb="30">
      <t>トクベツ</t>
    </rPh>
    <rPh sb="30" eb="32">
      <t>チイキ</t>
    </rPh>
    <rPh sb="32" eb="34">
      <t>セイビ</t>
    </rPh>
    <rPh sb="34" eb="36">
      <t>ジギョウ</t>
    </rPh>
    <phoneticPr fontId="1"/>
  </si>
  <si>
    <t>再編関連訓練移転等交付金により造成された基金
（再編関連訓練移転等交付金）</t>
    <rPh sb="0" eb="2">
      <t>サイヘン</t>
    </rPh>
    <rPh sb="2" eb="4">
      <t>カンレン</t>
    </rPh>
    <rPh sb="4" eb="6">
      <t>クンレン</t>
    </rPh>
    <rPh sb="6" eb="8">
      <t>イテン</t>
    </rPh>
    <rPh sb="8" eb="9">
      <t>トウ</t>
    </rPh>
    <rPh sb="9" eb="12">
      <t>コウフキン</t>
    </rPh>
    <rPh sb="15" eb="17">
      <t>ゾウセイ</t>
    </rPh>
    <rPh sb="20" eb="22">
      <t>キキン</t>
    </rPh>
    <rPh sb="24" eb="26">
      <t>サイヘン</t>
    </rPh>
    <rPh sb="26" eb="28">
      <t>カンレン</t>
    </rPh>
    <rPh sb="28" eb="30">
      <t>クンレン</t>
    </rPh>
    <rPh sb="30" eb="32">
      <t>イテン</t>
    </rPh>
    <rPh sb="32" eb="33">
      <t>トウ</t>
    </rPh>
    <rPh sb="33" eb="36">
      <t>コウフキン</t>
    </rPh>
    <phoneticPr fontId="1"/>
  </si>
  <si>
    <t>【総括表】令和２年度地方公共団体等保有基金執行状況表（防衛省）----- Ｂ‐１表</t>
    <rPh sb="27" eb="29">
      <t>ボウエイ</t>
    </rPh>
    <rPh sb="29" eb="30">
      <t>ショウ</t>
    </rPh>
    <phoneticPr fontId="1"/>
  </si>
  <si>
    <t>地方協力局周辺環境整備課
課長　池田眞人</t>
    <rPh sb="0" eb="2">
      <t>チホウ</t>
    </rPh>
    <rPh sb="2" eb="4">
      <t>キョウリョク</t>
    </rPh>
    <rPh sb="4" eb="5">
      <t>キョク</t>
    </rPh>
    <rPh sb="5" eb="7">
      <t>シュウヘン</t>
    </rPh>
    <rPh sb="7" eb="9">
      <t>カンキョウ</t>
    </rPh>
    <rPh sb="9" eb="11">
      <t>セイビ</t>
    </rPh>
    <rPh sb="11" eb="12">
      <t>カ</t>
    </rPh>
    <rPh sb="13" eb="14">
      <t>カ</t>
    </rPh>
    <rPh sb="14" eb="15">
      <t>チョウ</t>
    </rPh>
    <rPh sb="16" eb="18">
      <t>イケダ</t>
    </rPh>
    <rPh sb="18" eb="20">
      <t>マサト</t>
    </rPh>
    <phoneticPr fontId="1"/>
  </si>
  <si>
    <t>　各地方公共団体では、執行状況を踏まえ適時見直しを行い、基金規模が適切となるよう措置されている。今後とも、各地方防衛局を通じ、適切な対応が図られるよう指導監督を実施。</t>
    <rPh sb="1" eb="4">
      <t>カクチホウ</t>
    </rPh>
    <rPh sb="4" eb="6">
      <t>コウキョウ</t>
    </rPh>
    <rPh sb="6" eb="8">
      <t>ダンタイ</t>
    </rPh>
    <rPh sb="11" eb="13">
      <t>シッコウ</t>
    </rPh>
    <rPh sb="13" eb="15">
      <t>ジョウキョウ</t>
    </rPh>
    <rPh sb="16" eb="17">
      <t>フ</t>
    </rPh>
    <rPh sb="19" eb="21">
      <t>テキジ</t>
    </rPh>
    <rPh sb="21" eb="23">
      <t>ミナオ</t>
    </rPh>
    <rPh sb="25" eb="26">
      <t>オコナ</t>
    </rPh>
    <rPh sb="28" eb="30">
      <t>キキン</t>
    </rPh>
    <rPh sb="30" eb="32">
      <t>キボ</t>
    </rPh>
    <rPh sb="33" eb="35">
      <t>テキセツ</t>
    </rPh>
    <rPh sb="40" eb="42">
      <t>ソチ</t>
    </rPh>
    <rPh sb="48" eb="50">
      <t>コンゴ</t>
    </rPh>
    <rPh sb="53" eb="54">
      <t>カク</t>
    </rPh>
    <rPh sb="54" eb="56">
      <t>チホウ</t>
    </rPh>
    <rPh sb="56" eb="58">
      <t>ボウエイ</t>
    </rPh>
    <rPh sb="58" eb="59">
      <t>キョク</t>
    </rPh>
    <rPh sb="60" eb="61">
      <t>ツウ</t>
    </rPh>
    <rPh sb="63" eb="65">
      <t>テキセツ</t>
    </rPh>
    <rPh sb="66" eb="68">
      <t>タイオウ</t>
    </rPh>
    <rPh sb="69" eb="70">
      <t>ハカ</t>
    </rPh>
    <rPh sb="75" eb="77">
      <t>シドウ</t>
    </rPh>
    <rPh sb="77" eb="79">
      <t>カントク</t>
    </rPh>
    <rPh sb="80" eb="82">
      <t>ジッシ</t>
    </rPh>
    <phoneticPr fontId="1"/>
  </si>
  <si>
    <t>【総括表】令和２年度地方公共団体等保有基金執行状況表（防衛省）----- Ｂ‐２表</t>
    <rPh sb="27" eb="29">
      <t>ボウエイ</t>
    </rPh>
    <rPh sb="29" eb="30">
      <t>ショウ</t>
    </rPh>
    <phoneticPr fontId="1"/>
  </si>
  <si>
    <t>新富町</t>
    <rPh sb="0" eb="3">
      <t>シントミチョウ</t>
    </rPh>
    <phoneticPr fontId="1"/>
  </si>
  <si>
    <t>小美玉市</t>
    <rPh sb="0" eb="4">
      <t>オミタマシ</t>
    </rPh>
    <phoneticPr fontId="1"/>
  </si>
  <si>
    <t>鉾田市</t>
    <rPh sb="0" eb="3">
      <t>ホコタシ</t>
    </rPh>
    <phoneticPr fontId="1"/>
  </si>
  <si>
    <t>岩国市</t>
    <rPh sb="0" eb="3">
      <t>イワクニシ</t>
    </rPh>
    <phoneticPr fontId="1"/>
  </si>
  <si>
    <t>みやこ町</t>
  </si>
  <si>
    <t>みやこ町イベント支援事業基金</t>
  </si>
  <si>
    <t>行橋市</t>
    <rPh sb="0" eb="3">
      <t>ユクハシシ</t>
    </rPh>
    <phoneticPr fontId="1"/>
  </si>
  <si>
    <t>名護市</t>
    <rPh sb="0" eb="3">
      <t>ナゴシ</t>
    </rPh>
    <phoneticPr fontId="35"/>
  </si>
  <si>
    <t>名護市再編交付金基金</t>
    <rPh sb="0" eb="3">
      <t>ナゴシ</t>
    </rPh>
    <rPh sb="3" eb="8">
      <t>サイヘンコウフキン</t>
    </rPh>
    <rPh sb="8" eb="10">
      <t>キキン</t>
    </rPh>
    <phoneticPr fontId="35"/>
  </si>
  <si>
    <t>宜野座村</t>
    <rPh sb="0" eb="4">
      <t>ギノザソン</t>
    </rPh>
    <phoneticPr fontId="35"/>
  </si>
  <si>
    <t>宜野座村再編交付金基金</t>
    <rPh sb="0" eb="4">
      <t>ギノザソン</t>
    </rPh>
    <rPh sb="4" eb="9">
      <t>サイヘンコウフキン</t>
    </rPh>
    <rPh sb="9" eb="11">
      <t>キキン</t>
    </rPh>
    <phoneticPr fontId="35"/>
  </si>
  <si>
    <t>①小学生及び中学生の医療費の自己負担に係る費用を助成することにより、子育て費用の負担軽減を図り、小中学生の保健及び育児環境の向上に寄与する。
②乳幼児の予防接種に係る費用を助成することにより、子育て費用の負担軽減を図り、乳幼児の保健及び育児環境の向上に寄与する。</t>
    <phoneticPr fontId="1"/>
  </si>
  <si>
    <t>岩国市ポンプ場整備基金</t>
    <rPh sb="0" eb="3">
      <t>イワクニシ</t>
    </rPh>
    <rPh sb="6" eb="7">
      <t>ジョウ</t>
    </rPh>
    <rPh sb="7" eb="9">
      <t>セイビ</t>
    </rPh>
    <rPh sb="9" eb="11">
      <t>キキン</t>
    </rPh>
    <phoneticPr fontId="1"/>
  </si>
  <si>
    <t>京丹後市再編交付金事業基金</t>
    <phoneticPr fontId="1"/>
  </si>
  <si>
    <t>横須賀市</t>
    <rPh sb="0" eb="3">
      <t>ヨコスカ</t>
    </rPh>
    <rPh sb="3" eb="4">
      <t>シ</t>
    </rPh>
    <phoneticPr fontId="1"/>
  </si>
  <si>
    <t>福生市</t>
  </si>
  <si>
    <t>築上町</t>
    <rPh sb="0" eb="2">
      <t>チクジョウ</t>
    </rPh>
    <rPh sb="2" eb="3">
      <t>マチ</t>
    </rPh>
    <phoneticPr fontId="1"/>
  </si>
  <si>
    <t>築上町子ども医療費助成事業基金</t>
  </si>
  <si>
    <t>沖縄市</t>
    <rPh sb="0" eb="3">
      <t>オキナワシ</t>
    </rPh>
    <phoneticPr fontId="1"/>
  </si>
  <si>
    <t>沖縄市再編交付金事業基金</t>
    <rPh sb="0" eb="3">
      <t>オキナワシ</t>
    </rPh>
    <rPh sb="3" eb="5">
      <t>サイヘン</t>
    </rPh>
    <rPh sb="5" eb="8">
      <t>コウフキン</t>
    </rPh>
    <rPh sb="8" eb="10">
      <t>ジギョウ</t>
    </rPh>
    <rPh sb="10" eb="12">
      <t>キキン</t>
    </rPh>
    <phoneticPr fontId="1"/>
  </si>
  <si>
    <t>新富町すこやか安心基金</t>
  </si>
  <si>
    <t>大竹市公共交通活性化基金</t>
    <rPh sb="0" eb="3">
      <t>オオタケシ</t>
    </rPh>
    <rPh sb="3" eb="5">
      <t>コウキョウ</t>
    </rPh>
    <rPh sb="5" eb="7">
      <t>コウツウ</t>
    </rPh>
    <rPh sb="7" eb="10">
      <t>カッセイカ</t>
    </rPh>
    <rPh sb="10" eb="12">
      <t>キキン</t>
    </rPh>
    <phoneticPr fontId="1"/>
  </si>
  <si>
    <t>瑞穂町</t>
    <rPh sb="0" eb="3">
      <t>ミズホマチ</t>
    </rPh>
    <phoneticPr fontId="1"/>
  </si>
  <si>
    <t>瑞穂町教育向上基金</t>
  </si>
  <si>
    <t>苫小牧市</t>
    <rPh sb="0" eb="4">
      <t>トマコマイシ</t>
    </rPh>
    <phoneticPr fontId="1"/>
  </si>
  <si>
    <t>苫小牧市再編交付金事業基金</t>
    <rPh sb="0" eb="4">
      <t>トマコマイシ</t>
    </rPh>
    <rPh sb="4" eb="6">
      <t>サイヘン</t>
    </rPh>
    <rPh sb="6" eb="9">
      <t>コウフキン</t>
    </rPh>
    <rPh sb="9" eb="11">
      <t>ジギョウ</t>
    </rPh>
    <rPh sb="11" eb="13">
      <t>キキン</t>
    </rPh>
    <phoneticPr fontId="1"/>
  </si>
  <si>
    <t>周防大島町</t>
    <rPh sb="0" eb="5">
      <t>スオウオオシマチョウ</t>
    </rPh>
    <phoneticPr fontId="1"/>
  </si>
  <si>
    <t>浦添市</t>
    <rPh sb="0" eb="3">
      <t>ウラソエシ</t>
    </rPh>
    <phoneticPr fontId="35"/>
  </si>
  <si>
    <t>浦添市再編交付金事業基金</t>
    <rPh sb="0" eb="3">
      <t>ウラソエシ</t>
    </rPh>
    <rPh sb="3" eb="5">
      <t>サイヘン</t>
    </rPh>
    <rPh sb="5" eb="8">
      <t>コウフキン</t>
    </rPh>
    <rPh sb="8" eb="10">
      <t>ジギョウ</t>
    </rPh>
    <rPh sb="10" eb="12">
      <t>キキン</t>
    </rPh>
    <phoneticPr fontId="35"/>
  </si>
  <si>
    <t>周防大島町福祉医療費一部負担金助成事業基金</t>
    <phoneticPr fontId="1"/>
  </si>
  <si>
    <t>みやこ町青少年医療費助成事業基金</t>
  </si>
  <si>
    <t>瑞穂町安全・安心まちづくり基金</t>
  </si>
  <si>
    <t>昭島市</t>
    <rPh sb="0" eb="3">
      <t>アキシマシ</t>
    </rPh>
    <phoneticPr fontId="1"/>
  </si>
  <si>
    <t>昭島市教育振興基金</t>
  </si>
  <si>
    <t>新富町小中学校教育情報化整備基金</t>
  </si>
  <si>
    <t>鉾田市地域防災基金</t>
  </si>
  <si>
    <t>瑞穂町福祉バス運行基金</t>
  </si>
  <si>
    <t>築上町立学校教育環境整備基金</t>
    <rPh sb="0" eb="2">
      <t>チクジョウ</t>
    </rPh>
    <rPh sb="2" eb="4">
      <t>チョウリツ</t>
    </rPh>
    <rPh sb="4" eb="6">
      <t>ガッコウ</t>
    </rPh>
    <rPh sb="6" eb="8">
      <t>キョウイク</t>
    </rPh>
    <rPh sb="8" eb="10">
      <t>カンキョウ</t>
    </rPh>
    <rPh sb="10" eb="12">
      <t>セイビ</t>
    </rPh>
    <rPh sb="12" eb="14">
      <t>キキン</t>
    </rPh>
    <phoneticPr fontId="1"/>
  </si>
  <si>
    <t>児童の教育に係る備品等の購入、更新、修繕等の維持管理</t>
    <rPh sb="0" eb="2">
      <t>ジドウ</t>
    </rPh>
    <rPh sb="3" eb="5">
      <t>キョウイク</t>
    </rPh>
    <rPh sb="6" eb="7">
      <t>カカ</t>
    </rPh>
    <rPh sb="8" eb="10">
      <t>ビヒン</t>
    </rPh>
    <rPh sb="10" eb="11">
      <t>トウ</t>
    </rPh>
    <rPh sb="12" eb="14">
      <t>コウニュウ</t>
    </rPh>
    <rPh sb="15" eb="17">
      <t>コウシン</t>
    </rPh>
    <rPh sb="18" eb="20">
      <t>シュウゼン</t>
    </rPh>
    <rPh sb="20" eb="21">
      <t>トウ</t>
    </rPh>
    <rPh sb="22" eb="24">
      <t>イジ</t>
    </rPh>
    <rPh sb="24" eb="26">
      <t>カンリ</t>
    </rPh>
    <phoneticPr fontId="1"/>
  </si>
  <si>
    <t>新富町読書環境整備基金</t>
  </si>
  <si>
    <t>読谷村</t>
    <rPh sb="0" eb="3">
      <t>ヨミタンソン</t>
    </rPh>
    <phoneticPr fontId="35"/>
  </si>
  <si>
    <t>築上町健康・スポーツ振興基金</t>
  </si>
  <si>
    <t>築上町芸術・文化振興基金</t>
  </si>
  <si>
    <t>周防大島町医療確保対策事業基金</t>
    <rPh sb="0" eb="5">
      <t>スオウオオシマチョウ</t>
    </rPh>
    <rPh sb="5" eb="7">
      <t>イリョウ</t>
    </rPh>
    <rPh sb="7" eb="9">
      <t>カクホ</t>
    </rPh>
    <rPh sb="9" eb="11">
      <t>タイサク</t>
    </rPh>
    <rPh sb="11" eb="13">
      <t>ジギョウ</t>
    </rPh>
    <rPh sb="13" eb="15">
      <t>キキン</t>
    </rPh>
    <phoneticPr fontId="1"/>
  </si>
  <si>
    <t>築上町環境美化推進基金</t>
  </si>
  <si>
    <t>小美玉市地区集会施設維持管理基金</t>
  </si>
  <si>
    <t>築上町子育てすこやか基金</t>
  </si>
  <si>
    <t>築上町バス運行事業調整基金</t>
  </si>
  <si>
    <t>立川市</t>
    <rPh sb="0" eb="3">
      <t>タチカワシ</t>
    </rPh>
    <phoneticPr fontId="1"/>
  </si>
  <si>
    <t>立川市再編交付金事業基金</t>
    <rPh sb="0" eb="3">
      <t>タチカワシ</t>
    </rPh>
    <rPh sb="3" eb="5">
      <t>サイヘン</t>
    </rPh>
    <rPh sb="5" eb="8">
      <t>コウフキン</t>
    </rPh>
    <rPh sb="8" eb="10">
      <t>ジギョウ</t>
    </rPh>
    <rPh sb="10" eb="12">
      <t>キキン</t>
    </rPh>
    <phoneticPr fontId="1"/>
  </si>
  <si>
    <t>子ども医療費助成（０～１５歳）及び、乳児健康診査助成等を行い、医療負担の軽減を図り、生活の安定及び住民の生活環境の向上に寄与する。</t>
    <phoneticPr fontId="1"/>
  </si>
  <si>
    <t>安全運転講習会等の交通安全対策事業を実施する。</t>
    <phoneticPr fontId="1"/>
  </si>
  <si>
    <t>金武町再編交付金基金</t>
    <rPh sb="0" eb="3">
      <t>キンチョウ</t>
    </rPh>
    <rPh sb="3" eb="8">
      <t>サイヘンコウフキン</t>
    </rPh>
    <rPh sb="8" eb="10">
      <t>キキン</t>
    </rPh>
    <phoneticPr fontId="35"/>
  </si>
  <si>
    <t>①市民の自主的・自発的な取り組みを支援することにより、市民活動の活性化を図り、官民協同のまちづくりを推進する。
②健康や医療への知識の普及、生活習慣病や感染症予防、健康づくり運動等を実施することにより、市民の健康的な生活習慣づくりを促進する。
③ゴミ減量化等や環境負荷の少ない循環型社会形成に関する情報を提供することにより、住民意識の高揚及び自発的活動を推進し、市民の生活環境の向上を図る。</t>
    <phoneticPr fontId="1"/>
  </si>
  <si>
    <t>小美玉市防犯対策基金</t>
  </si>
  <si>
    <t>行橋市バス運行事業調整基金</t>
  </si>
  <si>
    <t>築上町高齢者等福祉推進基金</t>
  </si>
  <si>
    <t>岩国市</t>
    <rPh sb="0" eb="2">
      <t>イワクニ</t>
    </rPh>
    <rPh sb="2" eb="3">
      <t>シ</t>
    </rPh>
    <phoneticPr fontId="1"/>
  </si>
  <si>
    <t>岩国市</t>
    <phoneticPr fontId="1"/>
  </si>
  <si>
    <t>三沢市</t>
    <phoneticPr fontId="1"/>
  </si>
  <si>
    <t>岩国市子育て支援基金</t>
    <phoneticPr fontId="1"/>
  </si>
  <si>
    <t>羽村市</t>
    <phoneticPr fontId="1"/>
  </si>
  <si>
    <t>周防大島町</t>
    <rPh sb="0" eb="4">
      <t>スオウオオシマ</t>
    </rPh>
    <rPh sb="4" eb="5">
      <t>チョウ</t>
    </rPh>
    <phoneticPr fontId="1"/>
  </si>
  <si>
    <t>鹿屋市</t>
    <phoneticPr fontId="1"/>
  </si>
  <si>
    <t>鹿屋市再編交付金事業基金</t>
    <rPh sb="0" eb="3">
      <t>カノヤシ</t>
    </rPh>
    <rPh sb="3" eb="5">
      <t>サイヘン</t>
    </rPh>
    <rPh sb="5" eb="8">
      <t>コウフキン</t>
    </rPh>
    <rPh sb="8" eb="10">
      <t>ジギョウ</t>
    </rPh>
    <rPh sb="10" eb="12">
      <t>キキン</t>
    </rPh>
    <phoneticPr fontId="1"/>
  </si>
  <si>
    <t>①若年期からの検診の提供(無料)と支援体制の確立(30代健康きっぷ事業)、及び胃がん、前立腺がん、大腸がん等の各種がん検診を実施。
②子育て支援センターを設置し、専任の助産師等を配置し、個別の支援プランを作成し、妊娠中の注意点や出産・育児不安への対応等、及び妊婦健康診査等を行う。
③生活支援体制整備事業、在宅医療・介護連携事業認知症施策、地域ケア会議の推進、高齢者訪問給食サービス。
④A類疾病13種類及びB類疾病2種類の予防接種実施。実施に伴う委託契約の締結、周知、通知等の送付、接種履歴の管理。予防接種健康被害調査委員会の設置。
⑤医療機関委託による新生児聴覚検査。
⑥妊娠期から6歳の誕生日までの妊娠週数や月齢に応じた子育てすくすくメールの配信、小学校入学を前に、就学に向けた不安を解消して入学を迎えるための就学応援メールの配信。
⑦学習習慣を身に付けることや地域の史跡や伝統文化等について学ぶことを目的に、公民館等において寺子屋を週1回開設する。
⑧リナシティまるごと博物館事業、音楽・演劇・ミュージカルの公演、市役所ロビーコンサート。障害者絵画コンクール、学校で行う舞台芸術鑑賞事業(音楽、伝統芸能、演劇)等。
⑨複数の町内会等で組織した団体が自主的に実施する事業を対象に交付金を交付する。
⑩市内小中高等学校の電子黒板等のICT機器整備費。
⑪子どもの医療費を高校生まで無償化することにより、子育てしやすい地域づくりを推進する。
⑫スポーツによる交流を推進するため、スポーツ関係施設の整備・更新などの再配置を実施する。</t>
    <phoneticPr fontId="1"/>
  </si>
  <si>
    <t>大竹市</t>
    <phoneticPr fontId="1"/>
  </si>
  <si>
    <t>大竹市にこにここども基金</t>
    <phoneticPr fontId="1"/>
  </si>
  <si>
    <t>①小学生及び中学生の医療費の自己負担に係る費用を助成することにより、子育て費用の負担軽減を図り、小学生及び中学生の保健及び育児環境の向上に寄与する。
②集団保育を実施するうえで特に配慮を必要とする児童に支援保育士を配置することにより、適切な保育環境を確保し、児童の健全な育成を図る。
③阿多田島等を対象とする子育て支援関連施設を整備し、子育て支援の充実を図る。</t>
    <phoneticPr fontId="1"/>
  </si>
  <si>
    <t>岩国市学校給食施設管理運営基金</t>
    <phoneticPr fontId="1"/>
  </si>
  <si>
    <t>学校給食センターの安定的な維持運営により、安定的に学校給食を提供できる環境の維持を図る。</t>
    <rPh sb="0" eb="2">
      <t>ガッコウ</t>
    </rPh>
    <rPh sb="2" eb="4">
      <t>キュウショク</t>
    </rPh>
    <rPh sb="9" eb="12">
      <t>アンテイテキ</t>
    </rPh>
    <rPh sb="13" eb="15">
      <t>イジ</t>
    </rPh>
    <rPh sb="15" eb="17">
      <t>ウンエイ</t>
    </rPh>
    <rPh sb="21" eb="24">
      <t>アンテイテキ</t>
    </rPh>
    <rPh sb="25" eb="27">
      <t>ガッコウ</t>
    </rPh>
    <rPh sb="27" eb="29">
      <t>キュウショク</t>
    </rPh>
    <rPh sb="30" eb="32">
      <t>テイキョウ</t>
    </rPh>
    <rPh sb="35" eb="37">
      <t>カンキョウ</t>
    </rPh>
    <rPh sb="38" eb="40">
      <t>イジ</t>
    </rPh>
    <rPh sb="41" eb="42">
      <t>ハカ</t>
    </rPh>
    <phoneticPr fontId="1"/>
  </si>
  <si>
    <t>①川西ポンプ場整備事業
②装束ポンプ場整備事業</t>
    <phoneticPr fontId="1"/>
  </si>
  <si>
    <t>大竹市健やか安心基金</t>
    <phoneticPr fontId="1"/>
  </si>
  <si>
    <t>妊婦の出産費用及び健康診査費用等に助成を行い、市民の健康増進を図る。</t>
    <phoneticPr fontId="1"/>
  </si>
  <si>
    <t>福生市再編交付金事業基金</t>
  </si>
  <si>
    <t>京丹後市</t>
    <rPh sb="0" eb="3">
      <t>キョウタンゴ</t>
    </rPh>
    <rPh sb="3" eb="4">
      <t>シ</t>
    </rPh>
    <phoneticPr fontId="1"/>
  </si>
  <si>
    <t>和木町</t>
    <phoneticPr fontId="1"/>
  </si>
  <si>
    <t>和木町健やか安心基金</t>
    <phoneticPr fontId="1"/>
  </si>
  <si>
    <t>大竹市</t>
    <rPh sb="0" eb="2">
      <t>オオタケ</t>
    </rPh>
    <rPh sb="2" eb="3">
      <t>シ</t>
    </rPh>
    <phoneticPr fontId="1"/>
  </si>
  <si>
    <t>大竹市教育環境充実基金</t>
    <phoneticPr fontId="1"/>
  </si>
  <si>
    <t>①小方学園プール市民開放（運営費）を行うことで、大竹市民を対象とした教育活動環境の充実を図り、生涯スポーツの推進に資する。
②市内の小中学校に学級支援員を配置し、学習支援、生活指導等の職務を行わせることで、より良い教育環境を整える。市内の小中学校に読書活動推進員を配置し、学校図書館における読書活動を推進させることで、より良い教育環境を整える。</t>
    <phoneticPr fontId="1"/>
  </si>
  <si>
    <t>阿多田診療所基金</t>
    <phoneticPr fontId="1"/>
  </si>
  <si>
    <t>阿多田島における医療法人阿多田診療所の安定的な維持運営により、地域住民の医療環境の向上に寄与する。</t>
    <rPh sb="0" eb="1">
      <t>ア</t>
    </rPh>
    <rPh sb="1" eb="3">
      <t>タダ</t>
    </rPh>
    <rPh sb="3" eb="4">
      <t>シマ</t>
    </rPh>
    <rPh sb="8" eb="10">
      <t>イリョウ</t>
    </rPh>
    <rPh sb="10" eb="12">
      <t>ホウジン</t>
    </rPh>
    <rPh sb="12" eb="13">
      <t>ア</t>
    </rPh>
    <rPh sb="13" eb="15">
      <t>タダ</t>
    </rPh>
    <rPh sb="15" eb="18">
      <t>シンリョウジョ</t>
    </rPh>
    <rPh sb="19" eb="22">
      <t>アンテイテキ</t>
    </rPh>
    <rPh sb="23" eb="25">
      <t>イジ</t>
    </rPh>
    <rPh sb="25" eb="27">
      <t>ウンエイ</t>
    </rPh>
    <rPh sb="31" eb="33">
      <t>チイキ</t>
    </rPh>
    <rPh sb="33" eb="35">
      <t>ジュウミン</t>
    </rPh>
    <rPh sb="36" eb="38">
      <t>イリョウ</t>
    </rPh>
    <rPh sb="38" eb="40">
      <t>カンキョウ</t>
    </rPh>
    <rPh sb="41" eb="43">
      <t>コウジョウ</t>
    </rPh>
    <rPh sb="44" eb="46">
      <t>キヨ</t>
    </rPh>
    <phoneticPr fontId="1"/>
  </si>
  <si>
    <t>コミュニティバス運行（こいこいバス外）を行うことにより、地域住民の利便性の向上を図る。</t>
    <rPh sb="8" eb="10">
      <t>ウンコウ</t>
    </rPh>
    <rPh sb="17" eb="18">
      <t>ガイ</t>
    </rPh>
    <rPh sb="20" eb="21">
      <t>オコナ</t>
    </rPh>
    <rPh sb="28" eb="30">
      <t>チイキ</t>
    </rPh>
    <rPh sb="30" eb="32">
      <t>ジュウミン</t>
    </rPh>
    <rPh sb="33" eb="36">
      <t>リベンセイ</t>
    </rPh>
    <rPh sb="37" eb="39">
      <t>コウジョウ</t>
    </rPh>
    <rPh sb="40" eb="41">
      <t>ハカ</t>
    </rPh>
    <phoneticPr fontId="1"/>
  </si>
  <si>
    <t>周防大島町ちびっ子医療費助成事業基金</t>
    <phoneticPr fontId="1"/>
  </si>
  <si>
    <t>０歳から中学３年生までの子ども医療機関受診時の医療費の助成を行い、医療負担の軽減を図り、生活の安定及び子どもの生育環境の向上に寄与する。</t>
    <phoneticPr fontId="1"/>
  </si>
  <si>
    <t>岩国市感染症拡大防止基金</t>
    <rPh sb="0" eb="3">
      <t>イワクニシ</t>
    </rPh>
    <rPh sb="3" eb="6">
      <t>カンセンショウ</t>
    </rPh>
    <rPh sb="6" eb="8">
      <t>カクダイ</t>
    </rPh>
    <rPh sb="8" eb="10">
      <t>ボウシ</t>
    </rPh>
    <rPh sb="10" eb="12">
      <t>キキン</t>
    </rPh>
    <phoneticPr fontId="1"/>
  </si>
  <si>
    <t>つがる市</t>
  </si>
  <si>
    <t>つがる市市民特別健診事業基金</t>
  </si>
  <si>
    <t>読谷村再編交付金事業基金</t>
  </si>
  <si>
    <t>読谷村地区公民館等の改修事業を行い、地域住民の生活の安定に寄与する。</t>
  </si>
  <si>
    <t>すくすくこども基金</t>
    <rPh sb="7" eb="9">
      <t>キキン</t>
    </rPh>
    <phoneticPr fontId="1"/>
  </si>
  <si>
    <t>特別な支援を必要とする子どもの健やかな成長と学級の安定化を図るため、非常勤保育士及び教員を配置する。</t>
    <rPh sb="0" eb="2">
      <t>トクベツ</t>
    </rPh>
    <rPh sb="3" eb="5">
      <t>シエン</t>
    </rPh>
    <rPh sb="6" eb="8">
      <t>ヒツヨウ</t>
    </rPh>
    <rPh sb="11" eb="12">
      <t>コ</t>
    </rPh>
    <rPh sb="15" eb="16">
      <t>スコ</t>
    </rPh>
    <rPh sb="19" eb="21">
      <t>セイチョウ</t>
    </rPh>
    <rPh sb="22" eb="24">
      <t>ガッキュウ</t>
    </rPh>
    <rPh sb="25" eb="28">
      <t>アンテイカ</t>
    </rPh>
    <rPh sb="29" eb="30">
      <t>ハカ</t>
    </rPh>
    <rPh sb="34" eb="37">
      <t>ヒジョウキン</t>
    </rPh>
    <rPh sb="37" eb="40">
      <t>ホイクシ</t>
    </rPh>
    <rPh sb="40" eb="41">
      <t>オヨ</t>
    </rPh>
    <rPh sb="42" eb="44">
      <t>キョウイン</t>
    </rPh>
    <rPh sb="45" eb="47">
      <t>ハイチ</t>
    </rPh>
    <phoneticPr fontId="1"/>
  </si>
  <si>
    <t>金武町</t>
    <rPh sb="0" eb="3">
      <t>キンチョウ</t>
    </rPh>
    <phoneticPr fontId="35"/>
  </si>
  <si>
    <t>重度心身障害者、ひとり親家庭及び乳幼児の医療費の自己負担分の助成を行い、医療負担の軽減を図り、生活の安定及び福祉の増進に寄与する。</t>
    <phoneticPr fontId="1"/>
  </si>
  <si>
    <t>周防大島町</t>
    <phoneticPr fontId="1"/>
  </si>
  <si>
    <t>周防大島町観光振興事業助成基金</t>
    <phoneticPr fontId="1"/>
  </si>
  <si>
    <t>まつり事業等に係るポスター等の印刷、企画、進行等の業務委託を実施し、市内外へ観光PR等を行う。</t>
    <phoneticPr fontId="1"/>
  </si>
  <si>
    <t>周防大島町外国語活動推進事業基金</t>
    <phoneticPr fontId="1"/>
  </si>
  <si>
    <t>外国語指導助手を配置し、外国語コミュニケーション能力の向上と国際感覚の養成を図る。</t>
    <phoneticPr fontId="1"/>
  </si>
  <si>
    <t>和木町地域振興事業助成基金</t>
    <phoneticPr fontId="1"/>
  </si>
  <si>
    <t>あたたかあたた基金</t>
    <phoneticPr fontId="1"/>
  </si>
  <si>
    <t>高齢者、妊産婦、児童・生徒、障害者の船賃等の助成により住民の生活の安定を図る。</t>
    <rPh sb="0" eb="3">
      <t>コウレイシャ</t>
    </rPh>
    <rPh sb="4" eb="7">
      <t>ニンサンプ</t>
    </rPh>
    <rPh sb="8" eb="10">
      <t>ジドウ</t>
    </rPh>
    <rPh sb="11" eb="13">
      <t>セイト</t>
    </rPh>
    <rPh sb="14" eb="17">
      <t>ショウガイシャ</t>
    </rPh>
    <rPh sb="18" eb="20">
      <t>フナチン</t>
    </rPh>
    <rPh sb="20" eb="21">
      <t>トウ</t>
    </rPh>
    <rPh sb="22" eb="24">
      <t>ジョセイ</t>
    </rPh>
    <rPh sb="27" eb="29">
      <t>ジュウミン</t>
    </rPh>
    <rPh sb="30" eb="32">
      <t>セイカツ</t>
    </rPh>
    <rPh sb="33" eb="35">
      <t>アンテイ</t>
    </rPh>
    <rPh sb="36" eb="37">
      <t>ハカ</t>
    </rPh>
    <phoneticPr fontId="1"/>
  </si>
  <si>
    <t>羽村市健康で安心して暮らせるまちづくり基金</t>
    <phoneticPr fontId="1"/>
  </si>
  <si>
    <t>東北町</t>
  </si>
  <si>
    <t>東北町小学生医療費助成事業基金</t>
  </si>
  <si>
    <t>和木町防災行政無線戸別受信機基金</t>
    <phoneticPr fontId="1"/>
  </si>
  <si>
    <t>町民等への戸別受信機の貸与を行い、町民の防災力の向上を図る。</t>
    <rPh sb="0" eb="2">
      <t>チョウミン</t>
    </rPh>
    <rPh sb="2" eb="3">
      <t>トウ</t>
    </rPh>
    <rPh sb="5" eb="7">
      <t>コベツ</t>
    </rPh>
    <rPh sb="7" eb="10">
      <t>ジュシンキ</t>
    </rPh>
    <rPh sb="11" eb="13">
      <t>タイヨ</t>
    </rPh>
    <rPh sb="14" eb="15">
      <t>オコナ</t>
    </rPh>
    <rPh sb="17" eb="19">
      <t>チョウミン</t>
    </rPh>
    <rPh sb="20" eb="22">
      <t>ボウサイ</t>
    </rPh>
    <rPh sb="22" eb="23">
      <t>リョク</t>
    </rPh>
    <rPh sb="24" eb="26">
      <t>コウジョウ</t>
    </rPh>
    <rPh sb="27" eb="28">
      <t>ハカ</t>
    </rPh>
    <phoneticPr fontId="1"/>
  </si>
  <si>
    <t>東北町妊婦健康診査事業基金</t>
  </si>
  <si>
    <t>鉾田市</t>
    <phoneticPr fontId="1"/>
  </si>
  <si>
    <t>鉾田市まちづくり基金</t>
    <rPh sb="0" eb="3">
      <t>ホコタシ</t>
    </rPh>
    <rPh sb="8" eb="10">
      <t>キキン</t>
    </rPh>
    <phoneticPr fontId="1"/>
  </si>
  <si>
    <t>岩国市小中学校タブレット端末等維持管理基金</t>
    <phoneticPr fontId="1"/>
  </si>
  <si>
    <t>子供たちの情報活用能力を育成し、ＩＣＴ教育の推進を目的に整備したタブレット端末等の維持管理を行う事により教育環境を整備し、教育環境の向上を図る。</t>
    <phoneticPr fontId="1"/>
  </si>
  <si>
    <t>東北町幼児医療費助成事業基金</t>
  </si>
  <si>
    <t>つがる市姉妹都市国際交流事業基金</t>
  </si>
  <si>
    <t>米国姉妹都市との国際交流事業を実施し、地域の活性化を図る。</t>
  </si>
  <si>
    <t>岩国市安心・安全な社会づくり基金</t>
    <phoneticPr fontId="1"/>
  </si>
  <si>
    <t>三沢市駐留軍等再編対策事業基金</t>
    <rPh sb="0" eb="2">
      <t>ミサワ</t>
    </rPh>
    <rPh sb="2" eb="3">
      <t>シ</t>
    </rPh>
    <rPh sb="3" eb="6">
      <t>チュウリュウグン</t>
    </rPh>
    <rPh sb="6" eb="7">
      <t>トウ</t>
    </rPh>
    <rPh sb="7" eb="9">
      <t>サイヘン</t>
    </rPh>
    <rPh sb="9" eb="11">
      <t>タイサク</t>
    </rPh>
    <rPh sb="11" eb="13">
      <t>ジギョウ</t>
    </rPh>
    <rPh sb="13" eb="15">
      <t>キキン</t>
    </rPh>
    <phoneticPr fontId="1"/>
  </si>
  <si>
    <t>令　和　３　年　度　収　入　支　出</t>
    <rPh sb="0" eb="1">
      <t>レイ</t>
    </rPh>
    <rPh sb="2" eb="3">
      <t>ワ</t>
    </rPh>
    <rPh sb="6" eb="7">
      <t>トシ</t>
    </rPh>
    <rPh sb="8" eb="9">
      <t>ド</t>
    </rPh>
    <rPh sb="10" eb="11">
      <t>オサム</t>
    </rPh>
    <rPh sb="12" eb="13">
      <t>イ</t>
    </rPh>
    <rPh sb="14" eb="15">
      <t>シ</t>
    </rPh>
    <rPh sb="16" eb="17">
      <t>デ</t>
    </rPh>
    <phoneticPr fontId="1"/>
  </si>
  <si>
    <t>令和３年度
国庫返納額
（ｄ）</t>
    <rPh sb="0" eb="2">
      <t>レイワ</t>
    </rPh>
    <rPh sb="3" eb="5">
      <t>ネンド</t>
    </rPh>
    <rPh sb="8" eb="10">
      <t>ヘンノウ</t>
    </rPh>
    <phoneticPr fontId="1"/>
  </si>
  <si>
    <t>令和３年度末基金残高
(ｅ=ａ+ｂ-ｃ-ｄ)</t>
    <rPh sb="0" eb="2">
      <t>レイワ</t>
    </rPh>
    <rPh sb="3" eb="5">
      <t>ネンド</t>
    </rPh>
    <rPh sb="5" eb="6">
      <t>マツ</t>
    </rPh>
    <rPh sb="6" eb="8">
      <t>キキン</t>
    </rPh>
    <rPh sb="8" eb="10">
      <t>ザンダカ</t>
    </rPh>
    <phoneticPr fontId="1"/>
  </si>
  <si>
    <t>令和３年度　事業実施決定等</t>
    <rPh sb="0" eb="2">
      <t>レイワ</t>
    </rPh>
    <rPh sb="3" eb="5">
      <t>ネンド</t>
    </rPh>
    <rPh sb="6" eb="8">
      <t>ジギョウ</t>
    </rPh>
    <rPh sb="8" eb="10">
      <t>ジッシ</t>
    </rPh>
    <rPh sb="10" eb="12">
      <t>ケッテイ</t>
    </rPh>
    <rPh sb="12" eb="13">
      <t>トウ</t>
    </rPh>
    <phoneticPr fontId="1"/>
  </si>
  <si>
    <t>令和３年度末　貸付残高等</t>
    <rPh sb="0" eb="2">
      <t>レイワ</t>
    </rPh>
    <rPh sb="3" eb="5">
      <t>ネンド</t>
    </rPh>
    <rPh sb="5" eb="6">
      <t>マツ</t>
    </rPh>
    <rPh sb="7" eb="9">
      <t>カシツ</t>
    </rPh>
    <rPh sb="9" eb="11">
      <t>ザンダカ</t>
    </rPh>
    <rPh sb="11" eb="12">
      <t>トウ</t>
    </rPh>
    <phoneticPr fontId="1"/>
  </si>
  <si>
    <t>【個別表】令和４年度基金造成団体別基金執行状況表（002再編交付金基金（再編交付金））</t>
    <phoneticPr fontId="1"/>
  </si>
  <si>
    <t>令和２年度末基金残高
（ａ）</t>
    <rPh sb="0" eb="1">
      <t>レイ</t>
    </rPh>
    <rPh sb="1" eb="2">
      <t>カズ</t>
    </rPh>
    <rPh sb="3" eb="5">
      <t>ネンド</t>
    </rPh>
    <rPh sb="5" eb="6">
      <t>マツ</t>
    </rPh>
    <rPh sb="6" eb="8">
      <t>キキン</t>
    </rPh>
    <rPh sb="8" eb="10">
      <t>ザンダカ</t>
    </rPh>
    <phoneticPr fontId="1"/>
  </si>
  <si>
    <t>①名護市の辺野古区、豊原区、久志区において地域住民が自主的・主体的に行うコミュニティ活動を支援し、住民主体の活力ある町づくりを促進する。
②二見以北地域において、放課後に子供を預けられる場所を提供することにより、子供の親の就業活動の支援に資するとともに、各種の活動を通して児童の健全育成を図る。
③教育活動の一環である学校給食の無償化を行うことにより、幼児・児童・生徒の食に関する正しい理解と望ましい食習慣を養うとともに、学校給食のより一層の充実を図る。また、子育て世帯の経済的負担を軽減し、安心して子育てができるまちづくりを推進することを目的とする。
④こどもの医療費の一部負担金を助成することにより、疾病の早期発見と早期治療を促進し、こどもの健やかな育成を図る。また、子育て世帯の経済的負担を軽減し、安心して子育てできるまちづくりを推進することを目的とする。
⑤幼稚園及び保育施設への保育料及び主食費等の助成を行い、子育て世帯の経済的負担を軽減し、乳幼児が心身ともに健やかに育成する環境を整えることにより、安心して子育てできるまちづくりを推進することを目的とする。
⑥地域住民の憩いの場、地域の風習やレクリエーションを行う場として区民広場を整備することにより、地域住民の生活環境の向上を図ることを目的とする。
⑦市内で最も広範囲な学校区であり、遠距離通学を余儀なくされる久志幼稚園及び緑風学園に通う幼児・児童・生徒の利便性及び安全性の向上を図ることを目的とする。
⑧本道路を整備することにより、地域住民の生活環境の向上及び交通安全に寄与する。
⑨羽地内海の海水循環を目的とした屋我地大橋及び奥武橋周辺海域の実態を把握し最適な対策を導き出すことにより漁業の振興に寄与することを目的とする。
⑩天仁屋地区において農家の高収益作物への転換に向け、かんがい用水施設を整備することにより、農業環境を改善し農業の振興に寄与する。
⑪公衆衛生上、重要な施設である斎場を整備することにより、周辺地域の環境衛生の向上に寄与する。
⑫汀間漁港は利用漁船の大型化及び漁船数の増加により、既存製氷施設の処理能力以上の氷需要が発生し、漁業活動に支障をきたしていることから、新たに製氷施設を建設することで水産産業の振興及び利便性の向上を図ることを目的に行う。
⑬地域住民の憩いの場、地域行事やレクリエーションを行う場として漁港多目的運動広場を整備することにより、地域住民の生活環境の向上を図ることを目的とする。</t>
    <phoneticPr fontId="1"/>
  </si>
  <si>
    <t>横須賀市再編関連特別事業基金</t>
    <phoneticPr fontId="1"/>
  </si>
  <si>
    <t>①市立小学校、中学校及び高等学校に外国語指導助手(ALT)を配置し、ネイティブスピーカーと直接触れ合う時間を増やすことにより、児童及び生徒の国際コミュニケーション能力の育成を図る。
②市立学校の教育環境を改善させる機器等を整備し、当該機器等の適正な運用管理を行うことにより、学習効率の向上を図る。
③市立学校の児童生徒の学力及び体力の状況に関する調査研究及び課題の分析を行うとともに、教育環境を整備し、及び改善することにより、児童生徒の学力及び体力の向上を図る。
④学校給食センターの適正な維持管理及び運営を行い、市立学校の児童生徒に学校給食を提供することにより、児童生徒の健康の保持増進及び学校における食育の推進を図る。</t>
    <phoneticPr fontId="1"/>
  </si>
  <si>
    <t>①国際化時代にふさわしい魅力的なむらづくりを推進するため、学力向上の支援や海外研修派遣等を行い、広い視野と豊かな感性をもった人材を育成する。
②宜野座村の第１次産業を推進するため繁殖用肉用牛の貸付や、サンゴの移植等によるより良い漁業づくり等を行うことにより、農漁家の経営の向上を図る。
③予防接種及び海洋療法健康増進費等の助成を行い、村民の個人の健康状態の改善及び増進を図るとともに、生活の質の向上を実現し、元気で明るい村を築く。
④中央公民館、学習施設の老朽化により、村民の学習意欲を満たす事が出来ない状況となっていることから、学習の場の提供、コミニティー拠点施設及び災害避難施設として、ふれあい交流センター整備をする。
⑤日々進歩するIT業界のニーズの変化及び設備の耐用年数超過により、施設環境に支障が生じているため、利用者が安心、快適に利用できる施設環境を整える。</t>
    <phoneticPr fontId="35"/>
  </si>
  <si>
    <t>本事業を実施することにより、道路拡幅及び歩道の設置を行い、安全で円滑な道路交通を確保することで、地域住民の生活環境の改善を図るものである。</t>
    <phoneticPr fontId="1"/>
  </si>
  <si>
    <t>福祉交通網事業の安定的遂行により、高齢者等交通弱者を対象に市内福祉施設等への送迎バスを運行し、地域福祉の向上を図る。</t>
    <phoneticPr fontId="1"/>
  </si>
  <si>
    <t>中学生以下の子どもの医療費の一部を助成することにより、その疾病の早期発見と治療を促進し、もって子どもの保健の向上と福祉の増進を図る。</t>
    <phoneticPr fontId="1"/>
  </si>
  <si>
    <t>①総合検診を実施することで疾病の早期発見・早期治療につながり、福祉の増進及び健康の増進を図る。
②免疫機能が低下し始める高齢者を対象に重症化防止などの効果が期待できる予防接種を実施し、福祉の増進及び健康の増進を図る。
③診療所の運営を維持することで宇川地域における住民の健康の保持及び増進を図る。
④袖志・尾和地区の農業生産環境の保全を図るため、有害鳥獣防除施設を整備することで、農業経営の向上を図る。</t>
    <phoneticPr fontId="1"/>
  </si>
  <si>
    <t>医療材料の備蓄を行い、感染症の流行期に医療機関へ配布する。</t>
    <phoneticPr fontId="1"/>
  </si>
  <si>
    <t>植苗・美沢地域住民を対象に、市内医療機関などへのデマンド型乗合タクシーを運行し、地域交通の向上を図る。</t>
    <phoneticPr fontId="1"/>
  </si>
  <si>
    <t>各がん健診及び妊婦の特別健康診断に助成を行い、市民の健康増進を図る。</t>
    <phoneticPr fontId="1"/>
  </si>
  <si>
    <t>①町立小学校及び町立中学校に在籍する児童生徒の心身の健全な発育及び保護者の経済的負担を軽減することにより、子育て支援を推進し、もって教育の進展に寄与することを目的とする。
②不妊症及び不育症のために不妊治療及び不育治療に励む夫婦に対し、経済的な援助を行うことにより、安心して子どもを生み育てることのできる町づくりを推進するとともに、不妊治療及び不育治療に係る経済的負担を軽減することで、少子化対策を図ることを目的とする。</t>
    <phoneticPr fontId="1"/>
  </si>
  <si>
    <t>学習サポーター事業等の費用に充てることで、瑞穂町立小中学校の教育の向上を図る。</t>
    <phoneticPr fontId="1"/>
  </si>
  <si>
    <t>防犯パトロール事業等の費用に充てることで、町の防犯・防災及び住民生活の安全の向上を図る。</t>
    <phoneticPr fontId="1"/>
  </si>
  <si>
    <t>福祉バス運行事業の費用に充てることで、町民の福祉の向上を図る。</t>
    <phoneticPr fontId="1"/>
  </si>
  <si>
    <t>高規格救急自動車を購入することにより、災害による傷病者の医療機関への緊急搬送業務を円滑に行い、災害による被害の軽減を図る。</t>
    <phoneticPr fontId="35"/>
  </si>
  <si>
    <t>中学校1学年から18歳年度末までの高校生世代の医療費の一部助成を行うことにより、疾病の早期発見と治療を促進し、子どもの保健の向上と福祉の増進を図る。</t>
    <phoneticPr fontId="1"/>
  </si>
  <si>
    <t>防犯灯等防災関連施設の維持管理をする。</t>
    <phoneticPr fontId="1"/>
  </si>
  <si>
    <t>文化会館で行う演奏会やイベント開催（助成）を行い、地域コミュニティ及び地域文化の向上に寄与する。　　</t>
    <phoneticPr fontId="1"/>
  </si>
  <si>
    <t>町内の高校生等までの医療費助成及び多子世帯の保育料及び入園料を無料化し、すこやかに子育てのできる環境をつくる。</t>
    <phoneticPr fontId="1"/>
  </si>
  <si>
    <t>周防大島町内の町立病院において地域医療に必要な医師を確保することにより、地域町民の医療体制を維持し、安心安全な生活環境の向上を図る。</t>
    <phoneticPr fontId="1"/>
  </si>
  <si>
    <t>①特別支援通級指導学級に通う児童・生徒が、その在籍する学校においても円滑なコミュニケーションを図ることができるよう、通級指導学級教員を補助する通級指導学級指導員を配置し、通級指導学級教員の在籍校訪問及び巡回指導を支援する。
②外国語教育の充実を図るとともに、外国の文化、歴史、伝統等の学習及び体験を通じて、将来国際的視野に立って活躍する人材の育成を図る。</t>
    <phoneticPr fontId="1"/>
  </si>
  <si>
    <t>①母体・胎児の健康確保、健康な妊娠・出産を迎えるうえで必要な健康診査について公費負担を行うことにより、妊娠・出産にかかる経済的不安の軽減を図るとともに、少子化の解消の一助にも資する。
②40歳以上の市民が特定健診を受診した際に、検査項目を付加し、その費用を市が負担することにより、生活習慣病予防及び健康づくり対策の推進を図る。</t>
    <phoneticPr fontId="1"/>
  </si>
  <si>
    <t>妊産婦検診事業の拡充により母体及び胎児の発育・健康チェックを充実させ、また、園児交流会等を開催し、親たちの負担軽減並びに児童の健全育成を支援する。</t>
    <phoneticPr fontId="1"/>
  </si>
  <si>
    <t>小学生の医療費の自己負担に係る費用を助成することにより、子育て費用の負担軽減を図り、小学生の保健及び育児環境の向上に寄与する。</t>
    <phoneticPr fontId="1"/>
  </si>
  <si>
    <t>小中学校教育用パソコン及び周辺機器を導入及び稼働維持。</t>
    <phoneticPr fontId="1"/>
  </si>
  <si>
    <t>自主事業の開催及び町内各団体、サークル、個人が企画・運営を行う町民主催事業の支援等を行うことで地域の芸術・文化の向上を図る。</t>
    <phoneticPr fontId="1"/>
  </si>
  <si>
    <t>町民の健康増進対策及びスポーツの振興により、豊かな生活環境の確保並びに青少年の健全育成を図る。</t>
    <phoneticPr fontId="1"/>
  </si>
  <si>
    <t>地区集会施設の適切な維持管理を行い、各地区におけるコミュニティ活動の向上を図る。</t>
    <phoneticPr fontId="1"/>
  </si>
  <si>
    <t>防犯灯の適切な維持管理を行い、住民の生活の安全の向上を図る</t>
    <rPh sb="0" eb="3">
      <t>ボウハントウ</t>
    </rPh>
    <rPh sb="4" eb="6">
      <t>テキセツ</t>
    </rPh>
    <rPh sb="7" eb="9">
      <t>イジ</t>
    </rPh>
    <rPh sb="9" eb="11">
      <t>カンリ</t>
    </rPh>
    <rPh sb="12" eb="13">
      <t>オコナ</t>
    </rPh>
    <rPh sb="15" eb="17">
      <t>ジュウミン</t>
    </rPh>
    <rPh sb="18" eb="20">
      <t>セイカツ</t>
    </rPh>
    <rPh sb="21" eb="23">
      <t>アンゼン</t>
    </rPh>
    <rPh sb="24" eb="26">
      <t>コウジョウ</t>
    </rPh>
    <rPh sb="27" eb="28">
      <t>ハカ</t>
    </rPh>
    <phoneticPr fontId="1"/>
  </si>
  <si>
    <t>高齢者や身体障害者への緊急通報装置の貸与及び機器の維持管理を行うことで、急病や災害等の緊急時に迅速かつ適切な対応を図る。</t>
    <phoneticPr fontId="1"/>
  </si>
  <si>
    <t>自治会が中心となって実施する地区の環境美化活動や花壇の整備及び花木の植栽等を支援し、町全域の環境保全を図る。</t>
    <phoneticPr fontId="1"/>
  </si>
  <si>
    <t>バス運行体系の見直しにより町内全域における利用者の利便性の向上を図る。</t>
    <phoneticPr fontId="1"/>
  </si>
  <si>
    <t>妊婦に安心して出産してもらうため妊婦健診に係る費用の助成を行う。</t>
    <phoneticPr fontId="1"/>
  </si>
  <si>
    <t>蔵書整備、支援員配置、イベント開催、啓発広報紙作成により町内の読書環境の充実をすすめ、人材づくりを行い町の活性化を推進する</t>
    <phoneticPr fontId="1"/>
  </si>
  <si>
    <t>各種イベントを通し住民と行政の協働による創造性あふれる町づくりを目指す。</t>
    <phoneticPr fontId="1"/>
  </si>
  <si>
    <t>幼児の医療費の自己負担に係る費用を助成することにより、子育て費用の負担軽減を図り、幼児の保健及び育児環境の向上に寄与する。</t>
    <phoneticPr fontId="1"/>
  </si>
  <si>
    <t>市民の健康づくりを推進し、地域の保健環境の向上を図るため、がん検診及びPET-CT健診の費用を助成する。</t>
    <phoneticPr fontId="1"/>
  </si>
  <si>
    <t>市内公共施設に設置した自動体外式除細動器を緊急時、適切に使用できるよう、啓発・普及事業を行うとともに、維持管理を行う。　　　　　　　　　　　　　　</t>
    <phoneticPr fontId="1"/>
  </si>
  <si>
    <t>バス運行体系の調整及び維持を図ることにより、市内全域における利用者の利便性の向上を図る。</t>
    <phoneticPr fontId="1"/>
  </si>
  <si>
    <t>和木町ICT教育推進基金</t>
    <rPh sb="0" eb="3">
      <t>ワキチョウ</t>
    </rPh>
    <rPh sb="6" eb="8">
      <t>キョウイク</t>
    </rPh>
    <rPh sb="8" eb="10">
      <t>スイシン</t>
    </rPh>
    <rPh sb="10" eb="12">
      <t>キキン</t>
    </rPh>
    <phoneticPr fontId="1"/>
  </si>
  <si>
    <t>ICT機器活用力の育成及び学力向上を図るため。</t>
    <rPh sb="3" eb="5">
      <t>キキ</t>
    </rPh>
    <rPh sb="5" eb="7">
      <t>カツヨウ</t>
    </rPh>
    <rPh sb="7" eb="8">
      <t>リョク</t>
    </rPh>
    <rPh sb="9" eb="11">
      <t>イクセイ</t>
    </rPh>
    <rPh sb="11" eb="12">
      <t>オヨ</t>
    </rPh>
    <rPh sb="13" eb="15">
      <t>ガクリョク</t>
    </rPh>
    <rPh sb="15" eb="17">
      <t>コウジョウ</t>
    </rPh>
    <rPh sb="18" eb="19">
      <t>ハカ</t>
    </rPh>
    <phoneticPr fontId="1"/>
  </si>
  <si>
    <t>小美玉市他２団体</t>
    <rPh sb="0" eb="3">
      <t>オミタマ</t>
    </rPh>
    <rPh sb="3" eb="4">
      <t>シ</t>
    </rPh>
    <rPh sb="4" eb="5">
      <t>ホカ</t>
    </rPh>
    <rPh sb="6" eb="8">
      <t>ダンタイ</t>
    </rPh>
    <phoneticPr fontId="1"/>
  </si>
  <si>
    <t>（単位：百万円）</t>
    <rPh sb="1" eb="3">
      <t>タンイ</t>
    </rPh>
    <rPh sb="4" eb="7">
      <t>ヒャクマンエン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</si>
</sst>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0"/>
    <numFmt numFmtId="177" formatCode="* #,##0;* \-#,##0;* &quot;-&quot;_ ;@\ "/>
    <numFmt numFmtId="178" formatCode="\(#,##0\);\(* \-#,##0\);\(* \ &quot;-&quot;\ \);@\ "/>
  </numFmts>
  <fonts count="41"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6"/>
      <color theme="1"/>
      <name val="ＭＳ Ｐゴシック"/>
      <family val="3"/>
      <charset val="128"/>
      <scheme val="minor"/>
    </font>
    <font>
      <sz val="11"/>
      <color rgb="FFFF0000"/>
      <name val="ＭＳ Ｐゴシック"/>
      <family val="2"/>
      <charset val="128"/>
      <scheme val="minor"/>
    </font>
    <font>
      <sz val="10"/>
      <name val="ＭＳ ゴシック"/>
      <family val="3"/>
      <charset val="128"/>
    </font>
    <font>
      <sz val="10"/>
      <name val="ＭＳ Ｐゴシック"/>
      <family val="2"/>
      <charset val="128"/>
      <scheme val="minor"/>
    </font>
    <font>
      <sz val="11"/>
      <name val="ＭＳ Ｐゴシック"/>
      <family val="2"/>
      <charset val="128"/>
      <scheme val="minor"/>
    </font>
    <font>
      <sz val="10"/>
      <color rgb="FFFF0000"/>
      <name val="ＭＳ Ｐゴシック"/>
      <family val="2"/>
      <charset val="128"/>
      <scheme val="minor"/>
    </font>
    <font>
      <sz val="10"/>
      <color rgb="FFFF0000"/>
      <name val="ＭＳ Ｐゴシック"/>
      <family val="3"/>
      <charset val="128"/>
      <scheme val="minor"/>
    </font>
    <font>
      <sz val="8"/>
      <color rgb="FFFF0000"/>
      <name val="ＭＳ ゴシック"/>
      <family val="3"/>
      <charset val="128"/>
    </font>
    <font>
      <sz val="8"/>
      <name val="ＭＳ ゴシック"/>
      <family val="3"/>
      <charset val="128"/>
    </font>
    <font>
      <sz val="10"/>
      <name val="ＭＳ Ｐゴシック"/>
      <family val="3"/>
      <charset val="128"/>
      <scheme val="minor"/>
    </font>
    <font>
      <b/>
      <sz val="12"/>
      <name val="ＭＳ ゴシック"/>
      <family val="3"/>
      <charset val="128"/>
    </font>
    <font>
      <sz val="11"/>
      <name val="ＭＳ ゴシック"/>
      <family val="3"/>
      <charset val="128"/>
    </font>
    <font>
      <sz val="9"/>
      <name val="ＭＳ ゴシック"/>
      <family val="3"/>
      <charset val="128"/>
    </font>
    <font>
      <sz val="12"/>
      <name val="ＭＳ ゴシック"/>
      <family val="3"/>
      <charset val="128"/>
    </font>
    <font>
      <sz val="12"/>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Ｐゴシック"/>
      <family val="3"/>
      <charset val="128"/>
      <scheme val="minor"/>
    </font>
    <font>
      <sz val="7"/>
      <name val="ＭＳ Ｐゴシック"/>
      <family val="2"/>
      <charset val="128"/>
      <scheme val="minor"/>
    </font>
    <font>
      <sz val="9"/>
      <name val="ＭＳ Ｐゴシック"/>
      <family val="2"/>
      <charset val="128"/>
      <scheme val="minor"/>
    </font>
    <font>
      <sz val="8"/>
      <name val="ＭＳ Ｐゴシック"/>
      <family val="3"/>
      <charset val="128"/>
      <scheme val="minor"/>
    </font>
    <font>
      <sz val="12"/>
      <color theme="1"/>
      <name val="ＭＳ Ｐゴシック"/>
      <family val="2"/>
      <charset val="128"/>
      <scheme val="minor"/>
    </font>
  </fonts>
  <fills count="7">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7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style="medium">
        <color auto="1"/>
      </bottom>
      <diagonal style="thin">
        <color auto="1"/>
      </diagonal>
    </border>
    <border>
      <left/>
      <right/>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s>
  <cellStyleXfs count="3">
    <xf numFmtId="0" fontId="0" fillId="0" borderId="0">
      <alignment vertical="center"/>
    </xf>
    <xf numFmtId="38" fontId="34" fillId="0" borderId="0" applyFont="0" applyFill="0" applyBorder="0" applyAlignment="0" applyProtection="0">
      <alignment vertical="center"/>
    </xf>
    <xf numFmtId="0" fontId="34" fillId="0" borderId="0">
      <alignment vertical="center"/>
    </xf>
  </cellStyleXfs>
  <cellXfs count="57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7" xfId="0" applyFont="1" applyFill="1" applyBorder="1" applyAlignment="1">
      <alignment horizontal="left" vertical="center" wrapText="1"/>
    </xf>
    <xf numFmtId="0" fontId="9" fillId="2" borderId="28" xfId="0" applyFont="1" applyFill="1" applyBorder="1" applyAlignment="1">
      <alignment horizontal="center" vertical="center" wrapText="1"/>
    </xf>
    <xf numFmtId="0" fontId="3" fillId="2" borderId="23" xfId="0" applyFont="1" applyFill="1" applyBorder="1" applyAlignment="1">
      <alignment horizontal="left" vertical="center"/>
    </xf>
    <xf numFmtId="0" fontId="0" fillId="2" borderId="32" xfId="0" applyFill="1" applyBorder="1" applyAlignment="1">
      <alignment vertical="center"/>
    </xf>
    <xf numFmtId="0" fontId="5" fillId="2" borderId="2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5"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3" xfId="0" applyFont="1" applyFill="1" applyBorder="1" applyAlignment="1">
      <alignment horizontal="center" vertical="center"/>
    </xf>
    <xf numFmtId="0" fontId="5" fillId="2" borderId="22" xfId="0" applyFont="1" applyFill="1" applyBorder="1" applyAlignment="1">
      <alignment horizontal="center" vertical="center"/>
    </xf>
    <xf numFmtId="0" fontId="9" fillId="2" borderId="30"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1"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9" xfId="0" applyNumberFormat="1" applyFont="1" applyFill="1" applyBorder="1" applyAlignment="1">
      <alignment horizontal="right" vertical="center"/>
    </xf>
    <xf numFmtId="178" fontId="3" fillId="3" borderId="31"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10" fillId="2" borderId="3" xfId="0" applyFont="1" applyFill="1" applyBorder="1" applyAlignment="1">
      <alignment horizontal="center" vertical="center"/>
    </xf>
    <xf numFmtId="0" fontId="3" fillId="2" borderId="53" xfId="0" applyFont="1" applyFill="1" applyBorder="1" applyAlignment="1">
      <alignment horizontal="center" vertical="center" wrapText="1" shrinkToFit="1"/>
    </xf>
    <xf numFmtId="0" fontId="7" fillId="2" borderId="32" xfId="0" applyFont="1" applyFill="1" applyBorder="1" applyAlignment="1">
      <alignment horizontal="left" vertical="center" wrapText="1"/>
    </xf>
    <xf numFmtId="0" fontId="7" fillId="2" borderId="55"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56" xfId="0" applyFont="1" applyFill="1" applyBorder="1" applyAlignment="1">
      <alignment horizontal="center" vertical="center" wrapText="1"/>
    </xf>
    <xf numFmtId="0" fontId="19" fillId="5" borderId="56" xfId="0" applyFont="1" applyFill="1" applyBorder="1" applyAlignment="1">
      <alignment horizontal="center" vertical="center" wrapText="1"/>
    </xf>
    <xf numFmtId="0" fontId="11" fillId="5" borderId="15"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8" xfId="0" applyNumberFormat="1" applyFont="1" applyBorder="1" applyAlignment="1">
      <alignment horizontal="right" vertical="center"/>
    </xf>
    <xf numFmtId="41" fontId="3" fillId="0" borderId="15" xfId="0" applyNumberFormat="1" applyFont="1" applyBorder="1" applyAlignment="1">
      <alignment horizontal="right" vertical="center"/>
    </xf>
    <xf numFmtId="41" fontId="3" fillId="0" borderId="22"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8" xfId="0" applyNumberFormat="1" applyFont="1" applyFill="1" applyBorder="1" applyAlignment="1">
      <alignment horizontal="right" vertical="center"/>
    </xf>
    <xf numFmtId="41" fontId="3" fillId="3" borderId="15" xfId="0" applyNumberFormat="1" applyFont="1" applyFill="1" applyBorder="1" applyAlignment="1">
      <alignment horizontal="right" vertical="center"/>
    </xf>
    <xf numFmtId="41" fontId="3" fillId="3" borderId="22" xfId="0" applyNumberFormat="1" applyFont="1" applyFill="1" applyBorder="1" applyAlignment="1">
      <alignment horizontal="right" vertical="center"/>
    </xf>
    <xf numFmtId="0" fontId="3" fillId="2" borderId="15" xfId="0" applyFont="1" applyFill="1" applyBorder="1" applyAlignment="1">
      <alignment vertical="center"/>
    </xf>
    <xf numFmtId="0" fontId="3" fillId="2" borderId="18" xfId="0" applyFont="1" applyFill="1" applyBorder="1" applyAlignment="1">
      <alignment vertical="center" wrapText="1"/>
    </xf>
    <xf numFmtId="0" fontId="5" fillId="2" borderId="18" xfId="0" applyFont="1" applyFill="1" applyBorder="1" applyAlignment="1">
      <alignment vertical="center"/>
    </xf>
    <xf numFmtId="0" fontId="3" fillId="2" borderId="11" xfId="0" applyFont="1" applyFill="1" applyBorder="1" applyAlignment="1">
      <alignment horizontal="center" vertical="center"/>
    </xf>
    <xf numFmtId="0" fontId="4" fillId="2" borderId="20" xfId="0" applyFont="1" applyFill="1" applyBorder="1" applyAlignment="1">
      <alignment horizontal="center" vertical="center" wrapText="1"/>
    </xf>
    <xf numFmtId="0" fontId="11" fillId="2" borderId="30" xfId="0" applyFont="1" applyFill="1" applyBorder="1" applyAlignment="1">
      <alignment horizontal="center" vertical="center" wrapText="1"/>
    </xf>
    <xf numFmtId="178" fontId="15" fillId="0" borderId="1" xfId="0" applyNumberFormat="1" applyFont="1" applyBorder="1" applyAlignment="1">
      <alignment horizontal="right" vertical="center"/>
    </xf>
    <xf numFmtId="41" fontId="15" fillId="0" borderId="6" xfId="0" applyNumberFormat="1" applyFont="1" applyBorder="1" applyAlignment="1">
      <alignment horizontal="right" vertical="center"/>
    </xf>
    <xf numFmtId="178" fontId="15" fillId="3" borderId="1" xfId="0" applyNumberFormat="1" applyFont="1" applyFill="1" applyBorder="1" applyAlignment="1">
      <alignment horizontal="right" vertical="center"/>
    </xf>
    <xf numFmtId="41" fontId="15" fillId="3" borderId="6" xfId="0" applyNumberFormat="1" applyFont="1" applyFill="1" applyBorder="1" applyAlignment="1">
      <alignment horizontal="right" vertical="center"/>
    </xf>
    <xf numFmtId="0" fontId="15" fillId="0" borderId="9" xfId="0" applyFont="1" applyBorder="1" applyAlignment="1">
      <alignment horizontal="center" vertical="center" wrapText="1"/>
    </xf>
    <xf numFmtId="0" fontId="15" fillId="0" borderId="9" xfId="0" applyFont="1" applyFill="1" applyBorder="1" applyAlignment="1">
      <alignment vertical="center" wrapText="1"/>
    </xf>
    <xf numFmtId="0" fontId="15" fillId="0" borderId="9" xfId="0" applyFont="1" applyFill="1" applyBorder="1" applyAlignment="1">
      <alignment horizontal="center" vertical="center"/>
    </xf>
    <xf numFmtId="0" fontId="15" fillId="0" borderId="0" xfId="0" applyFont="1" applyBorder="1" applyAlignment="1">
      <alignment horizontal="center" vertical="center"/>
    </xf>
    <xf numFmtId="0" fontId="15" fillId="0" borderId="14" xfId="0" applyFont="1" applyBorder="1" applyAlignment="1">
      <alignment horizontal="center" vertical="center"/>
    </xf>
    <xf numFmtId="0" fontId="15" fillId="0" borderId="47" xfId="0" applyFont="1" applyBorder="1" applyAlignment="1">
      <alignment horizontal="center" vertical="center"/>
    </xf>
    <xf numFmtId="0" fontId="15" fillId="0" borderId="0" xfId="0" applyFont="1" applyFill="1" applyBorder="1" applyAlignment="1">
      <alignment horizontal="center" vertical="center"/>
    </xf>
    <xf numFmtId="0" fontId="15" fillId="0" borderId="17" xfId="0" applyFont="1" applyBorder="1" applyAlignment="1">
      <alignment horizontal="center" vertical="center"/>
    </xf>
    <xf numFmtId="0" fontId="15" fillId="0" borderId="49" xfId="0" applyFont="1" applyBorder="1" applyAlignment="1">
      <alignment horizontal="center" vertical="center" wrapText="1"/>
    </xf>
    <xf numFmtId="0" fontId="15" fillId="0" borderId="49" xfId="0" applyFont="1" applyFill="1" applyBorder="1" applyAlignment="1">
      <alignment vertical="center" wrapText="1"/>
    </xf>
    <xf numFmtId="0" fontId="15" fillId="0" borderId="49" xfId="0" applyFont="1" applyFill="1" applyBorder="1" applyAlignment="1">
      <alignment horizontal="center" vertical="center"/>
    </xf>
    <xf numFmtId="0" fontId="15" fillId="0" borderId="26" xfId="0" applyFont="1" applyBorder="1" applyAlignment="1">
      <alignment horizontal="center" vertical="center"/>
    </xf>
    <xf numFmtId="0" fontId="15" fillId="0" borderId="7" xfId="0" applyFont="1" applyBorder="1" applyAlignment="1">
      <alignment horizontal="center" vertical="center"/>
    </xf>
    <xf numFmtId="0" fontId="15" fillId="0" borderId="51" xfId="0" applyFont="1" applyBorder="1" applyAlignment="1">
      <alignment horizontal="center" vertical="center"/>
    </xf>
    <xf numFmtId="0" fontId="15" fillId="0" borderId="26" xfId="0" applyFont="1" applyFill="1" applyBorder="1" applyAlignment="1">
      <alignment horizontal="center" vertical="center"/>
    </xf>
    <xf numFmtId="0" fontId="15" fillId="0" borderId="53" xfId="0" applyFont="1" applyBorder="1" applyAlignment="1">
      <alignment horizontal="center" vertical="center"/>
    </xf>
    <xf numFmtId="176" fontId="15" fillId="0" borderId="61" xfId="0" applyNumberFormat="1" applyFont="1" applyBorder="1" applyAlignment="1">
      <alignment horizontal="center" vertical="center"/>
    </xf>
    <xf numFmtId="0" fontId="15" fillId="0" borderId="61" xfId="0" applyFont="1" applyBorder="1" applyAlignment="1">
      <alignment horizontal="center" vertical="center" wrapText="1"/>
    </xf>
    <xf numFmtId="0" fontId="15" fillId="0" borderId="61" xfId="0" applyFont="1" applyFill="1" applyBorder="1" applyAlignment="1">
      <alignment vertical="center" wrapText="1"/>
    </xf>
    <xf numFmtId="0" fontId="15" fillId="0" borderId="61" xfId="0" applyFont="1" applyBorder="1" applyAlignment="1">
      <alignment horizontal="center" vertical="center"/>
    </xf>
    <xf numFmtId="0" fontId="24" fillId="0" borderId="62" xfId="0" applyFont="1" applyBorder="1" applyAlignment="1">
      <alignment horizontal="center" vertical="center"/>
    </xf>
    <xf numFmtId="0" fontId="25" fillId="0" borderId="61" xfId="0" applyFont="1" applyBorder="1" applyAlignment="1">
      <alignment horizontal="center" vertical="center"/>
    </xf>
    <xf numFmtId="0" fontId="26" fillId="0" borderId="61" xfId="0" applyFont="1" applyBorder="1" applyAlignment="1">
      <alignment horizontal="left" vertical="center"/>
    </xf>
    <xf numFmtId="0" fontId="26" fillId="0" borderId="63" xfId="0" applyFont="1" applyBorder="1" applyAlignment="1">
      <alignment horizontal="left" vertical="center" wrapText="1"/>
    </xf>
    <xf numFmtId="0" fontId="15" fillId="0" borderId="64" xfId="0" applyFont="1" applyBorder="1" applyAlignment="1">
      <alignment horizontal="center" vertical="center"/>
    </xf>
    <xf numFmtId="0" fontId="15" fillId="0" borderId="56" xfId="0" applyFont="1" applyBorder="1">
      <alignment vertical="center"/>
    </xf>
    <xf numFmtId="0" fontId="15" fillId="0" borderId="65" xfId="0" applyFont="1" applyBorder="1">
      <alignment vertical="center"/>
    </xf>
    <xf numFmtId="0" fontId="15" fillId="0" borderId="56" xfId="0" applyFont="1" applyBorder="1" applyAlignment="1">
      <alignment horizontal="center" vertical="center"/>
    </xf>
    <xf numFmtId="0" fontId="15" fillId="0" borderId="64" xfId="0" applyFont="1" applyFill="1" applyBorder="1" applyAlignment="1">
      <alignment horizontal="center" vertical="center"/>
    </xf>
    <xf numFmtId="0" fontId="15" fillId="0" borderId="66" xfId="0" applyFont="1" applyBorder="1">
      <alignment vertical="center"/>
    </xf>
    <xf numFmtId="176" fontId="21" fillId="0" borderId="9" xfId="0" applyNumberFormat="1" applyFont="1" applyBorder="1" applyAlignment="1">
      <alignment horizontal="center" vertical="center"/>
    </xf>
    <xf numFmtId="0" fontId="21" fillId="0" borderId="9" xfId="0" applyFont="1" applyBorder="1" applyAlignment="1">
      <alignment vertical="center" wrapText="1"/>
    </xf>
    <xf numFmtId="0" fontId="21" fillId="0" borderId="9" xfId="0" applyFont="1" applyBorder="1" applyAlignment="1">
      <alignment horizontal="center" vertical="center" wrapText="1"/>
    </xf>
    <xf numFmtId="176" fontId="21" fillId="0" borderId="49" xfId="0" applyNumberFormat="1" applyFont="1" applyBorder="1" applyAlignment="1">
      <alignment horizontal="center" vertical="center"/>
    </xf>
    <xf numFmtId="0" fontId="21" fillId="0" borderId="49" xfId="0" applyFont="1" applyBorder="1" applyAlignment="1">
      <alignment vertical="center" wrapText="1"/>
    </xf>
    <xf numFmtId="0" fontId="21" fillId="0" borderId="49" xfId="0" applyFont="1" applyBorder="1" applyAlignment="1">
      <alignment horizontal="center" vertical="center" wrapText="1"/>
    </xf>
    <xf numFmtId="0" fontId="22" fillId="0" borderId="4" xfId="0" applyFont="1" applyBorder="1" applyAlignment="1">
      <alignment horizontal="center" vertical="center"/>
    </xf>
    <xf numFmtId="0" fontId="28" fillId="0" borderId="9" xfId="0" applyFont="1" applyBorder="1" applyAlignment="1">
      <alignment horizontal="center" vertical="center"/>
    </xf>
    <xf numFmtId="0" fontId="27" fillId="0" borderId="9" xfId="0" applyFont="1" applyBorder="1" applyAlignment="1">
      <alignment horizontal="left" vertical="center" wrapText="1"/>
    </xf>
    <xf numFmtId="0" fontId="22" fillId="0" borderId="50" xfId="0" applyFont="1" applyBorder="1" applyAlignment="1">
      <alignment horizontal="center" vertical="center"/>
    </xf>
    <xf numFmtId="0" fontId="28" fillId="0" borderId="49" xfId="0" applyFont="1" applyBorder="1" applyAlignment="1">
      <alignment horizontal="center" vertical="center"/>
    </xf>
    <xf numFmtId="0" fontId="27" fillId="0" borderId="49" xfId="0" applyFont="1" applyBorder="1" applyAlignment="1">
      <alignment horizontal="left" vertical="center" wrapText="1"/>
    </xf>
    <xf numFmtId="0" fontId="27" fillId="0" borderId="12" xfId="0" applyFont="1" applyBorder="1" applyAlignment="1">
      <alignment horizontal="left" vertical="center" wrapText="1"/>
    </xf>
    <xf numFmtId="0" fontId="27" fillId="0" borderId="48" xfId="0" applyFont="1" applyBorder="1" applyAlignment="1">
      <alignment horizontal="left" vertical="center" wrapText="1"/>
    </xf>
    <xf numFmtId="0" fontId="29" fillId="0" borderId="0" xfId="0" applyFont="1">
      <alignment vertical="center"/>
    </xf>
    <xf numFmtId="0" fontId="30" fillId="0" borderId="0" xfId="0" applyFont="1">
      <alignment vertical="center"/>
    </xf>
    <xf numFmtId="0" fontId="31" fillId="2" borderId="28" xfId="0" applyFont="1" applyFill="1" applyBorder="1" applyAlignment="1">
      <alignment horizontal="center" vertical="center"/>
    </xf>
    <xf numFmtId="0" fontId="31" fillId="2" borderId="15" xfId="0" applyFont="1" applyFill="1" applyBorder="1" applyAlignment="1">
      <alignment horizontal="center" vertical="center"/>
    </xf>
    <xf numFmtId="0" fontId="31" fillId="2" borderId="18" xfId="0" applyFont="1" applyFill="1" applyBorder="1" applyAlignment="1">
      <alignment horizontal="center" vertical="center"/>
    </xf>
    <xf numFmtId="0" fontId="31" fillId="2" borderId="6" xfId="0" applyFont="1" applyFill="1" applyBorder="1" applyAlignment="1">
      <alignment horizontal="center" vertical="center"/>
    </xf>
    <xf numFmtId="0" fontId="31" fillId="2" borderId="22" xfId="0" applyFont="1" applyFill="1" applyBorder="1" applyAlignment="1">
      <alignment horizontal="center" vertical="center"/>
    </xf>
    <xf numFmtId="178" fontId="21" fillId="0" borderId="1" xfId="0" applyNumberFormat="1" applyFont="1" applyBorder="1" applyAlignment="1">
      <alignment horizontal="right" vertical="center"/>
    </xf>
    <xf numFmtId="178" fontId="21" fillId="0" borderId="29" xfId="0" applyNumberFormat="1" applyFont="1" applyBorder="1" applyAlignment="1">
      <alignment horizontal="right" vertical="center"/>
    </xf>
    <xf numFmtId="178" fontId="21" fillId="0" borderId="31" xfId="0" applyNumberFormat="1" applyFont="1" applyBorder="1" applyAlignment="1">
      <alignment horizontal="right" vertical="center"/>
    </xf>
    <xf numFmtId="178" fontId="21" fillId="0" borderId="3" xfId="0" applyNumberFormat="1" applyFont="1" applyBorder="1" applyAlignment="1">
      <alignment horizontal="right" vertical="center"/>
    </xf>
    <xf numFmtId="41" fontId="21" fillId="0" borderId="6" xfId="0" applyNumberFormat="1" applyFont="1" applyBorder="1" applyAlignment="1">
      <alignment horizontal="right" vertical="center"/>
    </xf>
    <xf numFmtId="41" fontId="21" fillId="0" borderId="28" xfId="0" applyNumberFormat="1" applyFont="1" applyBorder="1" applyAlignment="1">
      <alignment horizontal="right" vertical="center"/>
    </xf>
    <xf numFmtId="41" fontId="21" fillId="0" borderId="15" xfId="0" applyNumberFormat="1" applyFont="1" applyBorder="1" applyAlignment="1">
      <alignment horizontal="right" vertical="center"/>
    </xf>
    <xf numFmtId="41" fontId="21" fillId="0" borderId="22" xfId="0" applyNumberFormat="1" applyFont="1" applyBorder="1" applyAlignment="1">
      <alignment horizontal="right" vertical="center"/>
    </xf>
    <xf numFmtId="178" fontId="21" fillId="3" borderId="1" xfId="0" applyNumberFormat="1" applyFont="1" applyFill="1" applyBorder="1" applyAlignment="1">
      <alignment horizontal="right" vertical="center"/>
    </xf>
    <xf numFmtId="178" fontId="21" fillId="3" borderId="29" xfId="0" applyNumberFormat="1" applyFont="1" applyFill="1" applyBorder="1" applyAlignment="1">
      <alignment horizontal="right" vertical="center"/>
    </xf>
    <xf numFmtId="178" fontId="21" fillId="3" borderId="31" xfId="0" applyNumberFormat="1" applyFont="1" applyFill="1" applyBorder="1" applyAlignment="1">
      <alignment horizontal="right" vertical="center"/>
    </xf>
    <xf numFmtId="178" fontId="21" fillId="3" borderId="3" xfId="0" applyNumberFormat="1" applyFont="1" applyFill="1" applyBorder="1" applyAlignment="1">
      <alignment horizontal="right" vertical="center"/>
    </xf>
    <xf numFmtId="41" fontId="21" fillId="3" borderId="6" xfId="0" applyNumberFormat="1" applyFont="1" applyFill="1" applyBorder="1" applyAlignment="1">
      <alignment horizontal="right" vertical="center"/>
    </xf>
    <xf numFmtId="41" fontId="21" fillId="3" borderId="28" xfId="0" applyNumberFormat="1" applyFont="1" applyFill="1" applyBorder="1" applyAlignment="1">
      <alignment horizontal="right" vertical="center"/>
    </xf>
    <xf numFmtId="41" fontId="21" fillId="3" borderId="15" xfId="0" applyNumberFormat="1" applyFont="1" applyFill="1" applyBorder="1" applyAlignment="1">
      <alignment horizontal="right" vertical="center"/>
    </xf>
    <xf numFmtId="41" fontId="21" fillId="3" borderId="22" xfId="0" applyNumberFormat="1" applyFont="1" applyFill="1" applyBorder="1" applyAlignment="1">
      <alignment horizontal="right" vertical="center"/>
    </xf>
    <xf numFmtId="177" fontId="20" fillId="0" borderId="0" xfId="0" applyNumberFormat="1" applyFont="1" applyFill="1" applyBorder="1" applyAlignment="1">
      <alignment vertical="center"/>
    </xf>
    <xf numFmtId="177" fontId="15" fillId="0" borderId="0" xfId="0" applyNumberFormat="1" applyFont="1" applyFill="1" applyBorder="1" applyAlignment="1">
      <alignment vertical="center"/>
    </xf>
    <xf numFmtId="0" fontId="29" fillId="0" borderId="0" xfId="0" applyFont="1" applyAlignment="1">
      <alignment vertical="center"/>
    </xf>
    <xf numFmtId="178" fontId="21" fillId="0" borderId="1" xfId="0" applyNumberFormat="1" applyFont="1" applyFill="1" applyBorder="1" applyAlignment="1">
      <alignment horizontal="right" vertical="center" shrinkToFit="1"/>
    </xf>
    <xf numFmtId="178" fontId="21" fillId="0" borderId="29" xfId="0" applyNumberFormat="1" applyFont="1" applyFill="1" applyBorder="1" applyAlignment="1">
      <alignment horizontal="right" vertical="center"/>
    </xf>
    <xf numFmtId="178" fontId="21" fillId="0" borderId="1"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6" xfId="0" applyNumberFormat="1" applyFont="1" applyFill="1" applyBorder="1" applyAlignment="1">
      <alignment horizontal="right" vertical="center"/>
    </xf>
    <xf numFmtId="0" fontId="15" fillId="6" borderId="0" xfId="0" applyFont="1" applyFill="1">
      <alignment vertical="center"/>
    </xf>
    <xf numFmtId="0" fontId="15" fillId="0" borderId="0" xfId="0" applyFont="1" applyFill="1">
      <alignment vertical="center"/>
    </xf>
    <xf numFmtId="0" fontId="31" fillId="6" borderId="0" xfId="0" applyFont="1" applyFill="1" applyBorder="1" applyAlignment="1">
      <alignment horizontal="center" vertical="center"/>
    </xf>
    <xf numFmtId="0" fontId="21" fillId="0" borderId="0" xfId="0" applyFont="1">
      <alignment vertical="center"/>
    </xf>
    <xf numFmtId="0" fontId="3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lignment vertical="center"/>
    </xf>
    <xf numFmtId="0" fontId="14" fillId="6" borderId="0" xfId="0" applyFont="1" applyFill="1">
      <alignment vertical="center"/>
    </xf>
    <xf numFmtId="0" fontId="36" fillId="0" borderId="0" xfId="0" applyFont="1" applyFill="1" applyBorder="1" applyAlignment="1">
      <alignment horizontal="center" vertical="center"/>
    </xf>
    <xf numFmtId="41" fontId="21" fillId="0" borderId="28" xfId="0" applyNumberFormat="1" applyFont="1" applyFill="1" applyBorder="1" applyAlignment="1">
      <alignment horizontal="right" vertical="center" shrinkToFit="1"/>
    </xf>
    <xf numFmtId="0" fontId="30" fillId="0" borderId="0" xfId="0" applyFont="1" applyFill="1">
      <alignment vertical="center"/>
    </xf>
    <xf numFmtId="0" fontId="31" fillId="2" borderId="0" xfId="0" applyFont="1" applyFill="1" applyBorder="1" applyAlignment="1">
      <alignment horizontal="center" vertical="center"/>
    </xf>
    <xf numFmtId="178" fontId="21" fillId="0" borderId="4" xfId="0" applyNumberFormat="1" applyFont="1" applyFill="1" applyBorder="1" applyAlignment="1">
      <alignment horizontal="right" vertical="center"/>
    </xf>
    <xf numFmtId="0" fontId="36" fillId="2" borderId="0" xfId="0" applyFont="1" applyFill="1" applyBorder="1" applyAlignment="1">
      <alignment horizontal="center" vertical="center"/>
    </xf>
    <xf numFmtId="41" fontId="21" fillId="0" borderId="69" xfId="0" applyNumberFormat="1" applyFont="1" applyFill="1" applyBorder="1" applyAlignment="1">
      <alignment horizontal="right" vertical="center"/>
    </xf>
    <xf numFmtId="41" fontId="21" fillId="0" borderId="70" xfId="0" applyNumberFormat="1" applyFont="1" applyFill="1" applyBorder="1" applyAlignment="1">
      <alignment horizontal="right" vertical="center"/>
    </xf>
    <xf numFmtId="41" fontId="21" fillId="0" borderId="21" xfId="0" applyNumberFormat="1" applyFont="1" applyFill="1" applyBorder="1" applyAlignment="1">
      <alignment horizontal="right" vertical="center"/>
    </xf>
    <xf numFmtId="41" fontId="21" fillId="0" borderId="46" xfId="0" applyNumberFormat="1" applyFont="1" applyFill="1" applyBorder="1" applyAlignment="1">
      <alignment horizontal="right" vertical="center"/>
    </xf>
    <xf numFmtId="0" fontId="21" fillId="6" borderId="0" xfId="0" applyFont="1" applyFill="1">
      <alignment vertical="center"/>
    </xf>
    <xf numFmtId="0" fontId="30" fillId="6" borderId="0" xfId="0" applyFont="1" applyFill="1">
      <alignment vertical="center"/>
    </xf>
    <xf numFmtId="0" fontId="36" fillId="6" borderId="0" xfId="0" applyFont="1" applyFill="1" applyBorder="1" applyAlignment="1">
      <alignment horizontal="center" vertical="center"/>
    </xf>
    <xf numFmtId="0" fontId="31" fillId="2" borderId="4" xfId="0" applyFont="1" applyFill="1" applyBorder="1" applyAlignment="1">
      <alignment horizontal="center" vertical="center"/>
    </xf>
    <xf numFmtId="41" fontId="21" fillId="0" borderId="6" xfId="0" applyNumberFormat="1" applyFont="1" applyFill="1" applyBorder="1" applyAlignment="1">
      <alignment horizontal="right" vertical="center" shrinkToFit="1"/>
    </xf>
    <xf numFmtId="41" fontId="21" fillId="0" borderId="22" xfId="0" applyNumberFormat="1" applyFont="1" applyFill="1" applyBorder="1" applyAlignment="1">
      <alignment horizontal="right" vertical="center"/>
    </xf>
    <xf numFmtId="0" fontId="31" fillId="2" borderId="23" xfId="0" applyFont="1" applyFill="1" applyBorder="1" applyAlignment="1">
      <alignment horizontal="center" vertical="center"/>
    </xf>
    <xf numFmtId="0" fontId="21" fillId="2" borderId="4" xfId="0" applyFont="1" applyFill="1" applyBorder="1" applyAlignment="1">
      <alignment horizontal="center" vertical="center"/>
    </xf>
    <xf numFmtId="0" fontId="31" fillId="2" borderId="46" xfId="0" applyFont="1" applyFill="1" applyBorder="1" applyAlignment="1">
      <alignment horizontal="left" vertical="center" wrapText="1"/>
    </xf>
    <xf numFmtId="0" fontId="21" fillId="2" borderId="23" xfId="0" applyFont="1" applyFill="1" applyBorder="1" applyAlignment="1">
      <alignment horizontal="left" vertical="center"/>
    </xf>
    <xf numFmtId="0" fontId="23" fillId="2" borderId="32" xfId="0" applyFont="1" applyFill="1" applyBorder="1" applyAlignment="1">
      <alignment vertical="center"/>
    </xf>
    <xf numFmtId="0" fontId="38" fillId="2" borderId="27" xfId="0" applyFont="1" applyFill="1" applyBorder="1" applyAlignment="1">
      <alignment horizontal="left" vertical="center" wrapText="1"/>
    </xf>
    <xf numFmtId="0" fontId="38" fillId="2" borderId="32" xfId="0" applyFont="1" applyFill="1" applyBorder="1" applyAlignment="1">
      <alignment horizontal="left" vertical="center" wrapText="1"/>
    </xf>
    <xf numFmtId="0" fontId="38" fillId="2" borderId="55" xfId="0" applyFont="1" applyFill="1" applyBorder="1" applyAlignment="1">
      <alignment horizontal="left" vertical="center" wrapText="1"/>
    </xf>
    <xf numFmtId="0" fontId="39" fillId="2" borderId="30" xfId="0" applyFont="1" applyFill="1" applyBorder="1" applyAlignment="1">
      <alignment horizontal="center" vertical="center" wrapText="1"/>
    </xf>
    <xf numFmtId="0" fontId="36" fillId="2" borderId="35" xfId="0" applyFont="1" applyFill="1" applyBorder="1" applyAlignment="1">
      <alignment horizontal="center" vertical="center"/>
    </xf>
    <xf numFmtId="0" fontId="36" fillId="2" borderId="36" xfId="0" applyFont="1" applyFill="1" applyBorder="1" applyAlignment="1">
      <alignment horizontal="center" vertical="center"/>
    </xf>
    <xf numFmtId="0" fontId="36" fillId="2" borderId="34" xfId="0" applyFont="1" applyFill="1" applyBorder="1" applyAlignment="1">
      <alignment horizontal="center" vertical="center"/>
    </xf>
    <xf numFmtId="0" fontId="36" fillId="2" borderId="37" xfId="0" applyFont="1" applyFill="1" applyBorder="1" applyAlignment="1">
      <alignment horizontal="center" vertical="center"/>
    </xf>
    <xf numFmtId="0" fontId="36" fillId="2" borderId="33" xfId="0" applyFont="1" applyFill="1" applyBorder="1" applyAlignment="1">
      <alignment horizontal="center" vertical="center"/>
    </xf>
    <xf numFmtId="0" fontId="21" fillId="2" borderId="6" xfId="0" applyFont="1" applyFill="1" applyBorder="1" applyAlignment="1">
      <alignment horizontal="center" vertical="center"/>
    </xf>
    <xf numFmtId="0" fontId="36" fillId="2" borderId="28" xfId="0" applyFont="1" applyFill="1" applyBorder="1" applyAlignment="1">
      <alignment horizontal="center" vertical="center" wrapText="1"/>
    </xf>
    <xf numFmtId="0" fontId="31" fillId="2" borderId="20" xfId="0" applyFont="1" applyFill="1" applyBorder="1" applyAlignment="1">
      <alignment horizontal="center" vertical="center"/>
    </xf>
    <xf numFmtId="0" fontId="39" fillId="5" borderId="14" xfId="0" applyFont="1" applyFill="1" applyBorder="1" applyAlignment="1">
      <alignment horizontal="center" vertical="center" wrapText="1"/>
    </xf>
    <xf numFmtId="0" fontId="36" fillId="2" borderId="30" xfId="0" applyFont="1" applyFill="1" applyBorder="1" applyAlignment="1">
      <alignment horizontal="center" vertical="center" wrapText="1"/>
    </xf>
    <xf numFmtId="0" fontId="31" fillId="2" borderId="30" xfId="0" applyFont="1" applyFill="1" applyBorder="1" applyAlignment="1">
      <alignment horizontal="center" vertical="center"/>
    </xf>
    <xf numFmtId="0" fontId="31" fillId="2" borderId="5" xfId="0" applyFont="1" applyFill="1" applyBorder="1" applyAlignment="1">
      <alignment horizontal="center" vertical="center"/>
    </xf>
    <xf numFmtId="178" fontId="21" fillId="0" borderId="31" xfId="0" applyNumberFormat="1" applyFont="1" applyFill="1" applyBorder="1" applyAlignment="1">
      <alignment horizontal="right" vertical="center" shrinkToFit="1"/>
    </xf>
    <xf numFmtId="178" fontId="21" fillId="0" borderId="3" xfId="0" applyNumberFormat="1" applyFont="1" applyFill="1" applyBorder="1" applyAlignment="1">
      <alignment horizontal="right" vertical="center" shrinkToFit="1"/>
    </xf>
    <xf numFmtId="178" fontId="21" fillId="0" borderId="29" xfId="0" applyNumberFormat="1" applyFont="1" applyFill="1" applyBorder="1" applyAlignment="1">
      <alignment horizontal="right" vertical="center" shrinkToFit="1"/>
    </xf>
    <xf numFmtId="178" fontId="21" fillId="0" borderId="31" xfId="0" applyNumberFormat="1" applyFont="1" applyFill="1" applyBorder="1" applyAlignment="1">
      <alignment horizontal="right" vertical="center"/>
    </xf>
    <xf numFmtId="178" fontId="21" fillId="0" borderId="3" xfId="0" applyNumberFormat="1" applyFont="1" applyFill="1" applyBorder="1" applyAlignment="1">
      <alignment horizontal="right" vertical="center"/>
    </xf>
    <xf numFmtId="178" fontId="21" fillId="0" borderId="44" xfId="0" applyNumberFormat="1" applyFont="1" applyFill="1" applyBorder="1" applyAlignment="1">
      <alignment horizontal="right" vertical="center"/>
    </xf>
    <xf numFmtId="178" fontId="21" fillId="0" borderId="19" xfId="0" applyNumberFormat="1" applyFont="1" applyFill="1" applyBorder="1" applyAlignment="1">
      <alignment horizontal="right" vertical="center"/>
    </xf>
    <xf numFmtId="178" fontId="21" fillId="0" borderId="30" xfId="0" applyNumberFormat="1" applyFont="1" applyFill="1" applyBorder="1" applyAlignment="1">
      <alignment horizontal="right" vertical="center"/>
    </xf>
    <xf numFmtId="178" fontId="21" fillId="0" borderId="14" xfId="0" applyNumberFormat="1" applyFont="1" applyFill="1" applyBorder="1" applyAlignment="1">
      <alignment horizontal="right" vertical="center"/>
    </xf>
    <xf numFmtId="178" fontId="21" fillId="0" borderId="5" xfId="0" applyNumberFormat="1" applyFont="1" applyFill="1" applyBorder="1" applyAlignment="1">
      <alignment horizontal="right" vertical="center"/>
    </xf>
    <xf numFmtId="178" fontId="21" fillId="0" borderId="19" xfId="0" applyNumberFormat="1" applyFont="1" applyFill="1" applyBorder="1" applyAlignment="1">
      <alignment horizontal="right" vertical="center" shrinkToFit="1"/>
    </xf>
    <xf numFmtId="178" fontId="21" fillId="0" borderId="67" xfId="0" applyNumberFormat="1" applyFont="1" applyFill="1" applyBorder="1" applyAlignment="1">
      <alignment horizontal="right" vertical="center" shrinkToFit="1"/>
    </xf>
    <xf numFmtId="41" fontId="21" fillId="0" borderId="59" xfId="0" applyNumberFormat="1" applyFont="1" applyFill="1" applyBorder="1" applyAlignment="1">
      <alignment horizontal="right" vertical="center" shrinkToFit="1"/>
    </xf>
    <xf numFmtId="41" fontId="21" fillId="0" borderId="15" xfId="0" applyNumberFormat="1" applyFont="1" applyFill="1" applyBorder="1" applyAlignment="1">
      <alignment horizontal="right" vertical="center" shrinkToFit="1"/>
    </xf>
    <xf numFmtId="41" fontId="21" fillId="0" borderId="18" xfId="0" applyNumberFormat="1" applyFont="1" applyFill="1" applyBorder="1" applyAlignment="1">
      <alignment horizontal="right" vertical="center" shrinkToFit="1"/>
    </xf>
    <xf numFmtId="41" fontId="21" fillId="0" borderId="15" xfId="0" applyNumberFormat="1" applyFont="1" applyFill="1" applyBorder="1" applyAlignment="1">
      <alignment horizontal="right" vertical="center"/>
    </xf>
    <xf numFmtId="41" fontId="21" fillId="0" borderId="22" xfId="0" applyNumberFormat="1" applyFont="1" applyFill="1" applyBorder="1" applyAlignment="1">
      <alignment horizontal="right" vertical="center" shrinkToFit="1"/>
    </xf>
    <xf numFmtId="0" fontId="21" fillId="2" borderId="9"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31" fillId="2" borderId="17" xfId="0" applyFont="1" applyFill="1" applyBorder="1" applyAlignment="1">
      <alignment horizontal="left" vertical="center" wrapText="1"/>
    </xf>
    <xf numFmtId="0" fontId="39" fillId="5" borderId="15" xfId="0" applyFont="1" applyFill="1" applyBorder="1" applyAlignment="1">
      <alignment horizontal="center" vertical="center" wrapText="1"/>
    </xf>
    <xf numFmtId="0" fontId="28" fillId="2" borderId="9" xfId="0" applyFont="1" applyFill="1" applyBorder="1" applyAlignment="1">
      <alignment horizontal="center" vertical="center" wrapText="1"/>
    </xf>
    <xf numFmtId="41" fontId="21" fillId="3" borderId="15" xfId="0" applyNumberFormat="1" applyFont="1" applyFill="1" applyBorder="1" applyAlignment="1">
      <alignment horizontal="right" vertical="center"/>
    </xf>
    <xf numFmtId="0" fontId="40" fillId="0" borderId="59" xfId="0" applyFont="1" applyBorder="1" applyAlignment="1">
      <alignment horizontal="right"/>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52" xfId="0" applyFont="1" applyFill="1" applyBorder="1" applyAlignment="1">
      <alignment horizontal="center" vertical="center"/>
    </xf>
    <xf numFmtId="0" fontId="0" fillId="0" borderId="26" xfId="0" applyBorder="1" applyAlignment="1">
      <alignment horizontal="center" vertical="center"/>
    </xf>
    <xf numFmtId="0" fontId="0" fillId="0" borderId="60" xfId="0"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5" borderId="8" xfId="0" applyFont="1" applyFill="1" applyBorder="1" applyAlignment="1">
      <alignment horizontal="center" vertical="center" wrapText="1"/>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6" fillId="2" borderId="9" xfId="0" applyFont="1" applyFill="1" applyBorder="1" applyAlignment="1">
      <alignment horizontal="center" vertical="center"/>
    </xf>
    <xf numFmtId="41" fontId="15" fillId="3" borderId="31" xfId="0" applyNumberFormat="1" applyFont="1" applyFill="1" applyBorder="1" applyAlignment="1">
      <alignment horizontal="right" vertical="center"/>
    </xf>
    <xf numFmtId="41" fontId="20" fillId="3" borderId="15" xfId="0" applyNumberFormat="1" applyFont="1" applyFill="1" applyBorder="1" applyAlignment="1">
      <alignment horizontal="right" vertical="center"/>
    </xf>
    <xf numFmtId="41" fontId="15" fillId="0" borderId="44" xfId="0" applyNumberFormat="1" applyFont="1" applyBorder="1" applyAlignment="1">
      <alignment vertical="center"/>
    </xf>
    <xf numFmtId="41" fontId="20" fillId="0" borderId="20" xfId="0" applyNumberFormat="1" applyFont="1" applyBorder="1" applyAlignment="1">
      <alignment vertical="center"/>
    </xf>
    <xf numFmtId="41" fontId="15" fillId="3" borderId="44" xfId="0" applyNumberFormat="1" applyFont="1" applyFill="1" applyBorder="1" applyAlignment="1">
      <alignment horizontal="right" vertical="center"/>
    </xf>
    <xf numFmtId="41" fontId="20" fillId="3" borderId="20" xfId="0" applyNumberFormat="1" applyFont="1" applyFill="1" applyBorder="1" applyAlignment="1">
      <alignment horizontal="right" vertical="center"/>
    </xf>
    <xf numFmtId="41" fontId="15" fillId="0" borderId="19" xfId="0" applyNumberFormat="1" applyFont="1" applyBorder="1" applyAlignment="1">
      <alignment horizontal="right" vertical="center"/>
    </xf>
    <xf numFmtId="41" fontId="20" fillId="0" borderId="18" xfId="0" applyNumberFormat="1" applyFont="1" applyBorder="1" applyAlignment="1">
      <alignment horizontal="right" vertical="center"/>
    </xf>
    <xf numFmtId="49" fontId="27" fillId="0" borderId="8" xfId="0" applyNumberFormat="1" applyFont="1" applyBorder="1" applyAlignment="1">
      <alignment horizontal="left" vertical="center" wrapText="1"/>
    </xf>
    <xf numFmtId="49" fontId="27" fillId="0" borderId="10" xfId="0" applyNumberFormat="1" applyFont="1" applyBorder="1" applyAlignment="1">
      <alignment horizontal="left" vertical="center" wrapText="1"/>
    </xf>
    <xf numFmtId="176" fontId="15" fillId="0" borderId="8" xfId="0" applyNumberFormat="1" applyFont="1" applyBorder="1" applyAlignment="1">
      <alignment horizontal="center" vertical="center"/>
    </xf>
    <xf numFmtId="176" fontId="15" fillId="0" borderId="10" xfId="0" applyNumberFormat="1" applyFont="1" applyBorder="1" applyAlignment="1">
      <alignment horizontal="center" vertical="center"/>
    </xf>
    <xf numFmtId="0" fontId="21" fillId="0" borderId="8" xfId="0" applyFont="1" applyBorder="1" applyAlignment="1">
      <alignment horizontal="center" vertical="center"/>
    </xf>
    <xf numFmtId="0" fontId="21" fillId="0" borderId="10" xfId="0" applyFont="1" applyBorder="1" applyAlignment="1">
      <alignment horizontal="center" vertical="center"/>
    </xf>
    <xf numFmtId="41" fontId="15" fillId="3" borderId="19" xfId="0" applyNumberFormat="1" applyFont="1" applyFill="1" applyBorder="1" applyAlignment="1">
      <alignment horizontal="right" vertical="center"/>
    </xf>
    <xf numFmtId="41" fontId="20" fillId="3" borderId="18" xfId="0" applyNumberFormat="1" applyFont="1" applyFill="1" applyBorder="1" applyAlignment="1">
      <alignment horizontal="right" vertical="center"/>
    </xf>
    <xf numFmtId="41" fontId="15" fillId="4" borderId="31" xfId="0" applyNumberFormat="1" applyFont="1" applyFill="1" applyBorder="1" applyAlignment="1">
      <alignment horizontal="right" vertical="center"/>
    </xf>
    <xf numFmtId="41" fontId="15" fillId="4" borderId="15" xfId="0" applyNumberFormat="1" applyFont="1" applyFill="1" applyBorder="1" applyAlignment="1">
      <alignment horizontal="right" vertical="center"/>
    </xf>
    <xf numFmtId="41" fontId="21" fillId="4" borderId="31" xfId="0" applyNumberFormat="1" applyFont="1" applyFill="1" applyBorder="1" applyAlignment="1">
      <alignment horizontal="right" vertical="center"/>
    </xf>
    <xf numFmtId="41" fontId="21" fillId="4" borderId="15" xfId="0" applyNumberFormat="1" applyFont="1" applyFill="1" applyBorder="1" applyAlignment="1">
      <alignment horizontal="right" vertical="center"/>
    </xf>
    <xf numFmtId="41" fontId="21" fillId="4" borderId="31" xfId="0" applyNumberFormat="1" applyFont="1" applyFill="1" applyBorder="1" applyAlignment="1">
      <alignment horizontal="center" vertical="center"/>
    </xf>
    <xf numFmtId="41" fontId="21" fillId="4" borderId="15" xfId="0" applyNumberFormat="1" applyFont="1" applyFill="1" applyBorder="1" applyAlignment="1">
      <alignment horizontal="center" vertical="center"/>
    </xf>
    <xf numFmtId="41" fontId="15" fillId="0" borderId="19" xfId="0" applyNumberFormat="1" applyFont="1" applyFill="1" applyBorder="1" applyAlignment="1">
      <alignment horizontal="center" vertical="center"/>
    </xf>
    <xf numFmtId="41" fontId="15" fillId="0" borderId="18" xfId="0" applyNumberFormat="1" applyFont="1" applyFill="1" applyBorder="1" applyAlignment="1">
      <alignment horizontal="center" vertical="center"/>
    </xf>
    <xf numFmtId="41" fontId="15" fillId="3" borderId="1" xfId="0" applyNumberFormat="1" applyFont="1" applyFill="1" applyBorder="1" applyAlignment="1">
      <alignment horizontal="right" vertical="center"/>
    </xf>
    <xf numFmtId="41" fontId="20" fillId="3" borderId="45" xfId="0" applyNumberFormat="1" applyFont="1" applyFill="1" applyBorder="1" applyAlignment="1">
      <alignment horizontal="right" vertical="center"/>
    </xf>
    <xf numFmtId="49" fontId="27" fillId="0" borderId="8" xfId="0" applyNumberFormat="1" applyFont="1" applyBorder="1" applyAlignment="1">
      <alignment horizontal="left" vertical="center"/>
    </xf>
    <xf numFmtId="49" fontId="27" fillId="0" borderId="10" xfId="0" applyNumberFormat="1" applyFont="1" applyBorder="1" applyAlignment="1">
      <alignment horizontal="left" vertical="center"/>
    </xf>
    <xf numFmtId="41" fontId="21" fillId="3" borderId="57" xfId="0" applyNumberFormat="1" applyFont="1" applyFill="1" applyBorder="1" applyAlignment="1">
      <alignment horizontal="center" vertical="center"/>
    </xf>
    <xf numFmtId="41" fontId="21" fillId="3" borderId="58" xfId="0" applyNumberFormat="1" applyFont="1" applyFill="1" applyBorder="1" applyAlignment="1">
      <alignment horizontal="center" vertical="center"/>
    </xf>
    <xf numFmtId="176" fontId="21" fillId="0" borderId="8" xfId="0" applyNumberFormat="1" applyFont="1" applyBorder="1" applyAlignment="1">
      <alignment horizontal="center" vertical="center"/>
    </xf>
    <xf numFmtId="176" fontId="21" fillId="0" borderId="10" xfId="0" applyNumberFormat="1" applyFont="1" applyBorder="1" applyAlignment="1">
      <alignment horizontal="center" vertical="center"/>
    </xf>
    <xf numFmtId="0" fontId="21" fillId="0" borderId="8" xfId="0" applyFont="1" applyBorder="1" applyAlignment="1">
      <alignment vertical="center" wrapText="1"/>
    </xf>
    <xf numFmtId="0" fontId="21" fillId="0" borderId="10" xfId="0" applyFont="1" applyBorder="1" applyAlignment="1">
      <alignment vertical="center"/>
    </xf>
    <xf numFmtId="41" fontId="15" fillId="0" borderId="44" xfId="0" applyNumberFormat="1" applyFont="1" applyBorder="1" applyAlignment="1">
      <alignment horizontal="right" vertical="center"/>
    </xf>
    <xf numFmtId="41" fontId="20" fillId="0" borderId="20" xfId="0" applyNumberFormat="1" applyFont="1" applyBorder="1" applyAlignment="1">
      <alignment horizontal="right" vertical="center"/>
    </xf>
    <xf numFmtId="41" fontId="20" fillId="4" borderId="15" xfId="0" applyNumberFormat="1" applyFont="1" applyFill="1" applyBorder="1" applyAlignment="1">
      <alignment horizontal="right" vertical="center"/>
    </xf>
    <xf numFmtId="0" fontId="21" fillId="0" borderId="10" xfId="0" applyFont="1" applyBorder="1" applyAlignment="1">
      <alignment vertical="center" wrapText="1"/>
    </xf>
    <xf numFmtId="41" fontId="23" fillId="4" borderId="15" xfId="0" applyNumberFormat="1" applyFont="1" applyFill="1" applyBorder="1" applyAlignment="1">
      <alignment horizontal="right" vertical="center"/>
    </xf>
    <xf numFmtId="41" fontId="15" fillId="0" borderId="31" xfId="0" applyNumberFormat="1" applyFont="1" applyFill="1" applyBorder="1" applyAlignment="1">
      <alignment horizontal="right" vertical="center"/>
    </xf>
    <xf numFmtId="41" fontId="20" fillId="0" borderId="15" xfId="0" applyNumberFormat="1" applyFont="1" applyFill="1" applyBorder="1" applyAlignment="1">
      <alignment horizontal="right" vertical="center"/>
    </xf>
    <xf numFmtId="41" fontId="15" fillId="3" borderId="20" xfId="0" applyNumberFormat="1" applyFont="1" applyFill="1" applyBorder="1" applyAlignment="1">
      <alignment horizontal="righ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2" borderId="54"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8" xfId="0" applyFont="1" applyFill="1" applyBorder="1" applyAlignment="1">
      <alignment vertical="center"/>
    </xf>
    <xf numFmtId="0" fontId="5" fillId="2"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11" fillId="5" borderId="27" xfId="0" applyFont="1" applyFill="1" applyBorder="1" applyAlignment="1">
      <alignment horizontal="center" vertical="center" wrapText="1"/>
    </xf>
    <xf numFmtId="0" fontId="11" fillId="5" borderId="32"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7" xfId="0" applyFont="1" applyFill="1" applyBorder="1" applyAlignment="1">
      <alignment horizontal="center" vertical="center" wrapText="1"/>
    </xf>
    <xf numFmtId="0" fontId="0" fillId="0" borderId="30" xfId="0" applyBorder="1" applyAlignment="1">
      <alignment vertical="center" wrapText="1"/>
    </xf>
    <xf numFmtId="0" fontId="0" fillId="0" borderId="39" xfId="0" applyBorder="1" applyAlignment="1">
      <alignment vertical="center"/>
    </xf>
    <xf numFmtId="0" fontId="6" fillId="2" borderId="13" xfId="0" applyFont="1" applyFill="1" applyBorder="1" applyAlignment="1">
      <alignment horizontal="center" vertical="center" wrapText="1"/>
    </xf>
    <xf numFmtId="0" fontId="0" fillId="0" borderId="14" xfId="0" applyBorder="1" applyAlignment="1">
      <alignment vertical="center" wrapText="1"/>
    </xf>
    <xf numFmtId="0" fontId="0" fillId="0" borderId="40" xfId="0" applyBorder="1" applyAlignment="1">
      <alignment vertical="center"/>
    </xf>
    <xf numFmtId="0" fontId="6" fillId="2" borderId="24" xfId="0" applyFont="1" applyFill="1" applyBorder="1" applyAlignment="1">
      <alignment horizontal="center" vertical="center" wrapText="1"/>
    </xf>
    <xf numFmtId="0" fontId="0" fillId="0" borderId="5" xfId="0" applyBorder="1" applyAlignment="1">
      <alignment vertical="center"/>
    </xf>
    <xf numFmtId="0" fontId="0" fillId="0" borderId="41" xfId="0" applyBorder="1" applyAlignment="1">
      <alignment vertical="center"/>
    </xf>
    <xf numFmtId="0" fontId="5" fillId="2" borderId="11" xfId="0" applyFont="1" applyFill="1" applyBorder="1" applyAlignment="1">
      <alignment horizontal="center" vertical="center" wrapText="1"/>
    </xf>
    <xf numFmtId="0" fontId="7" fillId="0" borderId="12" xfId="0" applyFont="1" applyBorder="1" applyAlignment="1">
      <alignment vertical="center" wrapText="1"/>
    </xf>
    <xf numFmtId="0" fontId="0" fillId="0" borderId="42" xfId="0" applyBorder="1" applyAlignment="1">
      <alignment vertical="center"/>
    </xf>
    <xf numFmtId="0" fontId="6" fillId="2" borderId="16" xfId="0" applyFont="1" applyFill="1" applyBorder="1" applyAlignment="1">
      <alignment horizontal="center" vertical="center" wrapText="1"/>
    </xf>
    <xf numFmtId="0" fontId="0" fillId="0" borderId="17" xfId="0" applyBorder="1" applyAlignment="1">
      <alignment vertical="center" wrapText="1"/>
    </xf>
    <xf numFmtId="0" fontId="0" fillId="0" borderId="43" xfId="0" applyBorder="1" applyAlignment="1">
      <alignment vertical="center"/>
    </xf>
    <xf numFmtId="41" fontId="21" fillId="0" borderId="1" xfId="0" applyNumberFormat="1" applyFont="1" applyBorder="1" applyAlignment="1">
      <alignment horizontal="center" vertical="center" wrapText="1"/>
    </xf>
    <xf numFmtId="41" fontId="21" fillId="0" borderId="2" xfId="0" applyNumberFormat="1" applyFont="1" applyBorder="1" applyAlignment="1">
      <alignment horizontal="center" vertical="center"/>
    </xf>
    <xf numFmtId="41" fontId="21" fillId="0" borderId="3" xfId="0" applyNumberFormat="1" applyFont="1" applyBorder="1" applyAlignment="1">
      <alignment horizontal="center" vertical="center"/>
    </xf>
    <xf numFmtId="41" fontId="21" fillId="0" borderId="6" xfId="0" applyNumberFormat="1" applyFont="1" applyBorder="1" applyAlignment="1">
      <alignment horizontal="center" vertical="center"/>
    </xf>
    <xf numFmtId="41" fontId="21" fillId="0" borderId="59" xfId="0" applyNumberFormat="1" applyFont="1" applyBorder="1" applyAlignment="1">
      <alignment horizontal="center" vertical="center"/>
    </xf>
    <xf numFmtId="41" fontId="21" fillId="0" borderId="22" xfId="0" applyNumberFormat="1" applyFont="1" applyBorder="1" applyAlignment="1">
      <alignment horizontal="center" vertical="center"/>
    </xf>
    <xf numFmtId="41" fontId="21" fillId="0" borderId="1" xfId="0" applyNumberFormat="1" applyFont="1" applyBorder="1" applyAlignment="1">
      <alignment horizontal="left" vertical="center" wrapText="1"/>
    </xf>
    <xf numFmtId="41" fontId="21" fillId="0" borderId="2" xfId="0" applyNumberFormat="1" applyFont="1" applyBorder="1" applyAlignment="1">
      <alignment horizontal="left" vertical="center" wrapText="1"/>
    </xf>
    <xf numFmtId="41" fontId="21" fillId="0" borderId="3" xfId="0" applyNumberFormat="1" applyFont="1" applyBorder="1" applyAlignment="1">
      <alignment horizontal="left" vertical="center" wrapText="1"/>
    </xf>
    <xf numFmtId="41" fontId="21" fillId="0" borderId="6" xfId="0" applyNumberFormat="1" applyFont="1" applyBorder="1" applyAlignment="1">
      <alignment horizontal="left" vertical="center" wrapText="1"/>
    </xf>
    <xf numFmtId="41" fontId="21" fillId="0" borderId="59" xfId="0" applyNumberFormat="1" applyFont="1" applyBorder="1" applyAlignment="1">
      <alignment horizontal="left" vertical="center" wrapText="1"/>
    </xf>
    <xf numFmtId="41" fontId="21" fillId="0" borderId="22" xfId="0" applyNumberFormat="1" applyFont="1" applyBorder="1" applyAlignment="1">
      <alignment horizontal="left" vertical="center" wrapText="1"/>
    </xf>
    <xf numFmtId="0" fontId="23" fillId="0" borderId="1" xfId="0" applyFont="1" applyBorder="1" applyAlignment="1">
      <alignment horizontal="left" vertical="center"/>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3" fillId="0" borderId="6" xfId="0" applyFont="1" applyBorder="1" applyAlignment="1">
      <alignment horizontal="left" vertical="center"/>
    </xf>
    <xf numFmtId="0" fontId="23" fillId="0" borderId="59" xfId="0" applyFont="1" applyBorder="1" applyAlignment="1">
      <alignment horizontal="left" vertical="center"/>
    </xf>
    <xf numFmtId="0" fontId="23" fillId="0" borderId="22" xfId="0" applyFont="1" applyBorder="1" applyAlignment="1">
      <alignment horizontal="left"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6" xfId="0" applyFont="1" applyBorder="1" applyAlignment="1">
      <alignment horizontal="center" vertical="center"/>
    </xf>
    <xf numFmtId="0" fontId="23" fillId="0" borderId="59" xfId="0" applyFont="1" applyBorder="1" applyAlignment="1">
      <alignment horizontal="center" vertical="center"/>
    </xf>
    <xf numFmtId="0" fontId="23" fillId="0" borderId="22" xfId="0" applyFont="1" applyBorder="1" applyAlignment="1">
      <alignment horizontal="center" vertical="center"/>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59" xfId="0" applyFont="1" applyFill="1" applyBorder="1" applyAlignment="1">
      <alignment horizontal="center" vertical="center" wrapText="1"/>
    </xf>
    <xf numFmtId="0" fontId="30" fillId="2" borderId="22"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2" fillId="2" borderId="59" xfId="0" applyFont="1" applyFill="1" applyBorder="1" applyAlignment="1">
      <alignment horizontal="center" vertical="center" wrapText="1"/>
    </xf>
    <xf numFmtId="0" fontId="32" fillId="2" borderId="22" xfId="0" applyFont="1" applyFill="1" applyBorder="1" applyAlignment="1">
      <alignment horizontal="center" vertical="center" wrapText="1"/>
    </xf>
    <xf numFmtId="0" fontId="33" fillId="5" borderId="2" xfId="0" applyFont="1" applyFill="1" applyBorder="1" applyAlignment="1">
      <alignment horizontal="center" vertical="center"/>
    </xf>
    <xf numFmtId="0" fontId="33" fillId="5" borderId="3" xfId="0" applyFont="1" applyFill="1" applyBorder="1" applyAlignment="1">
      <alignment horizontal="center" vertical="center"/>
    </xf>
    <xf numFmtId="0" fontId="33" fillId="5" borderId="0" xfId="0" applyFont="1" applyFill="1" applyBorder="1" applyAlignment="1">
      <alignment horizontal="center" vertical="center"/>
    </xf>
    <xf numFmtId="0" fontId="33" fillId="5" borderId="5" xfId="0" applyFont="1" applyFill="1" applyBorder="1" applyAlignment="1">
      <alignment horizontal="center" vertical="center"/>
    </xf>
    <xf numFmtId="0" fontId="33" fillId="5" borderId="59" xfId="0" applyFont="1" applyFill="1" applyBorder="1" applyAlignment="1">
      <alignment horizontal="center" vertical="center"/>
    </xf>
    <xf numFmtId="0" fontId="33" fillId="5" borderId="22" xfId="0" applyFont="1" applyFill="1" applyBorder="1" applyAlignment="1">
      <alignment horizontal="center" vertical="center"/>
    </xf>
    <xf numFmtId="41" fontId="21" fillId="0" borderId="2" xfId="0" applyNumberFormat="1" applyFont="1" applyBorder="1" applyAlignment="1">
      <alignment horizontal="left" vertical="center"/>
    </xf>
    <xf numFmtId="41" fontId="21" fillId="0" borderId="3" xfId="0" applyNumberFormat="1" applyFont="1" applyBorder="1" applyAlignment="1">
      <alignment horizontal="left" vertical="center"/>
    </xf>
    <xf numFmtId="41" fontId="21" fillId="0" borderId="6" xfId="0" applyNumberFormat="1" applyFont="1" applyBorder="1" applyAlignment="1">
      <alignment horizontal="left" vertical="center"/>
    </xf>
    <xf numFmtId="41" fontId="21" fillId="0" borderId="59" xfId="0" applyNumberFormat="1" applyFont="1" applyBorder="1" applyAlignment="1">
      <alignment horizontal="left" vertical="center"/>
    </xf>
    <xf numFmtId="41" fontId="21" fillId="0" borderId="22" xfId="0" applyNumberFormat="1" applyFont="1" applyBorder="1" applyAlignment="1">
      <alignment horizontal="left" vertical="center"/>
    </xf>
    <xf numFmtId="178" fontId="21" fillId="0" borderId="1" xfId="0" applyNumberFormat="1" applyFont="1" applyBorder="1" applyAlignment="1">
      <alignment horizontal="left" vertical="center"/>
    </xf>
    <xf numFmtId="178" fontId="21" fillId="0" borderId="2" xfId="0" applyNumberFormat="1" applyFont="1" applyBorder="1" applyAlignment="1">
      <alignment horizontal="left" vertical="center"/>
    </xf>
    <xf numFmtId="178" fontId="21" fillId="0" borderId="3" xfId="0" applyNumberFormat="1" applyFont="1" applyBorder="1" applyAlignment="1">
      <alignment horizontal="left" vertical="center"/>
    </xf>
    <xf numFmtId="178" fontId="21" fillId="0" borderId="6" xfId="0" applyNumberFormat="1" applyFont="1" applyBorder="1" applyAlignment="1">
      <alignment horizontal="left" vertical="center"/>
    </xf>
    <xf numFmtId="178" fontId="21" fillId="0" borderId="59" xfId="0" applyNumberFormat="1" applyFont="1" applyBorder="1" applyAlignment="1">
      <alignment horizontal="left" vertical="center"/>
    </xf>
    <xf numFmtId="178" fontId="21" fillId="0" borderId="22" xfId="0" applyNumberFormat="1" applyFont="1" applyBorder="1" applyAlignment="1">
      <alignment horizontal="left" vertical="center"/>
    </xf>
    <xf numFmtId="41" fontId="3" fillId="0" borderId="19" xfId="0" applyNumberFormat="1" applyFont="1" applyBorder="1" applyAlignment="1">
      <alignment horizontal="right" vertical="center"/>
    </xf>
    <xf numFmtId="41" fontId="0" fillId="0" borderId="18" xfId="0" applyNumberFormat="1" applyBorder="1" applyAlignment="1">
      <alignment horizontal="right" vertical="center"/>
    </xf>
    <xf numFmtId="41" fontId="3" fillId="4" borderId="31" xfId="0" applyNumberFormat="1" applyFont="1" applyFill="1" applyBorder="1" applyAlignment="1">
      <alignment horizontal="right" vertical="center"/>
    </xf>
    <xf numFmtId="41" fontId="0" fillId="4" borderId="15" xfId="0" applyNumberFormat="1" applyFill="1" applyBorder="1" applyAlignment="1">
      <alignment horizontal="right" vertical="center"/>
    </xf>
    <xf numFmtId="41" fontId="3" fillId="4" borderId="15" xfId="0" applyNumberFormat="1" applyFont="1" applyFill="1" applyBorder="1" applyAlignment="1">
      <alignment horizontal="right" vertical="center"/>
    </xf>
    <xf numFmtId="41" fontId="3" fillId="0" borderId="19" xfId="0" applyNumberFormat="1" applyFont="1" applyFill="1" applyBorder="1" applyAlignment="1">
      <alignment horizontal="center" vertical="center"/>
    </xf>
    <xf numFmtId="41" fontId="3" fillId="0" borderId="18" xfId="0" applyNumberFormat="1" applyFont="1" applyFill="1" applyBorder="1" applyAlignment="1">
      <alignment horizontal="center"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41" fontId="3" fillId="0" borderId="44" xfId="0" applyNumberFormat="1" applyFont="1" applyBorder="1" applyAlignment="1">
      <alignment vertical="center"/>
    </xf>
    <xf numFmtId="41" fontId="0" fillId="0" borderId="20" xfId="0" applyNumberFormat="1" applyBorder="1" applyAlignment="1">
      <alignment vertical="center"/>
    </xf>
    <xf numFmtId="41" fontId="3" fillId="3" borderId="44" xfId="0" applyNumberFormat="1" applyFont="1" applyFill="1" applyBorder="1" applyAlignment="1">
      <alignment horizontal="right" vertical="center"/>
    </xf>
    <xf numFmtId="41" fontId="0" fillId="3" borderId="20" xfId="0" applyNumberFormat="1" applyFill="1" applyBorder="1" applyAlignment="1">
      <alignment horizontal="right" vertical="center"/>
    </xf>
    <xf numFmtId="176" fontId="3" fillId="0" borderId="8"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8" xfId="0" applyFont="1" applyBorder="1" applyAlignment="1">
      <alignment vertical="center" wrapText="1"/>
    </xf>
    <xf numFmtId="0" fontId="3" fillId="0" borderId="10" xfId="0" applyFont="1" applyBorder="1" applyAlignment="1">
      <alignment vertical="center"/>
    </xf>
    <xf numFmtId="41" fontId="3" fillId="0" borderId="44" xfId="0" applyNumberFormat="1" applyFont="1" applyBorder="1" applyAlignment="1">
      <alignment horizontal="right" vertical="center"/>
    </xf>
    <xf numFmtId="41" fontId="0" fillId="0" borderId="20" xfId="0" applyNumberFormat="1" applyBorder="1" applyAlignment="1">
      <alignment horizontal="right"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41" fontId="3" fillId="3" borderId="19" xfId="0" applyNumberFormat="1" applyFont="1" applyFill="1" applyBorder="1" applyAlignment="1">
      <alignment horizontal="right" vertical="center"/>
    </xf>
    <xf numFmtId="41" fontId="0" fillId="3" borderId="18" xfId="0" applyNumberFormat="1" applyFill="1" applyBorder="1" applyAlignment="1">
      <alignment horizontal="right" vertical="center"/>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41" fontId="3" fillId="3" borderId="31" xfId="0" applyNumberFormat="1" applyFont="1" applyFill="1" applyBorder="1" applyAlignment="1">
      <alignment horizontal="right" vertical="center"/>
    </xf>
    <xf numFmtId="41" fontId="0" fillId="3" borderId="15"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5" xfId="0" applyNumberFormat="1" applyFill="1" applyBorder="1" applyAlignment="1">
      <alignment horizontal="righ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22" xfId="0" applyFont="1" applyBorder="1" applyAlignment="1">
      <alignment horizontal="left" vertical="center"/>
    </xf>
    <xf numFmtId="41" fontId="3" fillId="3" borderId="20" xfId="0" applyNumberFormat="1" applyFont="1" applyFill="1" applyBorder="1" applyAlignment="1">
      <alignment horizontal="right" vertical="center"/>
    </xf>
    <xf numFmtId="0" fontId="11" fillId="5" borderId="52"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1" fillId="5" borderId="51" xfId="0" applyFont="1" applyFill="1" applyBorder="1" applyAlignment="1">
      <alignment horizontal="center" vertical="center" wrapText="1"/>
    </xf>
    <xf numFmtId="41" fontId="3" fillId="0" borderId="31" xfId="0" applyNumberFormat="1" applyFont="1" applyFill="1" applyBorder="1" applyAlignment="1">
      <alignment horizontal="right" vertical="center"/>
    </xf>
    <xf numFmtId="41" fontId="0" fillId="0" borderId="15" xfId="0" applyNumberFormat="1" applyFill="1" applyBorder="1" applyAlignment="1">
      <alignment horizontal="right" vertical="center"/>
    </xf>
    <xf numFmtId="0" fontId="21" fillId="2" borderId="9"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21" fillId="2" borderId="25"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43"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37" fillId="2" borderId="12" xfId="0" applyFont="1" applyFill="1" applyBorder="1" applyAlignment="1">
      <alignment vertical="center" wrapText="1"/>
    </xf>
    <xf numFmtId="0" fontId="37" fillId="2" borderId="42" xfId="0" applyFont="1" applyFill="1" applyBorder="1" applyAlignment="1">
      <alignment vertical="center" wrapText="1"/>
    </xf>
    <xf numFmtId="0" fontId="31" fillId="2" borderId="16" xfId="0" applyFont="1" applyFill="1" applyBorder="1" applyAlignment="1">
      <alignment horizontal="left" vertical="center" wrapText="1"/>
    </xf>
    <xf numFmtId="0" fontId="31" fillId="2" borderId="17" xfId="0" applyFont="1" applyFill="1" applyBorder="1" applyAlignment="1">
      <alignment horizontal="left" vertical="center" wrapText="1"/>
    </xf>
    <xf numFmtId="0" fontId="31" fillId="2" borderId="18" xfId="0" applyFont="1" applyFill="1" applyBorder="1" applyAlignment="1">
      <alignment horizontal="left" vertical="center" wrapText="1"/>
    </xf>
    <xf numFmtId="0" fontId="39" fillId="5" borderId="52" xfId="0" applyFont="1" applyFill="1" applyBorder="1" applyAlignment="1">
      <alignment horizontal="center" vertical="center" wrapText="1"/>
    </xf>
    <xf numFmtId="0" fontId="39" fillId="5" borderId="26" xfId="0" applyFont="1" applyFill="1" applyBorder="1" applyAlignment="1">
      <alignment horizontal="center" vertical="center" wrapText="1"/>
    </xf>
    <xf numFmtId="0" fontId="39" fillId="5" borderId="51" xfId="0" applyFont="1" applyFill="1" applyBorder="1" applyAlignment="1">
      <alignment horizontal="center" vertical="center" wrapText="1"/>
    </xf>
    <xf numFmtId="0" fontId="39" fillId="5" borderId="13" xfId="0" applyFont="1" applyFill="1" applyBorder="1" applyAlignment="1">
      <alignment horizontal="center" vertical="center" wrapText="1"/>
    </xf>
    <xf numFmtId="0" fontId="39" fillId="5" borderId="15"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1" fillId="2" borderId="71" xfId="0" applyFont="1" applyFill="1" applyBorder="1" applyAlignment="1">
      <alignment horizontal="center" vertical="center" wrapText="1"/>
    </xf>
    <xf numFmtId="0" fontId="21" fillId="2" borderId="72" xfId="0" applyFont="1" applyFill="1" applyBorder="1" applyAlignment="1">
      <alignment horizontal="center" vertical="center" wrapText="1"/>
    </xf>
    <xf numFmtId="0" fontId="21" fillId="2" borderId="73"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40"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2" borderId="12" xfId="0" applyFont="1" applyFill="1" applyBorder="1" applyAlignment="1">
      <alignment horizontal="center" vertical="center" wrapText="1"/>
    </xf>
    <xf numFmtId="0" fontId="31" fillId="2" borderId="42" xfId="0" applyFont="1" applyFill="1" applyBorder="1" applyAlignment="1">
      <alignment horizontal="center" vertical="center" wrapText="1"/>
    </xf>
    <xf numFmtId="41" fontId="21" fillId="0" borderId="19" xfId="1" applyNumberFormat="1" applyFont="1" applyFill="1" applyBorder="1" applyAlignment="1">
      <alignment horizontal="right" vertical="center" shrinkToFit="1"/>
    </xf>
    <xf numFmtId="41" fontId="21" fillId="0" borderId="18" xfId="1" applyNumberFormat="1" applyFont="1" applyFill="1" applyBorder="1" applyAlignment="1">
      <alignment horizontal="right" vertical="center" shrinkToFit="1"/>
    </xf>
    <xf numFmtId="41" fontId="21" fillId="0" borderId="8" xfId="1" applyNumberFormat="1" applyFont="1" applyFill="1" applyBorder="1" applyAlignment="1">
      <alignment horizontal="right" vertical="center" shrinkToFit="1"/>
    </xf>
    <xf numFmtId="41" fontId="21" fillId="0" borderId="10" xfId="1" applyNumberFormat="1" applyFont="1" applyFill="1" applyBorder="1" applyAlignment="1">
      <alignment horizontal="right" vertical="center" shrinkToFit="1"/>
    </xf>
    <xf numFmtId="41" fontId="21" fillId="3" borderId="44" xfId="0" applyNumberFormat="1" applyFont="1" applyFill="1" applyBorder="1" applyAlignment="1">
      <alignment horizontal="right" vertical="center" shrinkToFit="1"/>
    </xf>
    <xf numFmtId="41" fontId="21" fillId="3" borderId="20" xfId="0" applyNumberFormat="1" applyFont="1" applyFill="1" applyBorder="1" applyAlignment="1">
      <alignment horizontal="right" vertical="center" shrinkToFit="1"/>
    </xf>
    <xf numFmtId="176" fontId="21" fillId="0" borderId="8" xfId="0" applyNumberFormat="1" applyFont="1" applyFill="1" applyBorder="1" applyAlignment="1">
      <alignment horizontal="center" vertical="center"/>
    </xf>
    <xf numFmtId="176" fontId="21" fillId="0" borderId="10" xfId="0" applyNumberFormat="1" applyFont="1" applyFill="1" applyBorder="1" applyAlignment="1">
      <alignment horizontal="center" vertical="center"/>
    </xf>
    <xf numFmtId="0" fontId="21" fillId="0" borderId="8"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xf>
    <xf numFmtId="0" fontId="21" fillId="0" borderId="8" xfId="0" applyNumberFormat="1" applyFont="1" applyFill="1" applyBorder="1" applyAlignment="1">
      <alignment vertical="center" wrapText="1"/>
    </xf>
    <xf numFmtId="0" fontId="21" fillId="0" borderId="10" xfId="0" applyNumberFormat="1" applyFont="1" applyFill="1" applyBorder="1" applyAlignment="1">
      <alignment vertical="center"/>
    </xf>
    <xf numFmtId="0" fontId="21" fillId="0" borderId="8" xfId="0" applyNumberFormat="1" applyFont="1" applyFill="1" applyBorder="1" applyAlignment="1">
      <alignment horizontal="left" vertical="center" wrapText="1"/>
    </xf>
    <xf numFmtId="0" fontId="21" fillId="0" borderId="10" xfId="0" applyNumberFormat="1" applyFont="1" applyFill="1" applyBorder="1" applyAlignment="1">
      <alignment horizontal="left" vertical="center" wrapText="1"/>
    </xf>
    <xf numFmtId="41" fontId="21" fillId="0" borderId="44" xfId="0" applyNumberFormat="1" applyFont="1" applyFill="1" applyBorder="1" applyAlignment="1">
      <alignment horizontal="right" vertical="center"/>
    </xf>
    <xf numFmtId="41" fontId="22" fillId="0" borderId="20" xfId="0" applyNumberFormat="1" applyFont="1" applyFill="1" applyBorder="1" applyAlignment="1">
      <alignment horizontal="right" vertical="center"/>
    </xf>
    <xf numFmtId="41" fontId="21" fillId="0" borderId="19" xfId="0" applyNumberFormat="1" applyFont="1" applyFill="1" applyBorder="1" applyAlignment="1">
      <alignment horizontal="right" vertical="center"/>
    </xf>
    <xf numFmtId="41" fontId="22" fillId="0" borderId="18" xfId="0" applyNumberFormat="1" applyFont="1" applyFill="1" applyBorder="1" applyAlignment="1">
      <alignment horizontal="right" vertical="center"/>
    </xf>
    <xf numFmtId="41" fontId="21" fillId="0" borderId="44" xfId="1" applyNumberFormat="1" applyFont="1" applyFill="1" applyBorder="1" applyAlignment="1">
      <alignment horizontal="right" vertical="center" shrinkToFit="1"/>
    </xf>
    <xf numFmtId="41" fontId="21" fillId="0" borderId="20" xfId="1" applyNumberFormat="1" applyFont="1" applyFill="1" applyBorder="1" applyAlignment="1">
      <alignment horizontal="right" vertical="center" shrinkToFit="1"/>
    </xf>
    <xf numFmtId="41" fontId="21" fillId="0" borderId="31" xfId="0" applyNumberFormat="1" applyFont="1" applyFill="1" applyBorder="1" applyAlignment="1">
      <alignment horizontal="right" vertical="center" shrinkToFit="1"/>
    </xf>
    <xf numFmtId="41" fontId="21" fillId="0" borderId="15" xfId="0" applyNumberFormat="1" applyFont="1" applyFill="1" applyBorder="1" applyAlignment="1">
      <alignment horizontal="right" vertical="center" shrinkToFit="1"/>
    </xf>
    <xf numFmtId="41" fontId="21" fillId="0" borderId="31" xfId="1" applyNumberFormat="1" applyFont="1" applyFill="1" applyBorder="1" applyAlignment="1">
      <alignment horizontal="right" vertical="center" shrinkToFit="1"/>
    </xf>
    <xf numFmtId="41" fontId="21" fillId="0" borderId="15" xfId="1" applyNumberFormat="1" applyFont="1" applyFill="1" applyBorder="1" applyAlignment="1">
      <alignment horizontal="right" vertical="center" shrinkToFit="1"/>
    </xf>
    <xf numFmtId="0" fontId="21" fillId="0" borderId="8" xfId="0" applyNumberFormat="1" applyFont="1" applyFill="1" applyBorder="1" applyAlignment="1">
      <alignment horizontal="center" vertical="center" shrinkToFit="1"/>
    </xf>
    <xf numFmtId="0" fontId="21" fillId="0" borderId="10" xfId="0" applyNumberFormat="1" applyFont="1" applyFill="1" applyBorder="1" applyAlignment="1">
      <alignment horizontal="center" vertical="center" shrinkToFit="1"/>
    </xf>
    <xf numFmtId="0" fontId="21" fillId="0" borderId="10" xfId="0" applyNumberFormat="1" applyFont="1" applyFill="1" applyBorder="1" applyAlignment="1">
      <alignment vertical="center" wrapText="1"/>
    </xf>
    <xf numFmtId="41" fontId="21" fillId="0" borderId="19" xfId="0" applyNumberFormat="1" applyFont="1" applyFill="1" applyBorder="1" applyAlignment="1">
      <alignment horizontal="center" vertical="center"/>
    </xf>
    <xf numFmtId="41" fontId="21" fillId="0" borderId="18" xfId="0" applyNumberFormat="1" applyFont="1" applyFill="1" applyBorder="1" applyAlignment="1">
      <alignment horizontal="center" vertical="center"/>
    </xf>
    <xf numFmtId="41" fontId="21" fillId="0" borderId="8" xfId="0" applyNumberFormat="1" applyFont="1" applyFill="1" applyBorder="1" applyAlignment="1">
      <alignment vertical="center"/>
    </xf>
    <xf numFmtId="41" fontId="21" fillId="0" borderId="10" xfId="0" applyNumberFormat="1" applyFont="1" applyFill="1" applyBorder="1" applyAlignment="1">
      <alignment vertical="center"/>
    </xf>
    <xf numFmtId="41" fontId="21" fillId="0" borderId="19" xfId="0" applyNumberFormat="1" applyFont="1" applyFill="1" applyBorder="1" applyAlignment="1">
      <alignment horizontal="right" vertical="center" shrinkToFit="1"/>
    </xf>
    <xf numFmtId="41" fontId="21" fillId="0" borderId="18" xfId="0" applyNumberFormat="1" applyFont="1" applyFill="1" applyBorder="1" applyAlignment="1">
      <alignment horizontal="right" vertical="center" shrinkToFit="1"/>
    </xf>
    <xf numFmtId="41" fontId="21" fillId="0" borderId="44" xfId="0" applyNumberFormat="1" applyFont="1" applyFill="1" applyBorder="1" applyAlignment="1">
      <alignment horizontal="right" vertical="center" shrinkToFit="1"/>
    </xf>
    <xf numFmtId="41" fontId="21" fillId="0" borderId="20" xfId="0" applyNumberFormat="1" applyFont="1" applyFill="1" applyBorder="1" applyAlignment="1">
      <alignment horizontal="right" vertical="center" shrinkToFit="1"/>
    </xf>
    <xf numFmtId="41" fontId="21" fillId="0" borderId="20" xfId="0" applyNumberFormat="1" applyFont="1" applyFill="1" applyBorder="1" applyAlignment="1">
      <alignment horizontal="right" vertical="center"/>
    </xf>
    <xf numFmtId="41" fontId="21" fillId="0" borderId="31" xfId="0" applyNumberFormat="1" applyFont="1" applyFill="1" applyBorder="1" applyAlignment="1">
      <alignment horizontal="right" vertical="center"/>
    </xf>
    <xf numFmtId="41" fontId="21" fillId="0" borderId="15" xfId="0" applyNumberFormat="1" applyFont="1" applyFill="1" applyBorder="1" applyAlignment="1">
      <alignment horizontal="right" vertical="center"/>
    </xf>
    <xf numFmtId="41" fontId="21" fillId="0" borderId="18" xfId="0" applyNumberFormat="1" applyFont="1" applyFill="1" applyBorder="1" applyAlignment="1">
      <alignment horizontal="right" vertical="center"/>
    </xf>
    <xf numFmtId="41" fontId="21" fillId="0" borderId="44" xfId="0" applyNumberFormat="1" applyFont="1" applyFill="1" applyBorder="1" applyAlignment="1">
      <alignment vertical="center"/>
    </xf>
    <xf numFmtId="41" fontId="22" fillId="0" borderId="20" xfId="0" applyNumberFormat="1" applyFont="1" applyFill="1" applyBorder="1" applyAlignment="1">
      <alignment vertical="center"/>
    </xf>
    <xf numFmtId="41" fontId="21" fillId="3" borderId="44" xfId="0" applyNumberFormat="1" applyFont="1" applyFill="1" applyBorder="1" applyAlignment="1">
      <alignment horizontal="right" vertical="center"/>
    </xf>
    <xf numFmtId="41" fontId="22" fillId="3" borderId="20" xfId="0" applyNumberFormat="1" applyFont="1" applyFill="1" applyBorder="1" applyAlignment="1">
      <alignment horizontal="right" vertical="center"/>
    </xf>
    <xf numFmtId="0" fontId="21" fillId="0" borderId="8" xfId="0" applyNumberFormat="1" applyFont="1" applyFill="1" applyBorder="1" applyAlignment="1">
      <alignment vertical="center" wrapText="1" shrinkToFit="1"/>
    </xf>
    <xf numFmtId="0" fontId="21" fillId="0" borderId="10" xfId="0" applyNumberFormat="1" applyFont="1" applyFill="1" applyBorder="1" applyAlignment="1">
      <alignment vertical="center" wrapText="1" shrinkToFit="1"/>
    </xf>
    <xf numFmtId="41" fontId="22" fillId="0" borderId="15" xfId="0" applyNumberFormat="1" applyFont="1" applyFill="1" applyBorder="1" applyAlignment="1">
      <alignment horizontal="right" vertical="center"/>
    </xf>
    <xf numFmtId="41" fontId="22" fillId="3" borderId="20" xfId="0" applyNumberFormat="1" applyFont="1" applyFill="1" applyBorder="1" applyAlignment="1">
      <alignment horizontal="right" vertical="center" shrinkToFit="1"/>
    </xf>
    <xf numFmtId="41" fontId="21" fillId="0" borderId="19" xfId="0" applyNumberFormat="1" applyFont="1" applyFill="1" applyBorder="1" applyAlignment="1">
      <alignment horizontal="center" vertical="center" shrinkToFit="1"/>
    </xf>
    <xf numFmtId="41" fontId="21" fillId="0" borderId="18" xfId="0" applyNumberFormat="1" applyFont="1" applyFill="1" applyBorder="1" applyAlignment="1">
      <alignment horizontal="center" vertical="center" shrinkToFit="1"/>
    </xf>
    <xf numFmtId="41" fontId="22" fillId="0" borderId="18" xfId="0" applyNumberFormat="1" applyFont="1" applyFill="1" applyBorder="1" applyAlignment="1">
      <alignment horizontal="right" vertical="center" shrinkToFit="1"/>
    </xf>
    <xf numFmtId="41" fontId="21" fillId="0" borderId="44" xfId="0" applyNumberFormat="1" applyFont="1" applyFill="1" applyBorder="1" applyAlignment="1">
      <alignment horizontal="center" vertical="center" shrinkToFit="1"/>
    </xf>
    <xf numFmtId="41" fontId="21" fillId="0" borderId="20" xfId="0" applyNumberFormat="1" applyFont="1" applyFill="1" applyBorder="1" applyAlignment="1">
      <alignment horizontal="center" vertical="center" shrinkToFit="1"/>
    </xf>
    <xf numFmtId="41" fontId="22" fillId="0" borderId="20" xfId="0" applyNumberFormat="1" applyFont="1" applyFill="1" applyBorder="1" applyAlignment="1">
      <alignment horizontal="right" vertical="center" shrinkToFit="1"/>
    </xf>
    <xf numFmtId="41" fontId="22" fillId="0" borderId="15" xfId="0" applyNumberFormat="1" applyFont="1" applyFill="1" applyBorder="1" applyAlignment="1">
      <alignment horizontal="right" vertical="center" shrinkToFit="1"/>
    </xf>
    <xf numFmtId="0" fontId="21" fillId="0" borderId="9" xfId="0" applyNumberFormat="1" applyFont="1" applyFill="1" applyBorder="1" applyAlignment="1">
      <alignment horizontal="center" vertical="center" shrinkToFit="1"/>
    </xf>
    <xf numFmtId="0" fontId="21" fillId="0" borderId="9" xfId="0" applyNumberFormat="1" applyFont="1" applyFill="1" applyBorder="1" applyAlignment="1">
      <alignment vertical="center" wrapText="1" shrinkToFit="1"/>
    </xf>
    <xf numFmtId="0" fontId="21" fillId="0" borderId="8" xfId="0" applyNumberFormat="1" applyFont="1" applyFill="1" applyBorder="1" applyAlignment="1">
      <alignment horizontal="left" vertical="center" shrinkToFit="1"/>
    </xf>
    <xf numFmtId="0" fontId="21" fillId="0" borderId="10" xfId="0" applyNumberFormat="1" applyFont="1" applyFill="1" applyBorder="1" applyAlignment="1">
      <alignment horizontal="left" vertical="center" shrinkToFit="1"/>
    </xf>
    <xf numFmtId="41" fontId="21" fillId="0" borderId="8" xfId="0" applyNumberFormat="1" applyFont="1" applyFill="1" applyBorder="1" applyAlignment="1">
      <alignment vertical="center" shrinkToFit="1"/>
    </xf>
    <xf numFmtId="41" fontId="21" fillId="0" borderId="10" xfId="0" applyNumberFormat="1" applyFont="1" applyFill="1" applyBorder="1" applyAlignment="1">
      <alignment vertical="center" shrinkToFit="1"/>
    </xf>
    <xf numFmtId="41" fontId="21" fillId="3" borderId="20" xfId="0" applyNumberFormat="1" applyFont="1" applyFill="1" applyBorder="1" applyAlignment="1">
      <alignment horizontal="right" vertical="center"/>
    </xf>
    <xf numFmtId="41" fontId="21" fillId="0" borderId="44" xfId="0" applyNumberFormat="1" applyFont="1" applyFill="1" applyBorder="1" applyAlignment="1">
      <alignment vertical="center" shrinkToFit="1"/>
    </xf>
    <xf numFmtId="41" fontId="22" fillId="0" borderId="20" xfId="0" applyNumberFormat="1" applyFont="1" applyFill="1" applyBorder="1" applyAlignment="1">
      <alignment vertical="center" shrinkToFit="1"/>
    </xf>
    <xf numFmtId="0" fontId="21" fillId="0" borderId="8" xfId="0" applyNumberFormat="1" applyFont="1" applyFill="1" applyBorder="1" applyAlignment="1">
      <alignment horizontal="left" vertical="center" wrapText="1" shrinkToFit="1"/>
    </xf>
    <xf numFmtId="0" fontId="21" fillId="0" borderId="10" xfId="0" applyNumberFormat="1" applyFont="1" applyFill="1" applyBorder="1" applyAlignment="1">
      <alignment horizontal="left" vertical="center" wrapText="1" shrinkToFit="1"/>
    </xf>
    <xf numFmtId="0" fontId="22" fillId="0" borderId="10" xfId="0" applyNumberFormat="1" applyFont="1" applyFill="1" applyBorder="1" applyAlignment="1">
      <alignment horizontal="left" vertical="center" wrapText="1"/>
    </xf>
    <xf numFmtId="41" fontId="22" fillId="0" borderId="44" xfId="0" applyNumberFormat="1" applyFont="1" applyFill="1" applyBorder="1" applyAlignment="1">
      <alignment vertical="center" shrinkToFit="1"/>
    </xf>
    <xf numFmtId="41" fontId="22" fillId="0" borderId="19" xfId="0" applyNumberFormat="1" applyFont="1" applyFill="1" applyBorder="1" applyAlignment="1">
      <alignment vertical="center" shrinkToFit="1"/>
    </xf>
    <xf numFmtId="41" fontId="22" fillId="0" borderId="18" xfId="0" applyNumberFormat="1" applyFont="1" applyFill="1" applyBorder="1" applyAlignment="1">
      <alignment vertical="center" shrinkToFit="1"/>
    </xf>
    <xf numFmtId="41" fontId="21" fillId="0" borderId="44" xfId="0" applyNumberFormat="1" applyFont="1" applyBorder="1" applyAlignment="1">
      <alignment vertical="center"/>
    </xf>
    <xf numFmtId="41" fontId="23" fillId="0" borderId="20" xfId="0" applyNumberFormat="1" applyFont="1" applyBorder="1" applyAlignment="1">
      <alignment vertical="center"/>
    </xf>
    <xf numFmtId="41" fontId="23" fillId="3" borderId="20" xfId="0" applyNumberFormat="1" applyFont="1" applyFill="1" applyBorder="1" applyAlignment="1">
      <alignment horizontal="right" vertical="center"/>
    </xf>
    <xf numFmtId="41" fontId="23" fillId="0" borderId="18" xfId="0" applyNumberFormat="1" applyFont="1" applyFill="1" applyBorder="1" applyAlignment="1">
      <alignment horizontal="right" vertical="center" shrinkToFit="1"/>
    </xf>
    <xf numFmtId="41" fontId="21" fillId="0" borderId="44" xfId="0" applyNumberFormat="1" applyFont="1" applyBorder="1" applyAlignment="1">
      <alignment horizontal="right" vertical="center" shrinkToFit="1"/>
    </xf>
    <xf numFmtId="41" fontId="23" fillId="0" borderId="20" xfId="0" applyNumberFormat="1" applyFont="1" applyBorder="1" applyAlignment="1">
      <alignment horizontal="right" vertical="center" shrinkToFit="1"/>
    </xf>
    <xf numFmtId="41" fontId="21" fillId="4" borderId="31" xfId="0" applyNumberFormat="1" applyFont="1" applyFill="1" applyBorder="1" applyAlignment="1">
      <alignment horizontal="right" vertical="center" shrinkToFit="1"/>
    </xf>
    <xf numFmtId="41" fontId="23" fillId="4" borderId="15" xfId="0" applyNumberFormat="1" applyFont="1" applyFill="1" applyBorder="1" applyAlignment="1">
      <alignment horizontal="right" vertical="center" shrinkToFit="1"/>
    </xf>
    <xf numFmtId="41" fontId="21" fillId="4" borderId="15" xfId="0" applyNumberFormat="1" applyFont="1" applyFill="1" applyBorder="1" applyAlignment="1">
      <alignment horizontal="right" vertical="center" shrinkToFit="1"/>
    </xf>
    <xf numFmtId="0" fontId="27" fillId="0" borderId="8" xfId="0" applyFont="1" applyBorder="1" applyAlignment="1">
      <alignment horizontal="left" vertical="center" wrapText="1"/>
    </xf>
    <xf numFmtId="0" fontId="27" fillId="0" borderId="10" xfId="0" applyFont="1" applyBorder="1" applyAlignment="1">
      <alignment horizontal="left" vertical="center" wrapText="1"/>
    </xf>
    <xf numFmtId="41" fontId="21" fillId="0" borderId="44" xfId="0" applyNumberFormat="1" applyFont="1" applyBorder="1" applyAlignment="1">
      <alignment horizontal="right" vertical="center"/>
    </xf>
    <xf numFmtId="41" fontId="23" fillId="0" borderId="20" xfId="0" applyNumberFormat="1" applyFont="1" applyBorder="1" applyAlignment="1">
      <alignment horizontal="right" vertical="center"/>
    </xf>
    <xf numFmtId="41" fontId="21" fillId="0" borderId="19" xfId="0" applyNumberFormat="1" applyFont="1" applyBorder="1" applyAlignment="1">
      <alignment horizontal="right" vertical="center"/>
    </xf>
    <xf numFmtId="41" fontId="23" fillId="0" borderId="18" xfId="0" applyNumberFormat="1" applyFont="1" applyBorder="1" applyAlignment="1">
      <alignment horizontal="right" vertical="center"/>
    </xf>
    <xf numFmtId="41" fontId="22" fillId="0" borderId="44" xfId="0" applyNumberFormat="1" applyFont="1" applyFill="1" applyBorder="1" applyAlignment="1">
      <alignment horizontal="right" vertical="center" shrinkToFit="1"/>
    </xf>
    <xf numFmtId="0" fontId="22" fillId="0" borderId="10" xfId="0" applyNumberFormat="1" applyFont="1" applyFill="1" applyBorder="1" applyAlignment="1">
      <alignment horizontal="center" vertical="center"/>
    </xf>
    <xf numFmtId="41" fontId="21" fillId="0" borderId="67" xfId="0" applyNumberFormat="1" applyFont="1" applyFill="1" applyBorder="1" applyAlignment="1">
      <alignment horizontal="right" vertical="center"/>
    </xf>
    <xf numFmtId="41" fontId="22" fillId="0" borderId="68" xfId="0" applyNumberFormat="1" applyFont="1" applyFill="1" applyBorder="1" applyAlignment="1">
      <alignment horizontal="right" vertical="center"/>
    </xf>
    <xf numFmtId="41" fontId="21" fillId="0" borderId="8" xfId="0" applyNumberFormat="1" applyFont="1" applyFill="1" applyBorder="1" applyAlignment="1">
      <alignment horizontal="right" vertical="center" shrinkToFit="1"/>
    </xf>
    <xf numFmtId="41" fontId="21" fillId="0" borderId="10" xfId="0" applyNumberFormat="1" applyFont="1" applyFill="1" applyBorder="1" applyAlignment="1">
      <alignment horizontal="right" vertical="center" shrinkToFit="1"/>
    </xf>
    <xf numFmtId="0" fontId="21" fillId="0" borderId="8" xfId="0" applyNumberFormat="1" applyFont="1" applyBorder="1" applyAlignment="1">
      <alignment horizontal="left" vertical="center" wrapText="1"/>
    </xf>
    <xf numFmtId="0" fontId="21" fillId="0" borderId="10" xfId="0" applyNumberFormat="1" applyFont="1" applyBorder="1" applyAlignment="1">
      <alignment horizontal="left" vertical="center" wrapText="1"/>
    </xf>
    <xf numFmtId="41" fontId="21" fillId="0" borderId="20" xfId="0" applyNumberFormat="1" applyFont="1" applyBorder="1" applyAlignment="1">
      <alignment horizontal="right" vertical="center" shrinkToFit="1"/>
    </xf>
    <xf numFmtId="41" fontId="21" fillId="0" borderId="19" xfId="0" applyNumberFormat="1" applyFont="1" applyBorder="1" applyAlignment="1">
      <alignment horizontal="right" vertical="center" shrinkToFit="1"/>
    </xf>
    <xf numFmtId="41" fontId="21" fillId="0" borderId="18" xfId="0" applyNumberFormat="1" applyFont="1" applyBorder="1" applyAlignment="1">
      <alignment horizontal="right" vertical="center" shrinkToFit="1"/>
    </xf>
    <xf numFmtId="41" fontId="21" fillId="0" borderId="8" xfId="0" applyNumberFormat="1" applyFont="1" applyBorder="1" applyAlignment="1">
      <alignment horizontal="right" vertical="center" shrinkToFit="1"/>
    </xf>
    <xf numFmtId="41" fontId="21" fillId="0" borderId="10" xfId="0" applyNumberFormat="1" applyFont="1" applyBorder="1" applyAlignment="1">
      <alignment horizontal="right" vertical="center" shrinkToFit="1"/>
    </xf>
    <xf numFmtId="41" fontId="21" fillId="0" borderId="17" xfId="0" applyNumberFormat="1" applyFont="1" applyFill="1" applyBorder="1" applyAlignment="1">
      <alignment horizontal="center" vertical="center"/>
    </xf>
    <xf numFmtId="41" fontId="21" fillId="3" borderId="1" xfId="0" applyNumberFormat="1" applyFont="1" applyFill="1" applyBorder="1" applyAlignment="1">
      <alignment horizontal="right" vertical="center" shrinkToFit="1"/>
    </xf>
    <xf numFmtId="41" fontId="21" fillId="3" borderId="6" xfId="0" applyNumberFormat="1" applyFont="1" applyFill="1" applyBorder="1" applyAlignment="1">
      <alignment horizontal="right" vertical="center" shrinkToFit="1"/>
    </xf>
    <xf numFmtId="0" fontId="21" fillId="0" borderId="8" xfId="0" applyFont="1" applyBorder="1" applyAlignment="1">
      <alignment horizontal="left" vertical="center" wrapText="1"/>
    </xf>
    <xf numFmtId="0" fontId="21" fillId="0" borderId="10" xfId="0" applyFont="1" applyBorder="1" applyAlignment="1">
      <alignment horizontal="left" vertical="center" wrapText="1"/>
    </xf>
    <xf numFmtId="41" fontId="21" fillId="0" borderId="8" xfId="0" applyNumberFormat="1" applyFont="1" applyBorder="1" applyAlignment="1">
      <alignment vertical="center" shrinkToFit="1"/>
    </xf>
    <xf numFmtId="41" fontId="21" fillId="0" borderId="10" xfId="0" applyNumberFormat="1" applyFont="1" applyBorder="1" applyAlignment="1">
      <alignment vertical="center" shrinkToFit="1"/>
    </xf>
    <xf numFmtId="0" fontId="21" fillId="0" borderId="8" xfId="0" applyNumberFormat="1" applyFont="1" applyBorder="1" applyAlignment="1">
      <alignment vertical="center" wrapText="1"/>
    </xf>
    <xf numFmtId="0" fontId="21" fillId="0" borderId="10" xfId="0" applyNumberFormat="1" applyFont="1" applyBorder="1" applyAlignment="1">
      <alignment vertical="center" wrapText="1"/>
    </xf>
    <xf numFmtId="41" fontId="21" fillId="0" borderId="1" xfId="0" applyNumberFormat="1" applyFont="1" applyFill="1" applyBorder="1" applyAlignment="1">
      <alignment horizontal="center" vertical="center" shrinkToFit="1"/>
    </xf>
    <xf numFmtId="41" fontId="21" fillId="0" borderId="6" xfId="0" applyNumberFormat="1" applyFont="1" applyFill="1" applyBorder="1" applyAlignment="1">
      <alignment horizontal="center" vertical="center" shrinkToFit="1"/>
    </xf>
    <xf numFmtId="176" fontId="21" fillId="0" borderId="9" xfId="0" applyNumberFormat="1" applyFont="1" applyFill="1" applyBorder="1" applyAlignment="1">
      <alignment horizontal="center" vertical="center"/>
    </xf>
    <xf numFmtId="0" fontId="21" fillId="0" borderId="1" xfId="0" applyFont="1" applyFill="1" applyBorder="1" applyAlignment="1">
      <alignment horizontal="center" vertical="center" shrinkToFit="1"/>
    </xf>
    <xf numFmtId="0" fontId="23" fillId="0" borderId="3" xfId="0" applyFont="1" applyFill="1" applyBorder="1" applyAlignment="1">
      <alignment vertical="center" shrinkToFit="1"/>
    </xf>
    <xf numFmtId="0" fontId="21" fillId="0" borderId="6" xfId="0" applyFont="1" applyFill="1" applyBorder="1" applyAlignment="1">
      <alignment horizontal="center" vertical="center" shrinkToFit="1"/>
    </xf>
    <xf numFmtId="0" fontId="23" fillId="0" borderId="22" xfId="0" applyFont="1" applyFill="1" applyBorder="1" applyAlignment="1">
      <alignment vertical="center" shrinkToFit="1"/>
    </xf>
    <xf numFmtId="0" fontId="27" fillId="0" borderId="8" xfId="0" applyFont="1" applyFill="1" applyBorder="1" applyAlignment="1">
      <alignment horizontal="left" vertical="center" wrapText="1"/>
    </xf>
    <xf numFmtId="0" fontId="27" fillId="0" borderId="10" xfId="0" applyFont="1" applyFill="1" applyBorder="1" applyAlignment="1">
      <alignment horizontal="left" vertical="center" wrapText="1"/>
    </xf>
    <xf numFmtId="41" fontId="21" fillId="0" borderId="67" xfId="0" applyNumberFormat="1" applyFont="1" applyFill="1" applyBorder="1" applyAlignment="1">
      <alignment horizontal="right" vertical="center" shrinkToFit="1"/>
    </xf>
    <xf numFmtId="41" fontId="21" fillId="0" borderId="68" xfId="0" applyNumberFormat="1" applyFont="1" applyFill="1" applyBorder="1" applyAlignment="1">
      <alignment horizontal="right" vertical="center" shrinkToFit="1"/>
    </xf>
    <xf numFmtId="41" fontId="21" fillId="3" borderId="19" xfId="0" applyNumberFormat="1" applyFont="1" applyFill="1" applyBorder="1" applyAlignment="1">
      <alignment horizontal="right" vertical="center"/>
    </xf>
    <xf numFmtId="41" fontId="21" fillId="3" borderId="18" xfId="0" applyNumberFormat="1" applyFont="1" applyFill="1" applyBorder="1" applyAlignment="1">
      <alignment horizontal="right" vertical="center"/>
    </xf>
    <xf numFmtId="41" fontId="21" fillId="3" borderId="31" xfId="0" applyNumberFormat="1" applyFont="1" applyFill="1" applyBorder="1" applyAlignment="1">
      <alignment horizontal="right" vertical="center"/>
    </xf>
    <xf numFmtId="41" fontId="21" fillId="3" borderId="15" xfId="0" applyNumberFormat="1" applyFont="1" applyFill="1" applyBorder="1" applyAlignment="1">
      <alignment horizontal="right" vertical="center"/>
    </xf>
    <xf numFmtId="0" fontId="21" fillId="0" borderId="8" xfId="0" applyFont="1" applyBorder="1" applyAlignment="1">
      <alignment horizontal="left" vertical="center"/>
    </xf>
    <xf numFmtId="0" fontId="21" fillId="0" borderId="10" xfId="0" applyFont="1" applyBorder="1" applyAlignment="1">
      <alignment horizontal="left" vertical="center"/>
    </xf>
    <xf numFmtId="41" fontId="21" fillId="0" borderId="2" xfId="0" applyNumberFormat="1" applyFont="1" applyFill="1" applyBorder="1" applyAlignment="1">
      <alignment horizontal="right" vertical="center" shrinkToFit="1"/>
    </xf>
    <xf numFmtId="41" fontId="21" fillId="0" borderId="59" xfId="0" applyNumberFormat="1" applyFont="1" applyFill="1" applyBorder="1" applyAlignment="1">
      <alignment horizontal="righ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FF99FF"/>
      <color rgb="FFFF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168089</xdr:rowOff>
    </xdr:from>
    <xdr:to>
      <xdr:col>26</xdr:col>
      <xdr:colOff>256755</xdr:colOff>
      <xdr:row>35</xdr:row>
      <xdr:rowOff>91047</xdr:rowOff>
    </xdr:to>
    <xdr:sp macro="" textlink="">
      <xdr:nvSpPr>
        <xdr:cNvPr id="6" name="等号 5">
          <a:extLst>
            <a:ext uri="{FF2B5EF4-FFF2-40B4-BE49-F238E27FC236}">
              <a16:creationId xmlns:a16="http://schemas.microsoft.com/office/drawing/2014/main" id="{00000000-0008-0000-0300-000006000000}"/>
            </a:ext>
          </a:extLst>
        </xdr:cNvPr>
        <xdr:cNvSpPr/>
      </xdr:nvSpPr>
      <xdr:spPr>
        <a:xfrm>
          <a:off x="0" y="6981265"/>
          <a:ext cx="19452431" cy="595311"/>
        </a:xfrm>
        <a:prstGeom prst="mathEqual">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R10"/>
  <sheetViews>
    <sheetView view="pageBreakPreview" zoomScale="85" zoomScaleNormal="100" zoomScaleSheetLayoutView="85" workbookViewId="0">
      <selection activeCell="A2" sqref="A2:X7"/>
    </sheetView>
  </sheetViews>
  <sheetFormatPr defaultColWidth="9" defaultRowHeight="13.5" x14ac:dyDescent="0.15"/>
  <cols>
    <col min="1" max="1" width="4.125" style="1" customWidth="1"/>
    <col min="2" max="2" width="22.625" style="1" customWidth="1"/>
    <col min="3" max="3" width="7.625" style="1" customWidth="1"/>
    <col min="4" max="4" width="9.75" style="1" customWidth="1"/>
    <col min="5" max="5" width="6.125" style="1" customWidth="1"/>
    <col min="6" max="7" width="9" style="1"/>
    <col min="8" max="9" width="8.5" style="1" customWidth="1"/>
    <col min="10" max="10" width="47.625" style="1" customWidth="1"/>
    <col min="11" max="11" width="23.625" style="1" customWidth="1"/>
    <col min="12" max="14" width="8.625" style="1" customWidth="1"/>
    <col min="15" max="15" width="12.25" style="1" customWidth="1"/>
    <col min="16" max="16" width="23.625" style="1" customWidth="1"/>
    <col min="17" max="18" width="8.625" style="1" customWidth="1"/>
    <col min="19" max="16384" width="9" style="1"/>
  </cols>
  <sheetData>
    <row r="1" spans="1:18" ht="20.25" customHeight="1" thickBot="1" x14ac:dyDescent="0.2">
      <c r="A1" s="4" t="s">
        <v>128</v>
      </c>
    </row>
    <row r="2" spans="1:18" s="2" customFormat="1" ht="12.75" customHeight="1" x14ac:dyDescent="0.15">
      <c r="A2" s="217" t="s">
        <v>4</v>
      </c>
      <c r="B2" s="217" t="s">
        <v>48</v>
      </c>
      <c r="C2" s="220" t="s">
        <v>53</v>
      </c>
      <c r="D2" s="217" t="s">
        <v>98</v>
      </c>
      <c r="E2" s="217" t="s">
        <v>85</v>
      </c>
      <c r="F2" s="217" t="s">
        <v>0</v>
      </c>
      <c r="G2" s="217" t="s">
        <v>86</v>
      </c>
      <c r="H2" s="217" t="s">
        <v>61</v>
      </c>
      <c r="I2" s="217" t="s">
        <v>1</v>
      </c>
      <c r="J2" s="217" t="s">
        <v>84</v>
      </c>
      <c r="K2" s="211" t="s">
        <v>46</v>
      </c>
      <c r="L2" s="212"/>
      <c r="M2" s="212"/>
      <c r="N2" s="212"/>
      <c r="O2" s="212"/>
      <c r="P2" s="211" t="s">
        <v>47</v>
      </c>
      <c r="Q2" s="212"/>
      <c r="R2" s="213"/>
    </row>
    <row r="3" spans="1:18" s="2" customFormat="1" ht="24" x14ac:dyDescent="0.15">
      <c r="A3" s="218"/>
      <c r="B3" s="218"/>
      <c r="C3" s="221"/>
      <c r="D3" s="223"/>
      <c r="E3" s="218"/>
      <c r="F3" s="218"/>
      <c r="G3" s="218"/>
      <c r="H3" s="225"/>
      <c r="I3" s="225"/>
      <c r="J3" s="218"/>
      <c r="K3" s="60" t="s">
        <v>45</v>
      </c>
      <c r="L3" s="214" t="s">
        <v>97</v>
      </c>
      <c r="M3" s="215"/>
      <c r="N3" s="215"/>
      <c r="O3" s="41" t="s">
        <v>54</v>
      </c>
      <c r="P3" s="60" t="s">
        <v>43</v>
      </c>
      <c r="Q3" s="214" t="s">
        <v>97</v>
      </c>
      <c r="R3" s="216"/>
    </row>
    <row r="4" spans="1:18" s="2" customFormat="1" ht="24" customHeight="1" thickBot="1" x14ac:dyDescent="0.2">
      <c r="A4" s="219"/>
      <c r="B4" s="219"/>
      <c r="C4" s="222"/>
      <c r="D4" s="224"/>
      <c r="E4" s="219"/>
      <c r="F4" s="219"/>
      <c r="G4" s="219"/>
      <c r="H4" s="224"/>
      <c r="I4" s="224"/>
      <c r="J4" s="219"/>
      <c r="K4" s="61" t="s">
        <v>59</v>
      </c>
      <c r="L4" s="57" t="s">
        <v>25</v>
      </c>
      <c r="M4" s="57" t="s">
        <v>26</v>
      </c>
      <c r="N4" s="57" t="s">
        <v>27</v>
      </c>
      <c r="O4" s="58" t="s">
        <v>88</v>
      </c>
      <c r="P4" s="61" t="s">
        <v>60</v>
      </c>
      <c r="Q4" s="57" t="s">
        <v>44</v>
      </c>
      <c r="R4" s="59" t="s">
        <v>52</v>
      </c>
    </row>
    <row r="5" spans="1:18" s="2" customFormat="1" ht="132.75" customHeight="1" x14ac:dyDescent="0.15">
      <c r="A5" s="97">
        <v>1</v>
      </c>
      <c r="B5" s="98" t="s">
        <v>107</v>
      </c>
      <c r="C5" s="99" t="s">
        <v>55</v>
      </c>
      <c r="D5" s="68">
        <v>110</v>
      </c>
      <c r="E5" s="69" t="s">
        <v>108</v>
      </c>
      <c r="F5" s="67" t="s">
        <v>109</v>
      </c>
      <c r="G5" s="67" t="s">
        <v>110</v>
      </c>
      <c r="H5" s="103" t="s">
        <v>22</v>
      </c>
      <c r="I5" s="104" t="s">
        <v>23</v>
      </c>
      <c r="J5" s="105" t="s">
        <v>111</v>
      </c>
      <c r="K5" s="109" t="s">
        <v>129</v>
      </c>
      <c r="L5" s="70" t="s">
        <v>109</v>
      </c>
      <c r="M5" s="71" t="s">
        <v>110</v>
      </c>
      <c r="N5" s="72" t="s">
        <v>110</v>
      </c>
      <c r="O5" s="71" t="s">
        <v>110</v>
      </c>
      <c r="P5" s="109" t="s">
        <v>112</v>
      </c>
      <c r="Q5" s="73">
        <v>135</v>
      </c>
      <c r="R5" s="74" t="s">
        <v>110</v>
      </c>
    </row>
    <row r="6" spans="1:18" s="2" customFormat="1" ht="132.75" customHeight="1" x14ac:dyDescent="0.15">
      <c r="A6" s="100">
        <v>2</v>
      </c>
      <c r="B6" s="101" t="s">
        <v>113</v>
      </c>
      <c r="C6" s="102" t="s">
        <v>55</v>
      </c>
      <c r="D6" s="76">
        <v>71</v>
      </c>
      <c r="E6" s="77" t="s">
        <v>114</v>
      </c>
      <c r="F6" s="75" t="s">
        <v>109</v>
      </c>
      <c r="G6" s="75" t="s">
        <v>115</v>
      </c>
      <c r="H6" s="106" t="s">
        <v>22</v>
      </c>
      <c r="I6" s="107" t="s">
        <v>23</v>
      </c>
      <c r="J6" s="108" t="s">
        <v>116</v>
      </c>
      <c r="K6" s="110" t="s">
        <v>117</v>
      </c>
      <c r="L6" s="78" t="s">
        <v>110</v>
      </c>
      <c r="M6" s="79" t="s">
        <v>110</v>
      </c>
      <c r="N6" s="80" t="s">
        <v>110</v>
      </c>
      <c r="O6" s="79" t="s">
        <v>110</v>
      </c>
      <c r="P6" s="110" t="s">
        <v>118</v>
      </c>
      <c r="Q6" s="81">
        <v>49</v>
      </c>
      <c r="R6" s="82" t="s">
        <v>110</v>
      </c>
    </row>
    <row r="7" spans="1:18" s="2" customFormat="1" ht="132.75" customHeight="1" x14ac:dyDescent="0.15">
      <c r="A7" s="100">
        <v>3</v>
      </c>
      <c r="B7" s="101" t="s">
        <v>119</v>
      </c>
      <c r="C7" s="102" t="s">
        <v>120</v>
      </c>
      <c r="D7" s="76">
        <v>1</v>
      </c>
      <c r="E7" s="77" t="s">
        <v>121</v>
      </c>
      <c r="F7" s="75" t="s">
        <v>109</v>
      </c>
      <c r="G7" s="75" t="s">
        <v>122</v>
      </c>
      <c r="H7" s="106" t="s">
        <v>22</v>
      </c>
      <c r="I7" s="107" t="s">
        <v>23</v>
      </c>
      <c r="J7" s="108" t="s">
        <v>123</v>
      </c>
      <c r="K7" s="110" t="s">
        <v>117</v>
      </c>
      <c r="L7" s="78" t="s">
        <v>110</v>
      </c>
      <c r="M7" s="79" t="s">
        <v>110</v>
      </c>
      <c r="N7" s="80" t="s">
        <v>110</v>
      </c>
      <c r="O7" s="79" t="s">
        <v>110</v>
      </c>
      <c r="P7" s="110" t="s">
        <v>118</v>
      </c>
      <c r="Q7" s="81">
        <v>6</v>
      </c>
      <c r="R7" s="82" t="s">
        <v>110</v>
      </c>
    </row>
    <row r="8" spans="1:18" s="2" customFormat="1" ht="132.75" customHeight="1" x14ac:dyDescent="0.15">
      <c r="A8" s="100">
        <v>4</v>
      </c>
      <c r="B8" s="101" t="s">
        <v>124</v>
      </c>
      <c r="C8" s="102" t="s">
        <v>120</v>
      </c>
      <c r="D8" s="76">
        <v>20</v>
      </c>
      <c r="E8" s="77" t="s">
        <v>125</v>
      </c>
      <c r="F8" s="75" t="s">
        <v>109</v>
      </c>
      <c r="G8" s="75" t="s">
        <v>126</v>
      </c>
      <c r="H8" s="106" t="s">
        <v>22</v>
      </c>
      <c r="I8" s="107" t="s">
        <v>23</v>
      </c>
      <c r="J8" s="108" t="s">
        <v>127</v>
      </c>
      <c r="K8" s="110" t="s">
        <v>117</v>
      </c>
      <c r="L8" s="78" t="s">
        <v>110</v>
      </c>
      <c r="M8" s="79" t="s">
        <v>110</v>
      </c>
      <c r="N8" s="80" t="s">
        <v>110</v>
      </c>
      <c r="O8" s="79" t="s">
        <v>110</v>
      </c>
      <c r="P8" s="110" t="s">
        <v>118</v>
      </c>
      <c r="Q8" s="81">
        <v>19</v>
      </c>
      <c r="R8" s="82" t="s">
        <v>110</v>
      </c>
    </row>
    <row r="9" spans="1:18" s="2" customFormat="1" ht="38.25" customHeight="1" thickBot="1" x14ac:dyDescent="0.2">
      <c r="A9" s="83"/>
      <c r="B9" s="84" t="s">
        <v>28</v>
      </c>
      <c r="C9" s="84"/>
      <c r="D9" s="85">
        <f>SUM(D5:D8)</f>
        <v>202</v>
      </c>
      <c r="E9" s="86"/>
      <c r="F9" s="84"/>
      <c r="G9" s="84"/>
      <c r="H9" s="87"/>
      <c r="I9" s="88"/>
      <c r="J9" s="89"/>
      <c r="K9" s="90"/>
      <c r="L9" s="91"/>
      <c r="M9" s="92"/>
      <c r="N9" s="93"/>
      <c r="O9" s="94"/>
      <c r="P9" s="90"/>
      <c r="Q9" s="95">
        <f>SUM(Q5:Q8)</f>
        <v>209</v>
      </c>
      <c r="R9" s="96"/>
    </row>
    <row r="10" spans="1:18" x14ac:dyDescent="0.15">
      <c r="A10" s="33"/>
      <c r="B10" s="33"/>
      <c r="C10" s="33"/>
      <c r="D10" s="33"/>
      <c r="E10" s="33"/>
      <c r="F10" s="33"/>
      <c r="G10" s="33"/>
      <c r="H10" s="33"/>
      <c r="I10" s="33"/>
      <c r="J10" s="33"/>
      <c r="K10" s="33"/>
      <c r="L10" s="33"/>
      <c r="M10" s="33"/>
      <c r="N10" s="33"/>
      <c r="O10" s="33"/>
      <c r="P10" s="33"/>
      <c r="Q10" s="33"/>
      <c r="R10" s="33"/>
    </row>
  </sheetData>
  <mergeCells count="14">
    <mergeCell ref="P2:R2"/>
    <mergeCell ref="L3:N3"/>
    <mergeCell ref="Q3:R3"/>
    <mergeCell ref="A2:A4"/>
    <mergeCell ref="B2:B4"/>
    <mergeCell ref="C2:C4"/>
    <mergeCell ref="D2:D4"/>
    <mergeCell ref="E2:E4"/>
    <mergeCell ref="F2:F4"/>
    <mergeCell ref="G2:G4"/>
    <mergeCell ref="H2:H4"/>
    <mergeCell ref="I2:I4"/>
    <mergeCell ref="J2:J4"/>
    <mergeCell ref="K2:O2"/>
  </mergeCells>
  <phoneticPr fontId="1"/>
  <pageMargins left="0.51181102362204722" right="0.31496062992125984" top="0.55118110236220474" bottom="0.55118110236220474" header="0.31496062992125984" footer="0.31496062992125984"/>
  <pageSetup paperSize="9" scale="60" orientation="landscape" r:id="rId1"/>
  <headerFooter>
    <oddHeader>&amp;L【機密性2情報】</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Y29"/>
  <sheetViews>
    <sheetView view="pageBreakPreview" zoomScale="85" zoomScaleNormal="100" zoomScaleSheetLayoutView="85" workbookViewId="0">
      <selection activeCell="A2" sqref="A2:X7"/>
    </sheetView>
  </sheetViews>
  <sheetFormatPr defaultColWidth="9" defaultRowHeight="13.5" x14ac:dyDescent="0.15"/>
  <cols>
    <col min="1" max="1" width="4.125" style="1" customWidth="1"/>
    <col min="2" max="2" width="22.625" style="1" customWidth="1"/>
    <col min="3" max="15" width="9" style="1" customWidth="1"/>
    <col min="16" max="23" width="8" style="1" customWidth="1"/>
    <col min="24" max="24" width="37.625" style="1" customWidth="1"/>
    <col min="25" max="25" width="9" style="33"/>
    <col min="26" max="16384" width="9" style="1"/>
  </cols>
  <sheetData>
    <row r="1" spans="1:25" ht="20.25" customHeight="1" thickBot="1" x14ac:dyDescent="0.2">
      <c r="A1" s="111" t="s">
        <v>137</v>
      </c>
      <c r="B1" s="33"/>
      <c r="C1" s="33"/>
      <c r="D1" s="33"/>
      <c r="E1" s="33"/>
      <c r="F1" s="33"/>
      <c r="G1" s="33"/>
      <c r="H1" s="33"/>
      <c r="I1" s="33"/>
      <c r="J1" s="33"/>
      <c r="K1" s="33"/>
      <c r="L1" s="33"/>
      <c r="M1" s="33"/>
      <c r="N1" s="33"/>
      <c r="O1" s="33"/>
      <c r="P1" s="33"/>
      <c r="Q1" s="33"/>
      <c r="R1" s="33"/>
      <c r="S1" s="33"/>
      <c r="T1" s="33"/>
      <c r="U1" s="33"/>
      <c r="V1" s="33"/>
      <c r="W1" s="33"/>
      <c r="X1" s="33"/>
    </row>
    <row r="2" spans="1:25" s="2" customFormat="1" ht="12.75" customHeight="1" x14ac:dyDescent="0.15">
      <c r="A2" s="217" t="s">
        <v>4</v>
      </c>
      <c r="B2" s="217" t="s">
        <v>48</v>
      </c>
      <c r="C2" s="211" t="s">
        <v>100</v>
      </c>
      <c r="D2" s="268"/>
      <c r="E2" s="211" t="s">
        <v>101</v>
      </c>
      <c r="F2" s="271"/>
      <c r="G2" s="271"/>
      <c r="H2" s="271"/>
      <c r="I2" s="271"/>
      <c r="J2" s="271"/>
      <c r="K2" s="271"/>
      <c r="L2" s="271"/>
      <c r="M2" s="274" t="s">
        <v>102</v>
      </c>
      <c r="N2" s="211" t="s">
        <v>103</v>
      </c>
      <c r="O2" s="268"/>
      <c r="P2" s="211" t="s">
        <v>104</v>
      </c>
      <c r="Q2" s="293"/>
      <c r="R2" s="293"/>
      <c r="S2" s="293"/>
      <c r="T2" s="293"/>
      <c r="U2" s="211" t="s">
        <v>105</v>
      </c>
      <c r="V2" s="293"/>
      <c r="W2" s="294"/>
      <c r="X2" s="40" t="s">
        <v>51</v>
      </c>
      <c r="Y2" s="34"/>
    </row>
    <row r="3" spans="1:25" s="2" customFormat="1" ht="12" customHeight="1" x14ac:dyDescent="0.15">
      <c r="A3" s="218"/>
      <c r="B3" s="218"/>
      <c r="C3" s="269"/>
      <c r="D3" s="270"/>
      <c r="E3" s="272"/>
      <c r="F3" s="273"/>
      <c r="G3" s="273"/>
      <c r="H3" s="273"/>
      <c r="I3" s="273"/>
      <c r="J3" s="273"/>
      <c r="K3" s="273"/>
      <c r="L3" s="273"/>
      <c r="M3" s="275"/>
      <c r="N3" s="269"/>
      <c r="O3" s="270"/>
      <c r="P3" s="18" t="s">
        <v>18</v>
      </c>
      <c r="Q3" s="295" t="s">
        <v>3</v>
      </c>
      <c r="R3" s="295" t="s">
        <v>16</v>
      </c>
      <c r="S3" s="298" t="s">
        <v>2</v>
      </c>
      <c r="T3" s="301" t="s">
        <v>20</v>
      </c>
      <c r="U3" s="304" t="s">
        <v>3</v>
      </c>
      <c r="V3" s="298" t="s">
        <v>16</v>
      </c>
      <c r="W3" s="307" t="s">
        <v>2</v>
      </c>
      <c r="X3" s="277" t="s">
        <v>83</v>
      </c>
      <c r="Y3" s="34"/>
    </row>
    <row r="4" spans="1:25" s="2" customFormat="1" ht="13.5" customHeight="1" x14ac:dyDescent="0.15">
      <c r="A4" s="218"/>
      <c r="B4" s="218"/>
      <c r="C4" s="24"/>
      <c r="D4" s="23"/>
      <c r="E4" s="8" t="s">
        <v>13</v>
      </c>
      <c r="F4" s="9"/>
      <c r="G4" s="9"/>
      <c r="H4" s="9"/>
      <c r="I4" s="9"/>
      <c r="J4" s="9"/>
      <c r="K4" s="9"/>
      <c r="L4" s="280" t="s">
        <v>14</v>
      </c>
      <c r="M4" s="275"/>
      <c r="N4" s="24"/>
      <c r="O4" s="23"/>
      <c r="P4" s="283" t="s">
        <v>17</v>
      </c>
      <c r="Q4" s="296"/>
      <c r="R4" s="296"/>
      <c r="S4" s="299"/>
      <c r="T4" s="302"/>
      <c r="U4" s="305"/>
      <c r="V4" s="299"/>
      <c r="W4" s="308"/>
      <c r="X4" s="278"/>
      <c r="Y4" s="34"/>
    </row>
    <row r="5" spans="1:25" s="2" customFormat="1" ht="12" customHeight="1" x14ac:dyDescent="0.15">
      <c r="A5" s="218"/>
      <c r="B5" s="218"/>
      <c r="C5" s="24"/>
      <c r="D5" s="285" t="s">
        <v>11</v>
      </c>
      <c r="E5" s="24"/>
      <c r="F5" s="6" t="s">
        <v>10</v>
      </c>
      <c r="G5" s="42"/>
      <c r="H5" s="42"/>
      <c r="I5" s="42"/>
      <c r="J5" s="42"/>
      <c r="K5" s="43"/>
      <c r="L5" s="281"/>
      <c r="M5" s="275"/>
      <c r="N5" s="24"/>
      <c r="O5" s="285" t="s">
        <v>11</v>
      </c>
      <c r="P5" s="284"/>
      <c r="Q5" s="297"/>
      <c r="R5" s="297"/>
      <c r="S5" s="300"/>
      <c r="T5" s="303"/>
      <c r="U5" s="306"/>
      <c r="V5" s="300"/>
      <c r="W5" s="309"/>
      <c r="X5" s="278"/>
      <c r="Y5" s="34"/>
    </row>
    <row r="6" spans="1:25" s="2" customFormat="1" ht="12" customHeight="1" x14ac:dyDescent="0.15">
      <c r="A6" s="218"/>
      <c r="B6" s="218"/>
      <c r="C6" s="24"/>
      <c r="D6" s="286"/>
      <c r="E6" s="24"/>
      <c r="F6" s="22" t="s">
        <v>12</v>
      </c>
      <c r="G6" s="288" t="s">
        <v>80</v>
      </c>
      <c r="H6" s="289"/>
      <c r="I6" s="289"/>
      <c r="J6" s="290"/>
      <c r="K6" s="291" t="s">
        <v>58</v>
      </c>
      <c r="L6" s="281"/>
      <c r="M6" s="275"/>
      <c r="N6" s="24"/>
      <c r="O6" s="286"/>
      <c r="P6" s="13" t="s">
        <v>19</v>
      </c>
      <c r="Q6" s="14" t="s">
        <v>19</v>
      </c>
      <c r="R6" s="14" t="s">
        <v>19</v>
      </c>
      <c r="S6" s="15" t="s">
        <v>19</v>
      </c>
      <c r="T6" s="16" t="s">
        <v>19</v>
      </c>
      <c r="U6" s="20" t="s">
        <v>19</v>
      </c>
      <c r="V6" s="15" t="s">
        <v>19</v>
      </c>
      <c r="W6" s="16" t="s">
        <v>19</v>
      </c>
      <c r="X6" s="278"/>
      <c r="Y6" s="35" t="s">
        <v>19</v>
      </c>
    </row>
    <row r="7" spans="1:25" s="2" customFormat="1" ht="12.75" customHeight="1" thickBot="1" x14ac:dyDescent="0.2">
      <c r="A7" s="219"/>
      <c r="B7" s="219"/>
      <c r="C7" s="5"/>
      <c r="D7" s="287"/>
      <c r="E7" s="5"/>
      <c r="F7" s="7"/>
      <c r="G7" s="46" t="s">
        <v>56</v>
      </c>
      <c r="H7" s="46" t="s">
        <v>57</v>
      </c>
      <c r="I7" s="46" t="s">
        <v>62</v>
      </c>
      <c r="J7" s="47" t="s">
        <v>82</v>
      </c>
      <c r="K7" s="292"/>
      <c r="L7" s="282"/>
      <c r="M7" s="276"/>
      <c r="N7" s="5"/>
      <c r="O7" s="287"/>
      <c r="P7" s="10" t="s">
        <v>15</v>
      </c>
      <c r="Q7" s="113" t="s">
        <v>15</v>
      </c>
      <c r="R7" s="113" t="s">
        <v>15</v>
      </c>
      <c r="S7" s="114" t="s">
        <v>15</v>
      </c>
      <c r="T7" s="115" t="s">
        <v>15</v>
      </c>
      <c r="U7" s="116" t="s">
        <v>15</v>
      </c>
      <c r="V7" s="114" t="s">
        <v>15</v>
      </c>
      <c r="W7" s="117" t="s">
        <v>15</v>
      </c>
      <c r="X7" s="279"/>
      <c r="Y7" s="36" t="s">
        <v>15</v>
      </c>
    </row>
    <row r="8" spans="1:25" s="2" customFormat="1" ht="33" customHeight="1" x14ac:dyDescent="0.15">
      <c r="A8" s="256">
        <v>1</v>
      </c>
      <c r="B8" s="258" t="s">
        <v>130</v>
      </c>
      <c r="C8" s="260">
        <v>10395.298999999997</v>
      </c>
      <c r="D8" s="232">
        <v>10228.761999999995</v>
      </c>
      <c r="E8" s="260">
        <v>6529.4140000000025</v>
      </c>
      <c r="F8" s="242">
        <v>6517.3990000000031</v>
      </c>
      <c r="G8" s="242">
        <v>6513.9950000000008</v>
      </c>
      <c r="H8" s="244">
        <v>0</v>
      </c>
      <c r="I8" s="244">
        <v>0</v>
      </c>
      <c r="J8" s="246" t="s">
        <v>87</v>
      </c>
      <c r="K8" s="242">
        <v>3.403999999999999</v>
      </c>
      <c r="L8" s="265">
        <v>5417.8460000000005</v>
      </c>
      <c r="M8" s="228">
        <v>0</v>
      </c>
      <c r="N8" s="230">
        <f>+(+C8+E8)-(L8+M8)</f>
        <v>11506.866999999998</v>
      </c>
      <c r="O8" s="232">
        <v>11341.794999999995</v>
      </c>
      <c r="P8" s="63">
        <v>135</v>
      </c>
      <c r="Q8" s="119">
        <v>0</v>
      </c>
      <c r="R8" s="119">
        <v>0</v>
      </c>
      <c r="S8" s="120">
        <v>0</v>
      </c>
      <c r="T8" s="119">
        <v>0</v>
      </c>
      <c r="U8" s="118">
        <v>0</v>
      </c>
      <c r="V8" s="120">
        <v>0</v>
      </c>
      <c r="W8" s="121">
        <v>0</v>
      </c>
      <c r="X8" s="234" t="s">
        <v>131</v>
      </c>
      <c r="Y8" s="37" t="s">
        <v>19</v>
      </c>
    </row>
    <row r="9" spans="1:25" s="2" customFormat="1" ht="33" customHeight="1" thickBot="1" x14ac:dyDescent="0.2">
      <c r="A9" s="257"/>
      <c r="B9" s="263"/>
      <c r="C9" s="261"/>
      <c r="D9" s="233"/>
      <c r="E9" s="261"/>
      <c r="F9" s="262"/>
      <c r="G9" s="262"/>
      <c r="H9" s="264"/>
      <c r="I9" s="264"/>
      <c r="J9" s="247"/>
      <c r="K9" s="262"/>
      <c r="L9" s="266"/>
      <c r="M9" s="229"/>
      <c r="N9" s="231"/>
      <c r="O9" s="233"/>
      <c r="P9" s="64">
        <v>6513.9950000000008</v>
      </c>
      <c r="Q9" s="123">
        <v>0</v>
      </c>
      <c r="R9" s="123">
        <v>0</v>
      </c>
      <c r="S9" s="124">
        <v>0</v>
      </c>
      <c r="T9" s="123">
        <v>0</v>
      </c>
      <c r="U9" s="122">
        <v>0</v>
      </c>
      <c r="V9" s="124">
        <v>0</v>
      </c>
      <c r="W9" s="125">
        <v>0</v>
      </c>
      <c r="X9" s="235"/>
      <c r="Y9" s="38" t="s">
        <v>15</v>
      </c>
    </row>
    <row r="10" spans="1:25" s="2" customFormat="1" ht="33" customHeight="1" x14ac:dyDescent="0.15">
      <c r="A10" s="256">
        <v>2</v>
      </c>
      <c r="B10" s="258" t="s">
        <v>132</v>
      </c>
      <c r="C10" s="260">
        <v>11626.244000000001</v>
      </c>
      <c r="D10" s="232">
        <v>11619.969000000001</v>
      </c>
      <c r="E10" s="260">
        <v>6979.3529999999982</v>
      </c>
      <c r="F10" s="242">
        <v>6979.3499999999985</v>
      </c>
      <c r="G10" s="242">
        <v>6972.1710000000012</v>
      </c>
      <c r="H10" s="244">
        <v>0</v>
      </c>
      <c r="I10" s="244">
        <v>0</v>
      </c>
      <c r="J10" s="246" t="s">
        <v>133</v>
      </c>
      <c r="K10" s="242">
        <v>7.1789999999999967</v>
      </c>
      <c r="L10" s="248">
        <v>4528.5679999999984</v>
      </c>
      <c r="M10" s="228">
        <v>0</v>
      </c>
      <c r="N10" s="230">
        <f>+(+C10+E10)-(L10+M10)</f>
        <v>14077.028999999999</v>
      </c>
      <c r="O10" s="232">
        <v>14073.602000000001</v>
      </c>
      <c r="P10" s="63">
        <v>49</v>
      </c>
      <c r="Q10" s="119">
        <v>0</v>
      </c>
      <c r="R10" s="119">
        <v>0</v>
      </c>
      <c r="S10" s="120">
        <v>0</v>
      </c>
      <c r="T10" s="119">
        <v>0</v>
      </c>
      <c r="U10" s="118">
        <v>0</v>
      </c>
      <c r="V10" s="120">
        <v>0</v>
      </c>
      <c r="W10" s="121">
        <v>0</v>
      </c>
      <c r="X10" s="234" t="s">
        <v>134</v>
      </c>
      <c r="Y10" s="37" t="s">
        <v>19</v>
      </c>
    </row>
    <row r="11" spans="1:25" s="2" customFormat="1" ht="33" customHeight="1" thickBot="1" x14ac:dyDescent="0.2">
      <c r="A11" s="257"/>
      <c r="B11" s="263"/>
      <c r="C11" s="261"/>
      <c r="D11" s="233"/>
      <c r="E11" s="261"/>
      <c r="F11" s="262"/>
      <c r="G11" s="243"/>
      <c r="H11" s="245"/>
      <c r="I11" s="245"/>
      <c r="J11" s="247"/>
      <c r="K11" s="243"/>
      <c r="L11" s="249"/>
      <c r="M11" s="229"/>
      <c r="N11" s="267"/>
      <c r="O11" s="233"/>
      <c r="P11" s="64">
        <v>6972.1710000000012</v>
      </c>
      <c r="Q11" s="123">
        <v>0</v>
      </c>
      <c r="R11" s="123">
        <v>0</v>
      </c>
      <c r="S11" s="124">
        <v>0</v>
      </c>
      <c r="T11" s="123">
        <v>0</v>
      </c>
      <c r="U11" s="122">
        <v>0</v>
      </c>
      <c r="V11" s="124">
        <v>0</v>
      </c>
      <c r="W11" s="125">
        <v>0</v>
      </c>
      <c r="X11" s="235"/>
      <c r="Y11" s="38" t="s">
        <v>15</v>
      </c>
    </row>
    <row r="12" spans="1:25" s="2" customFormat="1" ht="33" customHeight="1" x14ac:dyDescent="0.15">
      <c r="A12" s="256">
        <v>3</v>
      </c>
      <c r="B12" s="258" t="s">
        <v>135</v>
      </c>
      <c r="C12" s="260">
        <v>1001.789</v>
      </c>
      <c r="D12" s="232">
        <v>1001.789</v>
      </c>
      <c r="E12" s="260">
        <v>2517.357</v>
      </c>
      <c r="F12" s="242">
        <v>2517.357</v>
      </c>
      <c r="G12" s="242">
        <v>2517.21</v>
      </c>
      <c r="H12" s="244">
        <v>0</v>
      </c>
      <c r="I12" s="244">
        <v>0</v>
      </c>
      <c r="J12" s="246" t="s">
        <v>133</v>
      </c>
      <c r="K12" s="242">
        <v>0.14699999999999999</v>
      </c>
      <c r="L12" s="248">
        <v>285</v>
      </c>
      <c r="M12" s="228">
        <v>0</v>
      </c>
      <c r="N12" s="230">
        <f>+(+C12+E12)-(L12+M12)</f>
        <v>3234.1459999999997</v>
      </c>
      <c r="O12" s="232">
        <v>3234.1460000000002</v>
      </c>
      <c r="P12" s="63">
        <v>6</v>
      </c>
      <c r="Q12" s="119">
        <v>0</v>
      </c>
      <c r="R12" s="119">
        <v>0</v>
      </c>
      <c r="S12" s="120">
        <v>0</v>
      </c>
      <c r="T12" s="119">
        <v>0</v>
      </c>
      <c r="U12" s="118">
        <v>0</v>
      </c>
      <c r="V12" s="120">
        <v>0</v>
      </c>
      <c r="W12" s="121">
        <v>0</v>
      </c>
      <c r="X12" s="234" t="s">
        <v>134</v>
      </c>
      <c r="Y12" s="37" t="s">
        <v>19</v>
      </c>
    </row>
    <row r="13" spans="1:25" s="2" customFormat="1" ht="33" customHeight="1" thickBot="1" x14ac:dyDescent="0.2">
      <c r="A13" s="257"/>
      <c r="B13" s="259"/>
      <c r="C13" s="261"/>
      <c r="D13" s="233"/>
      <c r="E13" s="261"/>
      <c r="F13" s="262"/>
      <c r="G13" s="243"/>
      <c r="H13" s="245"/>
      <c r="I13" s="245"/>
      <c r="J13" s="247"/>
      <c r="K13" s="243"/>
      <c r="L13" s="249"/>
      <c r="M13" s="229"/>
      <c r="N13" s="231"/>
      <c r="O13" s="233"/>
      <c r="P13" s="64">
        <v>2517.21</v>
      </c>
      <c r="Q13" s="123">
        <v>0</v>
      </c>
      <c r="R13" s="123">
        <v>0</v>
      </c>
      <c r="S13" s="124">
        <v>0</v>
      </c>
      <c r="T13" s="123">
        <v>0</v>
      </c>
      <c r="U13" s="122">
        <v>0</v>
      </c>
      <c r="V13" s="124">
        <v>0</v>
      </c>
      <c r="W13" s="125">
        <v>0</v>
      </c>
      <c r="X13" s="235"/>
      <c r="Y13" s="38" t="s">
        <v>15</v>
      </c>
    </row>
    <row r="14" spans="1:25" s="2" customFormat="1" ht="33" customHeight="1" x14ac:dyDescent="0.15">
      <c r="A14" s="256">
        <v>4</v>
      </c>
      <c r="B14" s="258" t="s">
        <v>136</v>
      </c>
      <c r="C14" s="260">
        <v>641.24299999999994</v>
      </c>
      <c r="D14" s="232">
        <v>641.24299999999994</v>
      </c>
      <c r="E14" s="260">
        <v>847.98599999999999</v>
      </c>
      <c r="F14" s="242">
        <v>846.38599999999997</v>
      </c>
      <c r="G14" s="242">
        <v>846.05499999999995</v>
      </c>
      <c r="H14" s="244">
        <v>0</v>
      </c>
      <c r="I14" s="244">
        <v>0</v>
      </c>
      <c r="J14" s="246" t="s">
        <v>133</v>
      </c>
      <c r="K14" s="242">
        <v>0.33100000000000002</v>
      </c>
      <c r="L14" s="248">
        <v>334.84399999999999</v>
      </c>
      <c r="M14" s="228">
        <v>0</v>
      </c>
      <c r="N14" s="230">
        <f>+(+C14+E14)-(L14+M14)</f>
        <v>1154.3849999999998</v>
      </c>
      <c r="O14" s="232">
        <v>1152.9189999999999</v>
      </c>
      <c r="P14" s="63">
        <v>19</v>
      </c>
      <c r="Q14" s="119">
        <v>0</v>
      </c>
      <c r="R14" s="119">
        <v>0</v>
      </c>
      <c r="S14" s="120">
        <v>0</v>
      </c>
      <c r="T14" s="119">
        <v>0</v>
      </c>
      <c r="U14" s="118">
        <v>0</v>
      </c>
      <c r="V14" s="120">
        <v>0</v>
      </c>
      <c r="W14" s="121">
        <v>0</v>
      </c>
      <c r="X14" s="234" t="s">
        <v>134</v>
      </c>
      <c r="Y14" s="37" t="s">
        <v>19</v>
      </c>
    </row>
    <row r="15" spans="1:25" s="2" customFormat="1" ht="33" customHeight="1" thickBot="1" x14ac:dyDescent="0.2">
      <c r="A15" s="257"/>
      <c r="B15" s="259"/>
      <c r="C15" s="261"/>
      <c r="D15" s="233"/>
      <c r="E15" s="261"/>
      <c r="F15" s="262"/>
      <c r="G15" s="243"/>
      <c r="H15" s="245"/>
      <c r="I15" s="245"/>
      <c r="J15" s="247"/>
      <c r="K15" s="243"/>
      <c r="L15" s="249"/>
      <c r="M15" s="229"/>
      <c r="N15" s="231"/>
      <c r="O15" s="233"/>
      <c r="P15" s="64">
        <v>846.05499999999995</v>
      </c>
      <c r="Q15" s="123">
        <v>0</v>
      </c>
      <c r="R15" s="123">
        <v>0</v>
      </c>
      <c r="S15" s="124">
        <v>0</v>
      </c>
      <c r="T15" s="123">
        <v>0</v>
      </c>
      <c r="U15" s="122">
        <v>0</v>
      </c>
      <c r="V15" s="124">
        <v>0</v>
      </c>
      <c r="W15" s="125">
        <v>0</v>
      </c>
      <c r="X15" s="235"/>
      <c r="Y15" s="38" t="s">
        <v>15</v>
      </c>
    </row>
    <row r="16" spans="1:25" s="3" customFormat="1" ht="21.95" customHeight="1" x14ac:dyDescent="0.15">
      <c r="A16" s="236"/>
      <c r="B16" s="238" t="s">
        <v>28</v>
      </c>
      <c r="C16" s="230">
        <f>SUM(C8:C15)</f>
        <v>23664.574999999997</v>
      </c>
      <c r="D16" s="240">
        <f t="shared" ref="D16:I16" si="0">SUM(D8:D15)</f>
        <v>23491.762999999995</v>
      </c>
      <c r="E16" s="230">
        <f t="shared" si="0"/>
        <v>16874.11</v>
      </c>
      <c r="F16" s="226">
        <f t="shared" si="0"/>
        <v>16860.492000000002</v>
      </c>
      <c r="G16" s="226">
        <f t="shared" si="0"/>
        <v>16849.431</v>
      </c>
      <c r="H16" s="226">
        <f t="shared" si="0"/>
        <v>0</v>
      </c>
      <c r="I16" s="226">
        <f t="shared" si="0"/>
        <v>0</v>
      </c>
      <c r="J16" s="254"/>
      <c r="K16" s="226">
        <f>SUM(K8:K15)</f>
        <v>11.060999999999995</v>
      </c>
      <c r="L16" s="226">
        <f>SUM(L8:L15)</f>
        <v>10566.257999999998</v>
      </c>
      <c r="M16" s="250">
        <f>SUM(M8:M15)</f>
        <v>0</v>
      </c>
      <c r="N16" s="230">
        <f>SUM(N8:N15)</f>
        <v>29972.426999999996</v>
      </c>
      <c r="O16" s="240">
        <f>SUM(O8:O15)</f>
        <v>29802.462</v>
      </c>
      <c r="P16" s="65">
        <f t="shared" ref="P16:W16" si="1">SUMIF($Y$8:$Y$15,$Y$6,P8:P15)</f>
        <v>209</v>
      </c>
      <c r="Q16" s="127">
        <f t="shared" si="1"/>
        <v>0</v>
      </c>
      <c r="R16" s="127">
        <f t="shared" si="1"/>
        <v>0</v>
      </c>
      <c r="S16" s="128">
        <f t="shared" si="1"/>
        <v>0</v>
      </c>
      <c r="T16" s="127">
        <f t="shared" si="1"/>
        <v>0</v>
      </c>
      <c r="U16" s="126">
        <f t="shared" si="1"/>
        <v>0</v>
      </c>
      <c r="V16" s="128">
        <f t="shared" si="1"/>
        <v>0</v>
      </c>
      <c r="W16" s="129">
        <f t="shared" si="1"/>
        <v>0</v>
      </c>
      <c r="X16" s="252"/>
      <c r="Y16" s="37" t="s">
        <v>19</v>
      </c>
    </row>
    <row r="17" spans="1:25" s="3" customFormat="1" ht="21.95" customHeight="1" thickBot="1" x14ac:dyDescent="0.2">
      <c r="A17" s="237"/>
      <c r="B17" s="239"/>
      <c r="C17" s="231"/>
      <c r="D17" s="241"/>
      <c r="E17" s="231"/>
      <c r="F17" s="227"/>
      <c r="G17" s="227"/>
      <c r="H17" s="227"/>
      <c r="I17" s="227"/>
      <c r="J17" s="255"/>
      <c r="K17" s="227"/>
      <c r="L17" s="227"/>
      <c r="M17" s="251"/>
      <c r="N17" s="231"/>
      <c r="O17" s="241"/>
      <c r="P17" s="66">
        <f t="shared" ref="P17:W17" si="2">SUMIF($Y$8:$Y$15,$Y$7,P8:P15)</f>
        <v>16849.431</v>
      </c>
      <c r="Q17" s="131">
        <f t="shared" si="2"/>
        <v>0</v>
      </c>
      <c r="R17" s="131">
        <f t="shared" si="2"/>
        <v>0</v>
      </c>
      <c r="S17" s="132">
        <f t="shared" si="2"/>
        <v>0</v>
      </c>
      <c r="T17" s="131">
        <f t="shared" si="2"/>
        <v>0</v>
      </c>
      <c r="U17" s="130">
        <f t="shared" si="2"/>
        <v>0</v>
      </c>
      <c r="V17" s="132">
        <f t="shared" si="2"/>
        <v>0</v>
      </c>
      <c r="W17" s="133">
        <f t="shared" si="2"/>
        <v>0</v>
      </c>
      <c r="X17" s="253"/>
      <c r="Y17" s="38" t="s">
        <v>15</v>
      </c>
    </row>
    <row r="18" spans="1:25" x14ac:dyDescent="0.15">
      <c r="A18" s="1" t="s">
        <v>63</v>
      </c>
      <c r="H18" s="33"/>
      <c r="I18" s="33"/>
      <c r="J18" s="33"/>
      <c r="K18" s="33"/>
      <c r="L18" s="33"/>
      <c r="M18" s="33"/>
      <c r="N18" s="33"/>
      <c r="O18" s="33"/>
      <c r="P18" s="33"/>
      <c r="Q18" s="33"/>
      <c r="R18" s="33"/>
      <c r="S18" s="33"/>
      <c r="T18" s="33"/>
      <c r="U18" s="33"/>
      <c r="V18" s="33"/>
      <c r="W18" s="33"/>
      <c r="X18" s="33"/>
    </row>
    <row r="19" spans="1:25" x14ac:dyDescent="0.15">
      <c r="B19" s="1" t="s">
        <v>64</v>
      </c>
      <c r="E19" s="1" t="s">
        <v>89</v>
      </c>
      <c r="H19" s="33"/>
      <c r="I19" s="33"/>
      <c r="J19" s="33"/>
      <c r="K19" s="33"/>
      <c r="L19" s="33"/>
      <c r="M19" s="33"/>
      <c r="N19" s="134"/>
      <c r="O19" s="33"/>
      <c r="P19" s="33"/>
      <c r="Q19" s="33"/>
      <c r="R19" s="33"/>
      <c r="S19" s="33"/>
      <c r="T19" s="33"/>
      <c r="U19" s="33"/>
      <c r="V19" s="33"/>
      <c r="W19" s="33"/>
      <c r="X19" s="33"/>
    </row>
    <row r="20" spans="1:25" x14ac:dyDescent="0.15">
      <c r="B20" s="1" t="s">
        <v>65</v>
      </c>
      <c r="E20" s="1" t="s">
        <v>90</v>
      </c>
      <c r="H20" s="33"/>
      <c r="I20" s="33"/>
      <c r="J20" s="33"/>
      <c r="K20" s="33"/>
      <c r="L20" s="33"/>
      <c r="M20" s="33"/>
      <c r="N20" s="33"/>
      <c r="O20" s="33"/>
      <c r="P20" s="33"/>
      <c r="Q20" s="33"/>
      <c r="R20" s="33"/>
      <c r="S20" s="33"/>
      <c r="T20" s="33"/>
      <c r="U20" s="33"/>
      <c r="V20" s="33"/>
      <c r="W20" s="33"/>
      <c r="X20" s="33"/>
    </row>
    <row r="21" spans="1:25" x14ac:dyDescent="0.15">
      <c r="B21" s="1" t="s">
        <v>66</v>
      </c>
      <c r="E21" s="1" t="s">
        <v>91</v>
      </c>
      <c r="H21" s="33"/>
      <c r="I21" s="33"/>
      <c r="J21" s="33"/>
      <c r="K21" s="33"/>
      <c r="L21" s="33"/>
      <c r="M21" s="33"/>
      <c r="N21" s="33"/>
      <c r="O21" s="33"/>
      <c r="P21" s="33"/>
      <c r="Q21" s="33"/>
      <c r="R21" s="33"/>
      <c r="S21" s="33"/>
      <c r="T21" s="33"/>
      <c r="U21" s="33"/>
      <c r="V21" s="33"/>
      <c r="W21" s="33"/>
      <c r="X21" s="33"/>
    </row>
    <row r="22" spans="1:25" x14ac:dyDescent="0.15">
      <c r="B22" s="1" t="s">
        <v>67</v>
      </c>
      <c r="E22" s="1" t="s">
        <v>92</v>
      </c>
      <c r="H22" s="33"/>
      <c r="I22" s="33"/>
      <c r="J22" s="33"/>
      <c r="K22" s="33"/>
      <c r="L22" s="33"/>
      <c r="M22" s="33"/>
      <c r="N22" s="33"/>
      <c r="O22" s="33"/>
      <c r="P22" s="33"/>
      <c r="Q22" s="33"/>
      <c r="R22" s="33"/>
      <c r="S22" s="33"/>
      <c r="T22" s="33"/>
      <c r="U22" s="33"/>
      <c r="V22" s="33"/>
      <c r="W22" s="33"/>
      <c r="X22" s="33"/>
    </row>
    <row r="23" spans="1:25" x14ac:dyDescent="0.15">
      <c r="B23" s="1" t="s">
        <v>68</v>
      </c>
      <c r="E23" s="1" t="s">
        <v>93</v>
      </c>
      <c r="H23" s="33"/>
      <c r="I23" s="33"/>
      <c r="J23" s="33"/>
      <c r="K23" s="33"/>
      <c r="L23" s="33"/>
      <c r="M23" s="33"/>
      <c r="N23" s="33"/>
      <c r="O23" s="33"/>
      <c r="P23" s="33"/>
      <c r="Q23" s="33"/>
      <c r="R23" s="33"/>
      <c r="S23" s="33"/>
      <c r="T23" s="33"/>
      <c r="U23" s="33"/>
      <c r="V23" s="33"/>
      <c r="W23" s="33"/>
      <c r="X23" s="33"/>
    </row>
    <row r="24" spans="1:25" x14ac:dyDescent="0.15">
      <c r="B24" s="1" t="s">
        <v>69</v>
      </c>
      <c r="H24" s="33"/>
      <c r="I24" s="33"/>
      <c r="J24" s="33"/>
      <c r="K24" s="33"/>
      <c r="L24" s="33"/>
      <c r="M24" s="33"/>
      <c r="N24" s="33"/>
      <c r="O24" s="33"/>
      <c r="P24" s="33"/>
      <c r="Q24" s="33"/>
      <c r="R24" s="33"/>
      <c r="S24" s="33"/>
      <c r="T24" s="33"/>
      <c r="U24" s="33"/>
      <c r="V24" s="33"/>
      <c r="W24" s="33"/>
      <c r="X24" s="33"/>
    </row>
    <row r="25" spans="1:25" x14ac:dyDescent="0.15">
      <c r="B25" s="1" t="s">
        <v>70</v>
      </c>
      <c r="H25" s="33"/>
      <c r="I25" s="33"/>
      <c r="J25" s="33"/>
      <c r="K25" s="33"/>
      <c r="L25" s="33"/>
      <c r="M25" s="33"/>
      <c r="N25" s="33"/>
      <c r="O25" s="33"/>
      <c r="P25" s="33"/>
      <c r="Q25" s="33"/>
      <c r="R25" s="33"/>
      <c r="S25" s="33"/>
      <c r="T25" s="33"/>
      <c r="U25" s="33"/>
      <c r="V25" s="33"/>
      <c r="W25" s="33"/>
      <c r="X25" s="33"/>
    </row>
    <row r="26" spans="1:25" x14ac:dyDescent="0.15">
      <c r="B26" s="1" t="s">
        <v>71</v>
      </c>
      <c r="H26" s="33"/>
      <c r="I26" s="33"/>
      <c r="J26" s="33"/>
      <c r="K26" s="33"/>
      <c r="L26" s="33"/>
      <c r="M26" s="33"/>
      <c r="N26" s="33"/>
      <c r="O26" s="33"/>
      <c r="P26" s="33"/>
      <c r="Q26" s="33"/>
      <c r="R26" s="33"/>
      <c r="S26" s="33"/>
      <c r="T26" s="33"/>
      <c r="U26" s="33"/>
      <c r="V26" s="33"/>
      <c r="W26" s="33"/>
      <c r="X26" s="33"/>
    </row>
    <row r="27" spans="1:25" x14ac:dyDescent="0.15">
      <c r="B27" s="1" t="s">
        <v>72</v>
      </c>
      <c r="H27" s="33"/>
      <c r="I27" s="33"/>
      <c r="J27" s="33"/>
      <c r="K27" s="33"/>
      <c r="L27" s="33"/>
      <c r="M27" s="33"/>
      <c r="N27" s="33"/>
      <c r="O27" s="33"/>
      <c r="P27" s="33"/>
      <c r="Q27" s="33"/>
      <c r="R27" s="33"/>
      <c r="S27" s="33"/>
      <c r="T27" s="33"/>
      <c r="U27" s="33"/>
      <c r="V27" s="33"/>
      <c r="W27" s="33"/>
      <c r="X27" s="33"/>
    </row>
    <row r="28" spans="1:25" ht="14.25" thickBot="1" x14ac:dyDescent="0.2">
      <c r="B28" s="1" t="s">
        <v>73</v>
      </c>
      <c r="H28" s="33"/>
      <c r="I28" s="33"/>
      <c r="J28" s="33"/>
      <c r="K28" s="33"/>
      <c r="L28" s="33"/>
      <c r="M28" s="33"/>
      <c r="N28" s="33"/>
      <c r="O28" s="33"/>
      <c r="P28" s="33"/>
      <c r="Q28" s="33"/>
      <c r="R28" s="33"/>
      <c r="S28" s="33"/>
      <c r="T28" s="33"/>
      <c r="U28" s="33"/>
      <c r="V28" s="33"/>
      <c r="W28" s="33"/>
      <c r="X28" s="33"/>
    </row>
    <row r="29" spans="1:25" x14ac:dyDescent="0.15">
      <c r="N29" s="44">
        <f>+(+$C$16+$E$16)-($L$16+$M$16)</f>
        <v>29972.427</v>
      </c>
    </row>
  </sheetData>
  <mergeCells count="102">
    <mergeCell ref="A2:A7"/>
    <mergeCell ref="B2:B7"/>
    <mergeCell ref="C2:D3"/>
    <mergeCell ref="E2:L3"/>
    <mergeCell ref="M2:M7"/>
    <mergeCell ref="N2:O3"/>
    <mergeCell ref="X3:X7"/>
    <mergeCell ref="L4:L7"/>
    <mergeCell ref="P4:P5"/>
    <mergeCell ref="D5:D7"/>
    <mergeCell ref="O5:O7"/>
    <mergeCell ref="G6:J6"/>
    <mergeCell ref="K6:K7"/>
    <mergeCell ref="P2:T2"/>
    <mergeCell ref="U2:W2"/>
    <mergeCell ref="Q3:Q5"/>
    <mergeCell ref="R3:R5"/>
    <mergeCell ref="S3:S5"/>
    <mergeCell ref="T3:T5"/>
    <mergeCell ref="U3:U5"/>
    <mergeCell ref="V3:V5"/>
    <mergeCell ref="W3:W5"/>
    <mergeCell ref="M8:M9"/>
    <mergeCell ref="N8:N9"/>
    <mergeCell ref="O8:O9"/>
    <mergeCell ref="X8:X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O10:O11"/>
    <mergeCell ref="X10:X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X12:X13"/>
    <mergeCell ref="J12:J13"/>
    <mergeCell ref="K12:K13"/>
    <mergeCell ref="L12:L13"/>
    <mergeCell ref="I16:I17"/>
    <mergeCell ref="J16:J17"/>
    <mergeCell ref="A14:A15"/>
    <mergeCell ref="B14:B15"/>
    <mergeCell ref="C14:C15"/>
    <mergeCell ref="D14:D15"/>
    <mergeCell ref="E14:E15"/>
    <mergeCell ref="F14:F15"/>
    <mergeCell ref="G12:G13"/>
    <mergeCell ref="H12:H13"/>
    <mergeCell ref="I12:I13"/>
    <mergeCell ref="K16:K17"/>
    <mergeCell ref="L16:L17"/>
    <mergeCell ref="M14:M15"/>
    <mergeCell ref="N14:N15"/>
    <mergeCell ref="O14:O15"/>
    <mergeCell ref="X14:X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X16:X17"/>
    <mergeCell ref="G16:G17"/>
    <mergeCell ref="H16:H17"/>
  </mergeCells>
  <phoneticPr fontId="1"/>
  <pageMargins left="0.51181102362204722" right="0.31496062992125984" top="0.55118110236220474" bottom="0.55118110236220474" header="0.31496062992125984" footer="0.31496062992125984"/>
  <pageSetup paperSize="9" scale="57" fitToHeight="0" orientation="landscape" r:id="rId1"/>
  <headerFooter>
    <oddHeader>&amp;L【機密性2情報】</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Y24"/>
  <sheetViews>
    <sheetView view="pageBreakPreview" zoomScale="85" zoomScaleNormal="100" zoomScaleSheetLayoutView="85" workbookViewId="0">
      <selection activeCell="G5" sqref="G5:S6"/>
    </sheetView>
  </sheetViews>
  <sheetFormatPr defaultColWidth="9" defaultRowHeight="13.5" x14ac:dyDescent="0.15"/>
  <cols>
    <col min="1" max="1" width="4.125" style="33" customWidth="1"/>
    <col min="2" max="2" width="22.625" style="33" customWidth="1"/>
    <col min="3" max="15" width="9" style="33" customWidth="1"/>
    <col min="16" max="23" width="8" style="33" customWidth="1"/>
    <col min="24" max="24" width="37.625" style="33" customWidth="1"/>
    <col min="25" max="16384" width="9" style="33"/>
  </cols>
  <sheetData>
    <row r="1" spans="1:25" ht="20.25" customHeight="1" thickBot="1" x14ac:dyDescent="0.2">
      <c r="A1" s="111" t="s">
        <v>140</v>
      </c>
    </row>
    <row r="2" spans="1:25" s="34" customFormat="1" ht="12.75" customHeight="1" x14ac:dyDescent="0.15">
      <c r="A2" s="334" t="s">
        <v>4</v>
      </c>
      <c r="B2" s="334" t="s">
        <v>48</v>
      </c>
      <c r="C2" s="336" t="s">
        <v>94</v>
      </c>
      <c r="D2" s="337"/>
      <c r="E2" s="337"/>
      <c r="F2" s="338"/>
      <c r="G2" s="345" t="s">
        <v>95</v>
      </c>
      <c r="H2" s="346"/>
      <c r="I2" s="346"/>
      <c r="J2" s="346"/>
      <c r="K2" s="346"/>
      <c r="L2" s="346"/>
      <c r="M2" s="346"/>
      <c r="N2" s="346"/>
      <c r="O2" s="346"/>
      <c r="P2" s="346"/>
      <c r="Q2" s="346"/>
      <c r="R2" s="346"/>
      <c r="S2" s="347"/>
      <c r="T2" s="354" t="s">
        <v>96</v>
      </c>
      <c r="U2" s="354"/>
      <c r="V2" s="354"/>
      <c r="W2" s="354"/>
      <c r="X2" s="355"/>
    </row>
    <row r="3" spans="1:25" s="34" customFormat="1" ht="12" customHeight="1" x14ac:dyDescent="0.15">
      <c r="A3" s="335"/>
      <c r="B3" s="335"/>
      <c r="C3" s="339"/>
      <c r="D3" s="340"/>
      <c r="E3" s="340"/>
      <c r="F3" s="341"/>
      <c r="G3" s="348"/>
      <c r="H3" s="349"/>
      <c r="I3" s="349"/>
      <c r="J3" s="349"/>
      <c r="K3" s="349"/>
      <c r="L3" s="349"/>
      <c r="M3" s="349"/>
      <c r="N3" s="349"/>
      <c r="O3" s="349"/>
      <c r="P3" s="349"/>
      <c r="Q3" s="349"/>
      <c r="R3" s="349"/>
      <c r="S3" s="350"/>
      <c r="T3" s="356"/>
      <c r="U3" s="356"/>
      <c r="V3" s="356"/>
      <c r="W3" s="356"/>
      <c r="X3" s="357"/>
    </row>
    <row r="4" spans="1:25" s="34" customFormat="1" ht="13.5" customHeight="1" thickBot="1" x14ac:dyDescent="0.2">
      <c r="A4" s="335"/>
      <c r="B4" s="335"/>
      <c r="C4" s="342"/>
      <c r="D4" s="343"/>
      <c r="E4" s="343"/>
      <c r="F4" s="344"/>
      <c r="G4" s="351"/>
      <c r="H4" s="352"/>
      <c r="I4" s="352"/>
      <c r="J4" s="352"/>
      <c r="K4" s="352"/>
      <c r="L4" s="352"/>
      <c r="M4" s="352"/>
      <c r="N4" s="352"/>
      <c r="O4" s="352"/>
      <c r="P4" s="352"/>
      <c r="Q4" s="352"/>
      <c r="R4" s="352"/>
      <c r="S4" s="353"/>
      <c r="T4" s="358"/>
      <c r="U4" s="358"/>
      <c r="V4" s="358"/>
      <c r="W4" s="358"/>
      <c r="X4" s="359"/>
    </row>
    <row r="5" spans="1:25" s="34" customFormat="1" ht="34.5" customHeight="1" x14ac:dyDescent="0.15">
      <c r="A5" s="256">
        <v>1</v>
      </c>
      <c r="B5" s="258" t="s">
        <v>130</v>
      </c>
      <c r="C5" s="310" t="s">
        <v>138</v>
      </c>
      <c r="D5" s="311"/>
      <c r="E5" s="311"/>
      <c r="F5" s="312"/>
      <c r="G5" s="316" t="s">
        <v>139</v>
      </c>
      <c r="H5" s="360"/>
      <c r="I5" s="360"/>
      <c r="J5" s="360"/>
      <c r="K5" s="360"/>
      <c r="L5" s="360"/>
      <c r="M5" s="360"/>
      <c r="N5" s="360"/>
      <c r="O5" s="360"/>
      <c r="P5" s="360"/>
      <c r="Q5" s="360"/>
      <c r="R5" s="360"/>
      <c r="S5" s="361"/>
      <c r="T5" s="365"/>
      <c r="U5" s="366"/>
      <c r="V5" s="366"/>
      <c r="W5" s="366"/>
      <c r="X5" s="367"/>
      <c r="Y5" s="37"/>
    </row>
    <row r="6" spans="1:25" s="34" customFormat="1" ht="34.5" customHeight="1" thickBot="1" x14ac:dyDescent="0.2">
      <c r="A6" s="257"/>
      <c r="B6" s="259"/>
      <c r="C6" s="313"/>
      <c r="D6" s="314"/>
      <c r="E6" s="314"/>
      <c r="F6" s="315"/>
      <c r="G6" s="362"/>
      <c r="H6" s="363"/>
      <c r="I6" s="363"/>
      <c r="J6" s="363"/>
      <c r="K6" s="363"/>
      <c r="L6" s="363"/>
      <c r="M6" s="363"/>
      <c r="N6" s="363"/>
      <c r="O6" s="363"/>
      <c r="P6" s="363"/>
      <c r="Q6" s="363"/>
      <c r="R6" s="363"/>
      <c r="S6" s="364"/>
      <c r="T6" s="368"/>
      <c r="U6" s="369"/>
      <c r="V6" s="369"/>
      <c r="W6" s="369"/>
      <c r="X6" s="370"/>
      <c r="Y6" s="38"/>
    </row>
    <row r="7" spans="1:25" s="34" customFormat="1" ht="34.5" customHeight="1" x14ac:dyDescent="0.15">
      <c r="A7" s="256">
        <v>2</v>
      </c>
      <c r="B7" s="258" t="s">
        <v>132</v>
      </c>
      <c r="C7" s="310" t="s">
        <v>138</v>
      </c>
      <c r="D7" s="311"/>
      <c r="E7" s="311"/>
      <c r="F7" s="312"/>
      <c r="G7" s="316" t="s">
        <v>139</v>
      </c>
      <c r="H7" s="317"/>
      <c r="I7" s="317"/>
      <c r="J7" s="317"/>
      <c r="K7" s="317"/>
      <c r="L7" s="317"/>
      <c r="M7" s="317"/>
      <c r="N7" s="317"/>
      <c r="O7" s="317"/>
      <c r="P7" s="317"/>
      <c r="Q7" s="317"/>
      <c r="R7" s="317"/>
      <c r="S7" s="318"/>
      <c r="T7" s="328"/>
      <c r="U7" s="329"/>
      <c r="V7" s="329"/>
      <c r="W7" s="329"/>
      <c r="X7" s="330"/>
      <c r="Y7" s="37"/>
    </row>
    <row r="8" spans="1:25" s="34" customFormat="1" ht="34.5" customHeight="1" thickBot="1" x14ac:dyDescent="0.2">
      <c r="A8" s="257"/>
      <c r="B8" s="259"/>
      <c r="C8" s="313"/>
      <c r="D8" s="314"/>
      <c r="E8" s="314"/>
      <c r="F8" s="315"/>
      <c r="G8" s="319"/>
      <c r="H8" s="320"/>
      <c r="I8" s="320"/>
      <c r="J8" s="320"/>
      <c r="K8" s="320"/>
      <c r="L8" s="320"/>
      <c r="M8" s="320"/>
      <c r="N8" s="320"/>
      <c r="O8" s="320"/>
      <c r="P8" s="320"/>
      <c r="Q8" s="320"/>
      <c r="R8" s="320"/>
      <c r="S8" s="321"/>
      <c r="T8" s="331"/>
      <c r="U8" s="332"/>
      <c r="V8" s="332"/>
      <c r="W8" s="332"/>
      <c r="X8" s="333"/>
      <c r="Y8" s="38"/>
    </row>
    <row r="9" spans="1:25" s="34" customFormat="1" ht="34.5" customHeight="1" x14ac:dyDescent="0.15">
      <c r="A9" s="256">
        <v>3</v>
      </c>
      <c r="B9" s="258" t="s">
        <v>135</v>
      </c>
      <c r="C9" s="310" t="s">
        <v>138</v>
      </c>
      <c r="D9" s="311"/>
      <c r="E9" s="311"/>
      <c r="F9" s="312"/>
      <c r="G9" s="316" t="s">
        <v>139</v>
      </c>
      <c r="H9" s="317"/>
      <c r="I9" s="317"/>
      <c r="J9" s="317"/>
      <c r="K9" s="317"/>
      <c r="L9" s="317"/>
      <c r="M9" s="317"/>
      <c r="N9" s="317"/>
      <c r="O9" s="317"/>
      <c r="P9" s="317"/>
      <c r="Q9" s="317"/>
      <c r="R9" s="317"/>
      <c r="S9" s="318"/>
      <c r="T9" s="328"/>
      <c r="U9" s="329"/>
      <c r="V9" s="329"/>
      <c r="W9" s="329"/>
      <c r="X9" s="330"/>
      <c r="Y9" s="37"/>
    </row>
    <row r="10" spans="1:25" s="34" customFormat="1" ht="34.5" customHeight="1" thickBot="1" x14ac:dyDescent="0.2">
      <c r="A10" s="257"/>
      <c r="B10" s="259"/>
      <c r="C10" s="313"/>
      <c r="D10" s="314"/>
      <c r="E10" s="314"/>
      <c r="F10" s="315"/>
      <c r="G10" s="319"/>
      <c r="H10" s="320"/>
      <c r="I10" s="320"/>
      <c r="J10" s="320"/>
      <c r="K10" s="320"/>
      <c r="L10" s="320"/>
      <c r="M10" s="320"/>
      <c r="N10" s="320"/>
      <c r="O10" s="320"/>
      <c r="P10" s="320"/>
      <c r="Q10" s="320"/>
      <c r="R10" s="320"/>
      <c r="S10" s="321"/>
      <c r="T10" s="331"/>
      <c r="U10" s="332"/>
      <c r="V10" s="332"/>
      <c r="W10" s="332"/>
      <c r="X10" s="333"/>
      <c r="Y10" s="38"/>
    </row>
    <row r="11" spans="1:25" s="34" customFormat="1" ht="34.5" customHeight="1" x14ac:dyDescent="0.15">
      <c r="A11" s="256">
        <v>4</v>
      </c>
      <c r="B11" s="258" t="s">
        <v>136</v>
      </c>
      <c r="C11" s="310" t="s">
        <v>138</v>
      </c>
      <c r="D11" s="311"/>
      <c r="E11" s="311"/>
      <c r="F11" s="312"/>
      <c r="G11" s="316" t="s">
        <v>139</v>
      </c>
      <c r="H11" s="317"/>
      <c r="I11" s="317"/>
      <c r="J11" s="317"/>
      <c r="K11" s="317"/>
      <c r="L11" s="317"/>
      <c r="M11" s="317"/>
      <c r="N11" s="317"/>
      <c r="O11" s="317"/>
      <c r="P11" s="317"/>
      <c r="Q11" s="317"/>
      <c r="R11" s="317"/>
      <c r="S11" s="318"/>
      <c r="T11" s="322"/>
      <c r="U11" s="323"/>
      <c r="V11" s="323"/>
      <c r="W11" s="323"/>
      <c r="X11" s="324"/>
      <c r="Y11" s="37"/>
    </row>
    <row r="12" spans="1:25" s="34" customFormat="1" ht="34.5" customHeight="1" thickBot="1" x14ac:dyDescent="0.2">
      <c r="A12" s="257"/>
      <c r="B12" s="259"/>
      <c r="C12" s="313"/>
      <c r="D12" s="314"/>
      <c r="E12" s="314"/>
      <c r="F12" s="315"/>
      <c r="G12" s="319"/>
      <c r="H12" s="320"/>
      <c r="I12" s="320"/>
      <c r="J12" s="320"/>
      <c r="K12" s="320"/>
      <c r="L12" s="320"/>
      <c r="M12" s="320"/>
      <c r="N12" s="320"/>
      <c r="O12" s="320"/>
      <c r="P12" s="320"/>
      <c r="Q12" s="320"/>
      <c r="R12" s="320"/>
      <c r="S12" s="321"/>
      <c r="T12" s="325"/>
      <c r="U12" s="326"/>
      <c r="V12" s="326"/>
      <c r="W12" s="326"/>
      <c r="X12" s="327"/>
      <c r="Y12" s="38"/>
    </row>
    <row r="13" spans="1:25" x14ac:dyDescent="0.15">
      <c r="A13" s="112" t="s">
        <v>63</v>
      </c>
    </row>
    <row r="14" spans="1:25" x14ac:dyDescent="0.15">
      <c r="N14" s="134"/>
    </row>
    <row r="24" spans="14:14" x14ac:dyDescent="0.15">
      <c r="N24" s="135"/>
    </row>
  </sheetData>
  <mergeCells count="25">
    <mergeCell ref="A5:A6"/>
    <mergeCell ref="B5:B6"/>
    <mergeCell ref="C5:F6"/>
    <mergeCell ref="G5:S6"/>
    <mergeCell ref="T5:X6"/>
    <mergeCell ref="A2:A4"/>
    <mergeCell ref="B2:B4"/>
    <mergeCell ref="C2:F4"/>
    <mergeCell ref="G2:S4"/>
    <mergeCell ref="T2:X4"/>
    <mergeCell ref="A9:A10"/>
    <mergeCell ref="B9:B10"/>
    <mergeCell ref="C9:F10"/>
    <mergeCell ref="G9:S10"/>
    <mergeCell ref="T9:X10"/>
    <mergeCell ref="A7:A8"/>
    <mergeCell ref="B7:B8"/>
    <mergeCell ref="C7:F8"/>
    <mergeCell ref="G7:S8"/>
    <mergeCell ref="T7:X8"/>
    <mergeCell ref="A11:A12"/>
    <mergeCell ref="B11:B12"/>
    <mergeCell ref="C11:F12"/>
    <mergeCell ref="G11:S12"/>
    <mergeCell ref="T11:X12"/>
  </mergeCells>
  <phoneticPr fontId="1"/>
  <pageMargins left="0.51181102362204722" right="0.31496062992125984" top="0.55118110236220474" bottom="0.55118110236220474" header="0.31496062992125984" footer="0.31496062992125984"/>
  <pageSetup paperSize="9" scale="57" fitToHeight="0" orientation="landscape" r:id="rId1"/>
  <headerFooter>
    <oddHeader>&amp;L【機密性2情報】</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Y63"/>
  <sheetViews>
    <sheetView view="pageBreakPreview" zoomScale="85" zoomScaleNormal="100" zoomScaleSheetLayoutView="85" workbookViewId="0">
      <selection activeCell="D28" sqref="D28:D29"/>
    </sheetView>
  </sheetViews>
  <sheetFormatPr defaultColWidth="9" defaultRowHeight="13.5" outlineLevelRow="1" x14ac:dyDescent="0.15"/>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33"/>
    <col min="26" max="16384" width="9" style="1"/>
  </cols>
  <sheetData>
    <row r="1" spans="1:25" ht="20.25" customHeight="1" thickBot="1" x14ac:dyDescent="0.2">
      <c r="A1" s="39" t="s">
        <v>106</v>
      </c>
      <c r="B1" s="39"/>
    </row>
    <row r="2" spans="1:25" s="2" customFormat="1" ht="12.75" customHeight="1" x14ac:dyDescent="0.15">
      <c r="A2" s="217" t="s">
        <v>4</v>
      </c>
      <c r="B2" s="217" t="s">
        <v>81</v>
      </c>
      <c r="C2" s="217" t="s">
        <v>49</v>
      </c>
      <c r="D2" s="217" t="s">
        <v>84</v>
      </c>
      <c r="E2" s="211" t="s">
        <v>99</v>
      </c>
      <c r="F2" s="268"/>
      <c r="G2" s="211" t="s">
        <v>101</v>
      </c>
      <c r="H2" s="271"/>
      <c r="I2" s="271"/>
      <c r="J2" s="271"/>
      <c r="K2" s="271"/>
      <c r="L2" s="271"/>
      <c r="M2" s="271"/>
      <c r="N2" s="274" t="s">
        <v>102</v>
      </c>
      <c r="O2" s="211" t="s">
        <v>103</v>
      </c>
      <c r="P2" s="268"/>
      <c r="Q2" s="211" t="s">
        <v>104</v>
      </c>
      <c r="R2" s="293"/>
      <c r="S2" s="293"/>
      <c r="T2" s="293"/>
      <c r="U2" s="293"/>
      <c r="V2" s="211" t="s">
        <v>105</v>
      </c>
      <c r="W2" s="293"/>
      <c r="X2" s="294"/>
      <c r="Y2" s="34"/>
    </row>
    <row r="3" spans="1:25" s="2" customFormat="1" ht="12" customHeight="1" x14ac:dyDescent="0.15">
      <c r="A3" s="218"/>
      <c r="B3" s="394"/>
      <c r="C3" s="218"/>
      <c r="D3" s="218"/>
      <c r="E3" s="269"/>
      <c r="F3" s="270"/>
      <c r="G3" s="272"/>
      <c r="H3" s="273"/>
      <c r="I3" s="273"/>
      <c r="J3" s="273"/>
      <c r="K3" s="273"/>
      <c r="L3" s="273"/>
      <c r="M3" s="273"/>
      <c r="N3" s="275"/>
      <c r="O3" s="269"/>
      <c r="P3" s="270"/>
      <c r="Q3" s="18" t="s">
        <v>18</v>
      </c>
      <c r="R3" s="295" t="s">
        <v>3</v>
      </c>
      <c r="S3" s="295" t="s">
        <v>16</v>
      </c>
      <c r="T3" s="298" t="s">
        <v>2</v>
      </c>
      <c r="U3" s="301" t="s">
        <v>20</v>
      </c>
      <c r="V3" s="304" t="s">
        <v>3</v>
      </c>
      <c r="W3" s="298" t="s">
        <v>16</v>
      </c>
      <c r="X3" s="307" t="s">
        <v>2</v>
      </c>
      <c r="Y3" s="34"/>
    </row>
    <row r="4" spans="1:25" s="2" customFormat="1" ht="13.5" customHeight="1" x14ac:dyDescent="0.15">
      <c r="A4" s="218"/>
      <c r="B4" s="394"/>
      <c r="C4" s="218"/>
      <c r="D4" s="218"/>
      <c r="E4" s="24"/>
      <c r="F4" s="23"/>
      <c r="G4" s="8" t="s">
        <v>13</v>
      </c>
      <c r="H4" s="9"/>
      <c r="I4" s="9"/>
      <c r="J4" s="9"/>
      <c r="K4" s="9"/>
      <c r="L4" s="9"/>
      <c r="M4" s="280" t="s">
        <v>14</v>
      </c>
      <c r="N4" s="275"/>
      <c r="O4" s="24"/>
      <c r="P4" s="23"/>
      <c r="Q4" s="283" t="s">
        <v>17</v>
      </c>
      <c r="R4" s="296"/>
      <c r="S4" s="296"/>
      <c r="T4" s="299"/>
      <c r="U4" s="302"/>
      <c r="V4" s="305"/>
      <c r="W4" s="299"/>
      <c r="X4" s="308"/>
      <c r="Y4" s="34"/>
    </row>
    <row r="5" spans="1:25" s="2" customFormat="1" ht="12" customHeight="1" x14ac:dyDescent="0.15">
      <c r="A5" s="218"/>
      <c r="B5" s="394"/>
      <c r="C5" s="218"/>
      <c r="D5" s="218"/>
      <c r="E5" s="24"/>
      <c r="F5" s="285" t="s">
        <v>11</v>
      </c>
      <c r="G5" s="24"/>
      <c r="H5" s="6" t="s">
        <v>10</v>
      </c>
      <c r="I5" s="42"/>
      <c r="J5" s="42"/>
      <c r="K5" s="42"/>
      <c r="L5" s="43"/>
      <c r="M5" s="281"/>
      <c r="N5" s="275"/>
      <c r="O5" s="24"/>
      <c r="P5" s="285" t="s">
        <v>11</v>
      </c>
      <c r="Q5" s="284"/>
      <c r="R5" s="297"/>
      <c r="S5" s="297"/>
      <c r="T5" s="300"/>
      <c r="U5" s="303"/>
      <c r="V5" s="306"/>
      <c r="W5" s="300"/>
      <c r="X5" s="309"/>
      <c r="Y5" s="34"/>
    </row>
    <row r="6" spans="1:25" s="2" customFormat="1" ht="12" customHeight="1" x14ac:dyDescent="0.15">
      <c r="A6" s="218"/>
      <c r="B6" s="394"/>
      <c r="C6" s="218"/>
      <c r="D6" s="218"/>
      <c r="E6" s="24"/>
      <c r="F6" s="286"/>
      <c r="G6" s="24"/>
      <c r="H6" s="62" t="s">
        <v>12</v>
      </c>
      <c r="I6" s="405" t="s">
        <v>80</v>
      </c>
      <c r="J6" s="406"/>
      <c r="K6" s="407"/>
      <c r="L6" s="291" t="s">
        <v>58</v>
      </c>
      <c r="M6" s="281"/>
      <c r="N6" s="275"/>
      <c r="O6" s="24"/>
      <c r="P6" s="286"/>
      <c r="Q6" s="13" t="s">
        <v>19</v>
      </c>
      <c r="R6" s="14" t="s">
        <v>19</v>
      </c>
      <c r="S6" s="14" t="s">
        <v>19</v>
      </c>
      <c r="T6" s="15" t="s">
        <v>19</v>
      </c>
      <c r="U6" s="16" t="s">
        <v>19</v>
      </c>
      <c r="V6" s="20" t="s">
        <v>19</v>
      </c>
      <c r="W6" s="15" t="s">
        <v>19</v>
      </c>
      <c r="X6" s="16" t="s">
        <v>19</v>
      </c>
      <c r="Y6" s="35" t="s">
        <v>19</v>
      </c>
    </row>
    <row r="7" spans="1:25" s="2" customFormat="1" ht="12.75" customHeight="1" thickBot="1" x14ac:dyDescent="0.2">
      <c r="A7" s="219"/>
      <c r="B7" s="395"/>
      <c r="C7" s="219"/>
      <c r="D7" s="219"/>
      <c r="E7" s="5"/>
      <c r="F7" s="287"/>
      <c r="G7" s="5"/>
      <c r="H7" s="7"/>
      <c r="I7" s="48" t="s">
        <v>56</v>
      </c>
      <c r="J7" s="48" t="s">
        <v>57</v>
      </c>
      <c r="K7" s="48" t="s">
        <v>62</v>
      </c>
      <c r="L7" s="292"/>
      <c r="M7" s="282"/>
      <c r="N7" s="276"/>
      <c r="O7" s="5"/>
      <c r="P7" s="287"/>
      <c r="Q7" s="10" t="s">
        <v>15</v>
      </c>
      <c r="R7" s="11" t="s">
        <v>15</v>
      </c>
      <c r="S7" s="11" t="s">
        <v>15</v>
      </c>
      <c r="T7" s="12" t="s">
        <v>15</v>
      </c>
      <c r="U7" s="17" t="s">
        <v>15</v>
      </c>
      <c r="V7" s="19" t="s">
        <v>15</v>
      </c>
      <c r="W7" s="12" t="s">
        <v>15</v>
      </c>
      <c r="X7" s="21" t="s">
        <v>15</v>
      </c>
      <c r="Y7" s="36" t="s">
        <v>15</v>
      </c>
    </row>
    <row r="8" spans="1:25" s="2" customFormat="1" ht="18" customHeight="1" x14ac:dyDescent="0.15">
      <c r="A8" s="384">
        <v>1</v>
      </c>
      <c r="B8" s="390" t="s">
        <v>5</v>
      </c>
      <c r="C8" s="386" t="s">
        <v>21</v>
      </c>
      <c r="D8" s="378"/>
      <c r="E8" s="388">
        <v>10000</v>
      </c>
      <c r="F8" s="371">
        <v>8000</v>
      </c>
      <c r="G8" s="388">
        <v>1000</v>
      </c>
      <c r="H8" s="373">
        <v>800</v>
      </c>
      <c r="I8" s="373">
        <v>500</v>
      </c>
      <c r="J8" s="373">
        <v>200</v>
      </c>
      <c r="K8" s="373">
        <v>50</v>
      </c>
      <c r="L8" s="373">
        <v>50</v>
      </c>
      <c r="M8" s="408">
        <v>3010</v>
      </c>
      <c r="N8" s="380">
        <v>4000</v>
      </c>
      <c r="O8" s="382">
        <f>+(+E8+G8)-(M8+N8)</f>
        <v>3990</v>
      </c>
      <c r="P8" s="371">
        <v>3200</v>
      </c>
      <c r="Q8" s="25">
        <v>0</v>
      </c>
      <c r="R8" s="26">
        <v>0</v>
      </c>
      <c r="S8" s="26">
        <v>0</v>
      </c>
      <c r="T8" s="27">
        <v>0</v>
      </c>
      <c r="U8" s="26">
        <v>0</v>
      </c>
      <c r="V8" s="25">
        <v>0</v>
      </c>
      <c r="W8" s="27">
        <v>0</v>
      </c>
      <c r="X8" s="28">
        <v>0</v>
      </c>
      <c r="Y8" s="37" t="s">
        <v>19</v>
      </c>
    </row>
    <row r="9" spans="1:25" s="2" customFormat="1" ht="18" customHeight="1" thickBot="1" x14ac:dyDescent="0.2">
      <c r="A9" s="385"/>
      <c r="B9" s="391"/>
      <c r="C9" s="387"/>
      <c r="D9" s="379"/>
      <c r="E9" s="389"/>
      <c r="F9" s="372"/>
      <c r="G9" s="389"/>
      <c r="H9" s="374"/>
      <c r="I9" s="374"/>
      <c r="J9" s="374"/>
      <c r="K9" s="374"/>
      <c r="L9" s="374"/>
      <c r="M9" s="409"/>
      <c r="N9" s="381"/>
      <c r="O9" s="383"/>
      <c r="P9" s="372"/>
      <c r="Q9" s="49">
        <v>0</v>
      </c>
      <c r="R9" s="50">
        <v>0</v>
      </c>
      <c r="S9" s="50">
        <v>0</v>
      </c>
      <c r="T9" s="51">
        <v>0</v>
      </c>
      <c r="U9" s="50">
        <v>0</v>
      </c>
      <c r="V9" s="49">
        <v>0</v>
      </c>
      <c r="W9" s="51">
        <v>0</v>
      </c>
      <c r="X9" s="52">
        <v>0</v>
      </c>
      <c r="Y9" s="38" t="s">
        <v>15</v>
      </c>
    </row>
    <row r="10" spans="1:25" s="2" customFormat="1" ht="18" customHeight="1" x14ac:dyDescent="0.15">
      <c r="A10" s="384">
        <v>2</v>
      </c>
      <c r="B10" s="390" t="s">
        <v>6</v>
      </c>
      <c r="C10" s="386" t="s">
        <v>21</v>
      </c>
      <c r="D10" s="378"/>
      <c r="E10" s="388"/>
      <c r="F10" s="371"/>
      <c r="G10" s="388"/>
      <c r="H10" s="373"/>
      <c r="I10" s="373"/>
      <c r="J10" s="373"/>
      <c r="K10" s="373"/>
      <c r="L10" s="373"/>
      <c r="M10" s="376"/>
      <c r="N10" s="380"/>
      <c r="O10" s="382">
        <f>+(+E10+G10)-(M10+N10)</f>
        <v>0</v>
      </c>
      <c r="P10" s="371"/>
      <c r="Q10" s="25">
        <v>0</v>
      </c>
      <c r="R10" s="26">
        <v>0</v>
      </c>
      <c r="S10" s="26">
        <v>0</v>
      </c>
      <c r="T10" s="27">
        <v>0</v>
      </c>
      <c r="U10" s="26">
        <v>0</v>
      </c>
      <c r="V10" s="25">
        <v>0</v>
      </c>
      <c r="W10" s="27">
        <v>0</v>
      </c>
      <c r="X10" s="28">
        <v>0</v>
      </c>
      <c r="Y10" s="37" t="s">
        <v>19</v>
      </c>
    </row>
    <row r="11" spans="1:25" s="2" customFormat="1" ht="18" customHeight="1" thickBot="1" x14ac:dyDescent="0.2">
      <c r="A11" s="385"/>
      <c r="B11" s="391"/>
      <c r="C11" s="387"/>
      <c r="D11" s="379"/>
      <c r="E11" s="389"/>
      <c r="F11" s="372"/>
      <c r="G11" s="389"/>
      <c r="H11" s="374"/>
      <c r="I11" s="375"/>
      <c r="J11" s="375"/>
      <c r="K11" s="375"/>
      <c r="L11" s="375"/>
      <c r="M11" s="377"/>
      <c r="N11" s="381"/>
      <c r="O11" s="404"/>
      <c r="P11" s="372"/>
      <c r="Q11" s="49">
        <v>0</v>
      </c>
      <c r="R11" s="50">
        <v>0</v>
      </c>
      <c r="S11" s="50">
        <v>0</v>
      </c>
      <c r="T11" s="51">
        <v>0</v>
      </c>
      <c r="U11" s="50">
        <v>0</v>
      </c>
      <c r="V11" s="49">
        <v>0</v>
      </c>
      <c r="W11" s="51">
        <v>0</v>
      </c>
      <c r="X11" s="52">
        <v>0</v>
      </c>
      <c r="Y11" s="38" t="s">
        <v>15</v>
      </c>
    </row>
    <row r="12" spans="1:25" s="2" customFormat="1" ht="18" customHeight="1" x14ac:dyDescent="0.15">
      <c r="A12" s="384">
        <v>3</v>
      </c>
      <c r="B12" s="390" t="s">
        <v>7</v>
      </c>
      <c r="C12" s="386" t="s">
        <v>21</v>
      </c>
      <c r="D12" s="378"/>
      <c r="E12" s="388"/>
      <c r="F12" s="371"/>
      <c r="G12" s="388"/>
      <c r="H12" s="373"/>
      <c r="I12" s="373"/>
      <c r="J12" s="373"/>
      <c r="K12" s="373"/>
      <c r="L12" s="373"/>
      <c r="M12" s="376"/>
      <c r="N12" s="380"/>
      <c r="O12" s="382">
        <f>+(+E12+G12)-(M12+N12)</f>
        <v>0</v>
      </c>
      <c r="P12" s="371"/>
      <c r="Q12" s="25">
        <v>0</v>
      </c>
      <c r="R12" s="26">
        <v>0</v>
      </c>
      <c r="S12" s="26">
        <v>0</v>
      </c>
      <c r="T12" s="27">
        <v>0</v>
      </c>
      <c r="U12" s="26">
        <v>0</v>
      </c>
      <c r="V12" s="25">
        <v>0</v>
      </c>
      <c r="W12" s="27">
        <v>0</v>
      </c>
      <c r="X12" s="28">
        <v>0</v>
      </c>
      <c r="Y12" s="37" t="s">
        <v>19</v>
      </c>
    </row>
    <row r="13" spans="1:25" s="2" customFormat="1" ht="18" customHeight="1" thickBot="1" x14ac:dyDescent="0.2">
      <c r="A13" s="385"/>
      <c r="B13" s="391"/>
      <c r="C13" s="387"/>
      <c r="D13" s="379"/>
      <c r="E13" s="389"/>
      <c r="F13" s="372"/>
      <c r="G13" s="389"/>
      <c r="H13" s="374"/>
      <c r="I13" s="375"/>
      <c r="J13" s="375"/>
      <c r="K13" s="375"/>
      <c r="L13" s="375"/>
      <c r="M13" s="377"/>
      <c r="N13" s="381"/>
      <c r="O13" s="383"/>
      <c r="P13" s="372"/>
      <c r="Q13" s="49">
        <v>0</v>
      </c>
      <c r="R13" s="50">
        <v>0</v>
      </c>
      <c r="S13" s="50">
        <v>0</v>
      </c>
      <c r="T13" s="51">
        <v>0</v>
      </c>
      <c r="U13" s="50">
        <v>0</v>
      </c>
      <c r="V13" s="49">
        <v>0</v>
      </c>
      <c r="W13" s="51">
        <v>0</v>
      </c>
      <c r="X13" s="52">
        <v>0</v>
      </c>
      <c r="Y13" s="38" t="s">
        <v>15</v>
      </c>
    </row>
    <row r="14" spans="1:25" s="2" customFormat="1" ht="18" customHeight="1" x14ac:dyDescent="0.15">
      <c r="A14" s="384">
        <v>4</v>
      </c>
      <c r="B14" s="390" t="s">
        <v>8</v>
      </c>
      <c r="C14" s="386" t="s">
        <v>21</v>
      </c>
      <c r="D14" s="378"/>
      <c r="E14" s="388"/>
      <c r="F14" s="371"/>
      <c r="G14" s="388"/>
      <c r="H14" s="373"/>
      <c r="I14" s="373"/>
      <c r="J14" s="373"/>
      <c r="K14" s="373"/>
      <c r="L14" s="373"/>
      <c r="M14" s="376"/>
      <c r="N14" s="380"/>
      <c r="O14" s="382">
        <f>+(+E14+G14)-(M14+N14)</f>
        <v>0</v>
      </c>
      <c r="P14" s="371"/>
      <c r="Q14" s="25">
        <v>0</v>
      </c>
      <c r="R14" s="26">
        <v>0</v>
      </c>
      <c r="S14" s="26">
        <v>0</v>
      </c>
      <c r="T14" s="27">
        <v>0</v>
      </c>
      <c r="U14" s="26">
        <v>0</v>
      </c>
      <c r="V14" s="25">
        <v>0</v>
      </c>
      <c r="W14" s="27">
        <v>0</v>
      </c>
      <c r="X14" s="28">
        <v>0</v>
      </c>
      <c r="Y14" s="37" t="s">
        <v>19</v>
      </c>
    </row>
    <row r="15" spans="1:25" s="2" customFormat="1" ht="18" customHeight="1" thickBot="1" x14ac:dyDescent="0.2">
      <c r="A15" s="385"/>
      <c r="B15" s="391"/>
      <c r="C15" s="387"/>
      <c r="D15" s="379"/>
      <c r="E15" s="389"/>
      <c r="F15" s="372"/>
      <c r="G15" s="389"/>
      <c r="H15" s="374"/>
      <c r="I15" s="375"/>
      <c r="J15" s="375"/>
      <c r="K15" s="375"/>
      <c r="L15" s="375"/>
      <c r="M15" s="377"/>
      <c r="N15" s="381"/>
      <c r="O15" s="383"/>
      <c r="P15" s="372"/>
      <c r="Q15" s="49">
        <v>0</v>
      </c>
      <c r="R15" s="50">
        <v>0</v>
      </c>
      <c r="S15" s="50">
        <v>0</v>
      </c>
      <c r="T15" s="51">
        <v>0</v>
      </c>
      <c r="U15" s="50">
        <v>0</v>
      </c>
      <c r="V15" s="49">
        <v>0</v>
      </c>
      <c r="W15" s="51">
        <v>0</v>
      </c>
      <c r="X15" s="52">
        <v>0</v>
      </c>
      <c r="Y15" s="38" t="s">
        <v>15</v>
      </c>
    </row>
    <row r="16" spans="1:25" s="2" customFormat="1" ht="18" customHeight="1" x14ac:dyDescent="0.15">
      <c r="A16" s="384">
        <v>5</v>
      </c>
      <c r="B16" s="390" t="s">
        <v>9</v>
      </c>
      <c r="C16" s="386" t="s">
        <v>21</v>
      </c>
      <c r="D16" s="378"/>
      <c r="E16" s="388"/>
      <c r="F16" s="371"/>
      <c r="G16" s="388"/>
      <c r="H16" s="373"/>
      <c r="I16" s="373"/>
      <c r="J16" s="373"/>
      <c r="K16" s="373"/>
      <c r="L16" s="373"/>
      <c r="M16" s="376"/>
      <c r="N16" s="380"/>
      <c r="O16" s="382">
        <f>+(+E16+G16)-(M16+N16)</f>
        <v>0</v>
      </c>
      <c r="P16" s="371"/>
      <c r="Q16" s="25">
        <v>0</v>
      </c>
      <c r="R16" s="26">
        <v>0</v>
      </c>
      <c r="S16" s="26">
        <v>0</v>
      </c>
      <c r="T16" s="27">
        <v>0</v>
      </c>
      <c r="U16" s="26">
        <v>0</v>
      </c>
      <c r="V16" s="25">
        <v>0</v>
      </c>
      <c r="W16" s="27">
        <v>0</v>
      </c>
      <c r="X16" s="28">
        <v>0</v>
      </c>
      <c r="Y16" s="37" t="s">
        <v>19</v>
      </c>
    </row>
    <row r="17" spans="1:25" s="2" customFormat="1" ht="18" customHeight="1" thickBot="1" x14ac:dyDescent="0.2">
      <c r="A17" s="385"/>
      <c r="B17" s="391"/>
      <c r="C17" s="387"/>
      <c r="D17" s="379"/>
      <c r="E17" s="389"/>
      <c r="F17" s="372"/>
      <c r="G17" s="389"/>
      <c r="H17" s="374"/>
      <c r="I17" s="375"/>
      <c r="J17" s="375"/>
      <c r="K17" s="375"/>
      <c r="L17" s="375"/>
      <c r="M17" s="377"/>
      <c r="N17" s="381"/>
      <c r="O17" s="383"/>
      <c r="P17" s="372"/>
      <c r="Q17" s="49">
        <v>0</v>
      </c>
      <c r="R17" s="50">
        <v>0</v>
      </c>
      <c r="S17" s="50">
        <v>0</v>
      </c>
      <c r="T17" s="51">
        <v>0</v>
      </c>
      <c r="U17" s="50">
        <v>0</v>
      </c>
      <c r="V17" s="49">
        <v>0</v>
      </c>
      <c r="W17" s="51">
        <v>0</v>
      </c>
      <c r="X17" s="52">
        <v>0</v>
      </c>
      <c r="Y17" s="38" t="s">
        <v>15</v>
      </c>
    </row>
    <row r="18" spans="1:25" s="2" customFormat="1" ht="18" customHeight="1" x14ac:dyDescent="0.15">
      <c r="A18" s="384">
        <v>6</v>
      </c>
      <c r="B18" s="390" t="s">
        <v>29</v>
      </c>
      <c r="C18" s="386" t="s">
        <v>21</v>
      </c>
      <c r="D18" s="378"/>
      <c r="E18" s="388"/>
      <c r="F18" s="371"/>
      <c r="G18" s="388"/>
      <c r="H18" s="373"/>
      <c r="I18" s="373"/>
      <c r="J18" s="373"/>
      <c r="K18" s="373"/>
      <c r="L18" s="373"/>
      <c r="M18" s="376"/>
      <c r="N18" s="380"/>
      <c r="O18" s="382">
        <f>+(+E18+G18)-(M18+N18)</f>
        <v>0</v>
      </c>
      <c r="P18" s="371"/>
      <c r="Q18" s="25">
        <v>0</v>
      </c>
      <c r="R18" s="26">
        <v>0</v>
      </c>
      <c r="S18" s="26">
        <v>0</v>
      </c>
      <c r="T18" s="27">
        <v>0</v>
      </c>
      <c r="U18" s="26">
        <v>0</v>
      </c>
      <c r="V18" s="25">
        <v>0</v>
      </c>
      <c r="W18" s="27">
        <v>0</v>
      </c>
      <c r="X18" s="28">
        <v>0</v>
      </c>
      <c r="Y18" s="37" t="s">
        <v>19</v>
      </c>
    </row>
    <row r="19" spans="1:25" s="2" customFormat="1" ht="18" customHeight="1" thickBot="1" x14ac:dyDescent="0.2">
      <c r="A19" s="385"/>
      <c r="B19" s="391"/>
      <c r="C19" s="387"/>
      <c r="D19" s="379"/>
      <c r="E19" s="389"/>
      <c r="F19" s="372"/>
      <c r="G19" s="389"/>
      <c r="H19" s="374"/>
      <c r="I19" s="375"/>
      <c r="J19" s="375"/>
      <c r="K19" s="375"/>
      <c r="L19" s="375"/>
      <c r="M19" s="377"/>
      <c r="N19" s="381"/>
      <c r="O19" s="383"/>
      <c r="P19" s="372"/>
      <c r="Q19" s="49">
        <v>0</v>
      </c>
      <c r="R19" s="50">
        <v>0</v>
      </c>
      <c r="S19" s="50">
        <v>0</v>
      </c>
      <c r="T19" s="51">
        <v>0</v>
      </c>
      <c r="U19" s="50">
        <v>0</v>
      </c>
      <c r="V19" s="49">
        <v>0</v>
      </c>
      <c r="W19" s="51">
        <v>0</v>
      </c>
      <c r="X19" s="52">
        <v>0</v>
      </c>
      <c r="Y19" s="38" t="s">
        <v>15</v>
      </c>
    </row>
    <row r="20" spans="1:25" s="2" customFormat="1" ht="18" customHeight="1" x14ac:dyDescent="0.15">
      <c r="A20" s="384">
        <v>7</v>
      </c>
      <c r="B20" s="390" t="s">
        <v>30</v>
      </c>
      <c r="C20" s="386" t="s">
        <v>21</v>
      </c>
      <c r="D20" s="378"/>
      <c r="E20" s="388"/>
      <c r="F20" s="371"/>
      <c r="G20" s="388"/>
      <c r="H20" s="373"/>
      <c r="I20" s="373"/>
      <c r="J20" s="373"/>
      <c r="K20" s="373"/>
      <c r="L20" s="373"/>
      <c r="M20" s="376"/>
      <c r="N20" s="380"/>
      <c r="O20" s="382">
        <f>+(+E20+G20)-(M20+N20)</f>
        <v>0</v>
      </c>
      <c r="P20" s="371"/>
      <c r="Q20" s="25">
        <v>0</v>
      </c>
      <c r="R20" s="26">
        <v>0</v>
      </c>
      <c r="S20" s="26">
        <v>0</v>
      </c>
      <c r="T20" s="27">
        <v>0</v>
      </c>
      <c r="U20" s="26">
        <v>0</v>
      </c>
      <c r="V20" s="25">
        <v>0</v>
      </c>
      <c r="W20" s="27">
        <v>0</v>
      </c>
      <c r="X20" s="28">
        <v>0</v>
      </c>
      <c r="Y20" s="37" t="s">
        <v>19</v>
      </c>
    </row>
    <row r="21" spans="1:25" s="2" customFormat="1" ht="18" customHeight="1" thickBot="1" x14ac:dyDescent="0.2">
      <c r="A21" s="385"/>
      <c r="B21" s="391"/>
      <c r="C21" s="387"/>
      <c r="D21" s="379"/>
      <c r="E21" s="389"/>
      <c r="F21" s="372"/>
      <c r="G21" s="389"/>
      <c r="H21" s="374"/>
      <c r="I21" s="375"/>
      <c r="J21" s="375"/>
      <c r="K21" s="375"/>
      <c r="L21" s="375"/>
      <c r="M21" s="377"/>
      <c r="N21" s="381"/>
      <c r="O21" s="383"/>
      <c r="P21" s="372"/>
      <c r="Q21" s="49">
        <v>0</v>
      </c>
      <c r="R21" s="50">
        <v>0</v>
      </c>
      <c r="S21" s="50">
        <v>0</v>
      </c>
      <c r="T21" s="51">
        <v>0</v>
      </c>
      <c r="U21" s="50">
        <v>0</v>
      </c>
      <c r="V21" s="49">
        <v>0</v>
      </c>
      <c r="W21" s="51">
        <v>0</v>
      </c>
      <c r="X21" s="52">
        <v>0</v>
      </c>
      <c r="Y21" s="38" t="s">
        <v>15</v>
      </c>
    </row>
    <row r="22" spans="1:25" s="2" customFormat="1" ht="18" customHeight="1" x14ac:dyDescent="0.15">
      <c r="A22" s="384">
        <v>8</v>
      </c>
      <c r="B22" s="390" t="s">
        <v>31</v>
      </c>
      <c r="C22" s="386" t="s">
        <v>21</v>
      </c>
      <c r="D22" s="378"/>
      <c r="E22" s="388"/>
      <c r="F22" s="371"/>
      <c r="G22" s="388"/>
      <c r="H22" s="373"/>
      <c r="I22" s="373"/>
      <c r="J22" s="373"/>
      <c r="K22" s="373"/>
      <c r="L22" s="373"/>
      <c r="M22" s="376"/>
      <c r="N22" s="380"/>
      <c r="O22" s="382">
        <f>+(+E22+G22)-(M22+N22)</f>
        <v>0</v>
      </c>
      <c r="P22" s="371"/>
      <c r="Q22" s="25">
        <v>0</v>
      </c>
      <c r="R22" s="26">
        <v>0</v>
      </c>
      <c r="S22" s="26">
        <v>0</v>
      </c>
      <c r="T22" s="27">
        <v>0</v>
      </c>
      <c r="U22" s="26">
        <v>0</v>
      </c>
      <c r="V22" s="25">
        <v>0</v>
      </c>
      <c r="W22" s="27">
        <v>0</v>
      </c>
      <c r="X22" s="28">
        <v>0</v>
      </c>
      <c r="Y22" s="37" t="s">
        <v>19</v>
      </c>
    </row>
    <row r="23" spans="1:25" s="2" customFormat="1" ht="18" customHeight="1" thickBot="1" x14ac:dyDescent="0.2">
      <c r="A23" s="385"/>
      <c r="B23" s="391"/>
      <c r="C23" s="387"/>
      <c r="D23" s="379"/>
      <c r="E23" s="389"/>
      <c r="F23" s="372"/>
      <c r="G23" s="389"/>
      <c r="H23" s="374"/>
      <c r="I23" s="375"/>
      <c r="J23" s="375"/>
      <c r="K23" s="375"/>
      <c r="L23" s="375"/>
      <c r="M23" s="377"/>
      <c r="N23" s="381"/>
      <c r="O23" s="383"/>
      <c r="P23" s="372"/>
      <c r="Q23" s="49">
        <v>0</v>
      </c>
      <c r="R23" s="50">
        <v>0</v>
      </c>
      <c r="S23" s="50">
        <v>0</v>
      </c>
      <c r="T23" s="51">
        <v>0</v>
      </c>
      <c r="U23" s="50">
        <v>0</v>
      </c>
      <c r="V23" s="49">
        <v>0</v>
      </c>
      <c r="W23" s="51">
        <v>0</v>
      </c>
      <c r="X23" s="52">
        <v>0</v>
      </c>
      <c r="Y23" s="38" t="s">
        <v>15</v>
      </c>
    </row>
    <row r="24" spans="1:25" s="2" customFormat="1" ht="18" customHeight="1" x14ac:dyDescent="0.15">
      <c r="A24" s="384">
        <v>9</v>
      </c>
      <c r="B24" s="390" t="s">
        <v>32</v>
      </c>
      <c r="C24" s="386" t="s">
        <v>21</v>
      </c>
      <c r="D24" s="378"/>
      <c r="E24" s="388"/>
      <c r="F24" s="371"/>
      <c r="G24" s="388"/>
      <c r="H24" s="373"/>
      <c r="I24" s="373"/>
      <c r="J24" s="373"/>
      <c r="K24" s="373"/>
      <c r="L24" s="373"/>
      <c r="M24" s="376"/>
      <c r="N24" s="380"/>
      <c r="O24" s="382">
        <f>+(+E24+G24)-(M24+N24)</f>
        <v>0</v>
      </c>
      <c r="P24" s="371"/>
      <c r="Q24" s="25">
        <v>0</v>
      </c>
      <c r="R24" s="26">
        <v>0</v>
      </c>
      <c r="S24" s="26">
        <v>0</v>
      </c>
      <c r="T24" s="27">
        <v>0</v>
      </c>
      <c r="U24" s="26">
        <v>0</v>
      </c>
      <c r="V24" s="25">
        <v>0</v>
      </c>
      <c r="W24" s="27">
        <v>0</v>
      </c>
      <c r="X24" s="28">
        <v>0</v>
      </c>
      <c r="Y24" s="37" t="s">
        <v>19</v>
      </c>
    </row>
    <row r="25" spans="1:25" s="2" customFormat="1" ht="18" customHeight="1" thickBot="1" x14ac:dyDescent="0.2">
      <c r="A25" s="385"/>
      <c r="B25" s="391"/>
      <c r="C25" s="387"/>
      <c r="D25" s="379"/>
      <c r="E25" s="389"/>
      <c r="F25" s="372"/>
      <c r="G25" s="389"/>
      <c r="H25" s="374"/>
      <c r="I25" s="375"/>
      <c r="J25" s="375"/>
      <c r="K25" s="375"/>
      <c r="L25" s="375"/>
      <c r="M25" s="377"/>
      <c r="N25" s="381"/>
      <c r="O25" s="383"/>
      <c r="P25" s="372"/>
      <c r="Q25" s="49">
        <v>0</v>
      </c>
      <c r="R25" s="50">
        <v>0</v>
      </c>
      <c r="S25" s="50">
        <v>0</v>
      </c>
      <c r="T25" s="51">
        <v>0</v>
      </c>
      <c r="U25" s="50">
        <v>0</v>
      </c>
      <c r="V25" s="49">
        <v>0</v>
      </c>
      <c r="W25" s="51">
        <v>0</v>
      </c>
      <c r="X25" s="52">
        <v>0</v>
      </c>
      <c r="Y25" s="38" t="s">
        <v>15</v>
      </c>
    </row>
    <row r="26" spans="1:25" s="2" customFormat="1" ht="18" customHeight="1" x14ac:dyDescent="0.15">
      <c r="A26" s="384">
        <v>10</v>
      </c>
      <c r="B26" s="390" t="s">
        <v>33</v>
      </c>
      <c r="C26" s="386" t="s">
        <v>21</v>
      </c>
      <c r="D26" s="378"/>
      <c r="E26" s="388"/>
      <c r="F26" s="371"/>
      <c r="G26" s="388"/>
      <c r="H26" s="373"/>
      <c r="I26" s="373"/>
      <c r="J26" s="373"/>
      <c r="K26" s="373"/>
      <c r="L26" s="373"/>
      <c r="M26" s="376"/>
      <c r="N26" s="380"/>
      <c r="O26" s="382">
        <f>+(+E26+G26)-(M26+N26)</f>
        <v>0</v>
      </c>
      <c r="P26" s="371"/>
      <c r="Q26" s="25">
        <v>0</v>
      </c>
      <c r="R26" s="26">
        <v>0</v>
      </c>
      <c r="S26" s="26">
        <v>0</v>
      </c>
      <c r="T26" s="27">
        <v>0</v>
      </c>
      <c r="U26" s="26">
        <v>0</v>
      </c>
      <c r="V26" s="25">
        <v>0</v>
      </c>
      <c r="W26" s="27">
        <v>0</v>
      </c>
      <c r="X26" s="28">
        <v>0</v>
      </c>
      <c r="Y26" s="37" t="s">
        <v>19</v>
      </c>
    </row>
    <row r="27" spans="1:25" s="2" customFormat="1" ht="18" customHeight="1" thickBot="1" x14ac:dyDescent="0.2">
      <c r="A27" s="385"/>
      <c r="B27" s="391"/>
      <c r="C27" s="387"/>
      <c r="D27" s="379"/>
      <c r="E27" s="389"/>
      <c r="F27" s="372"/>
      <c r="G27" s="389"/>
      <c r="H27" s="374"/>
      <c r="I27" s="375"/>
      <c r="J27" s="375"/>
      <c r="K27" s="375"/>
      <c r="L27" s="375"/>
      <c r="M27" s="377"/>
      <c r="N27" s="381"/>
      <c r="O27" s="383"/>
      <c r="P27" s="372"/>
      <c r="Q27" s="49">
        <v>0</v>
      </c>
      <c r="R27" s="50">
        <v>0</v>
      </c>
      <c r="S27" s="50">
        <v>0</v>
      </c>
      <c r="T27" s="51">
        <v>0</v>
      </c>
      <c r="U27" s="50">
        <v>0</v>
      </c>
      <c r="V27" s="49">
        <v>0</v>
      </c>
      <c r="W27" s="51">
        <v>0</v>
      </c>
      <c r="X27" s="52">
        <v>0</v>
      </c>
      <c r="Y27" s="38" t="s">
        <v>15</v>
      </c>
    </row>
    <row r="28" spans="1:25" s="2" customFormat="1" ht="18" customHeight="1" x14ac:dyDescent="0.15">
      <c r="A28" s="384">
        <v>11</v>
      </c>
      <c r="B28" s="390" t="s">
        <v>34</v>
      </c>
      <c r="C28" s="386" t="s">
        <v>21</v>
      </c>
      <c r="D28" s="378"/>
      <c r="E28" s="388"/>
      <c r="F28" s="371"/>
      <c r="G28" s="388"/>
      <c r="H28" s="373"/>
      <c r="I28" s="373"/>
      <c r="J28" s="373"/>
      <c r="K28" s="373"/>
      <c r="L28" s="373"/>
      <c r="M28" s="376"/>
      <c r="N28" s="380"/>
      <c r="O28" s="382">
        <f>+(+E28+G28)-(M28+N28)</f>
        <v>0</v>
      </c>
      <c r="P28" s="371"/>
      <c r="Q28" s="25">
        <v>0</v>
      </c>
      <c r="R28" s="26">
        <v>0</v>
      </c>
      <c r="S28" s="26">
        <v>0</v>
      </c>
      <c r="T28" s="27">
        <v>0</v>
      </c>
      <c r="U28" s="26">
        <v>0</v>
      </c>
      <c r="V28" s="25">
        <v>0</v>
      </c>
      <c r="W28" s="27">
        <v>0</v>
      </c>
      <c r="X28" s="28">
        <v>0</v>
      </c>
      <c r="Y28" s="37" t="s">
        <v>19</v>
      </c>
    </row>
    <row r="29" spans="1:25" s="2" customFormat="1" ht="18" customHeight="1" thickBot="1" x14ac:dyDescent="0.2">
      <c r="A29" s="385"/>
      <c r="B29" s="391"/>
      <c r="C29" s="387"/>
      <c r="D29" s="379"/>
      <c r="E29" s="389"/>
      <c r="F29" s="372"/>
      <c r="G29" s="389"/>
      <c r="H29" s="374"/>
      <c r="I29" s="375"/>
      <c r="J29" s="375"/>
      <c r="K29" s="375"/>
      <c r="L29" s="375"/>
      <c r="M29" s="377"/>
      <c r="N29" s="381"/>
      <c r="O29" s="383"/>
      <c r="P29" s="372"/>
      <c r="Q29" s="49">
        <v>0</v>
      </c>
      <c r="R29" s="50">
        <v>0</v>
      </c>
      <c r="S29" s="50">
        <v>0</v>
      </c>
      <c r="T29" s="51">
        <v>0</v>
      </c>
      <c r="U29" s="50">
        <v>0</v>
      </c>
      <c r="V29" s="49">
        <v>0</v>
      </c>
      <c r="W29" s="51">
        <v>0</v>
      </c>
      <c r="X29" s="52">
        <v>0</v>
      </c>
      <c r="Y29" s="38" t="s">
        <v>15</v>
      </c>
    </row>
    <row r="30" spans="1:25" s="2" customFormat="1" ht="18" customHeight="1" x14ac:dyDescent="0.15">
      <c r="A30" s="384">
        <v>12</v>
      </c>
      <c r="B30" s="390" t="s">
        <v>35</v>
      </c>
      <c r="C30" s="386" t="s">
        <v>21</v>
      </c>
      <c r="D30" s="378"/>
      <c r="E30" s="388"/>
      <c r="F30" s="371"/>
      <c r="G30" s="388"/>
      <c r="H30" s="373"/>
      <c r="I30" s="373"/>
      <c r="J30" s="373"/>
      <c r="K30" s="373"/>
      <c r="L30" s="373"/>
      <c r="M30" s="376"/>
      <c r="N30" s="380"/>
      <c r="O30" s="382">
        <f>+(+E30+G30)-(M30+N30)</f>
        <v>0</v>
      </c>
      <c r="P30" s="371"/>
      <c r="Q30" s="25">
        <v>0</v>
      </c>
      <c r="R30" s="26">
        <v>0</v>
      </c>
      <c r="S30" s="26">
        <v>0</v>
      </c>
      <c r="T30" s="27">
        <v>0</v>
      </c>
      <c r="U30" s="26">
        <v>0</v>
      </c>
      <c r="V30" s="25">
        <v>0</v>
      </c>
      <c r="W30" s="27">
        <v>0</v>
      </c>
      <c r="X30" s="28">
        <v>0</v>
      </c>
      <c r="Y30" s="37" t="s">
        <v>19</v>
      </c>
    </row>
    <row r="31" spans="1:25" s="2" customFormat="1" ht="18" customHeight="1" thickBot="1" x14ac:dyDescent="0.2">
      <c r="A31" s="385"/>
      <c r="B31" s="391"/>
      <c r="C31" s="387"/>
      <c r="D31" s="379"/>
      <c r="E31" s="389"/>
      <c r="F31" s="372"/>
      <c r="G31" s="389"/>
      <c r="H31" s="374"/>
      <c r="I31" s="375"/>
      <c r="J31" s="375"/>
      <c r="K31" s="375"/>
      <c r="L31" s="375"/>
      <c r="M31" s="377"/>
      <c r="N31" s="381"/>
      <c r="O31" s="383"/>
      <c r="P31" s="372"/>
      <c r="Q31" s="49">
        <v>0</v>
      </c>
      <c r="R31" s="50">
        <v>0</v>
      </c>
      <c r="S31" s="50">
        <v>0</v>
      </c>
      <c r="T31" s="51">
        <v>0</v>
      </c>
      <c r="U31" s="50">
        <v>0</v>
      </c>
      <c r="V31" s="49">
        <v>0</v>
      </c>
      <c r="W31" s="51">
        <v>0</v>
      </c>
      <c r="X31" s="52">
        <v>0</v>
      </c>
      <c r="Y31" s="38" t="s">
        <v>15</v>
      </c>
    </row>
    <row r="32" spans="1:25" s="2" customFormat="1" ht="18" customHeight="1" x14ac:dyDescent="0.15">
      <c r="A32" s="384">
        <v>13</v>
      </c>
      <c r="B32" s="390" t="s">
        <v>36</v>
      </c>
      <c r="C32" s="386" t="s">
        <v>21</v>
      </c>
      <c r="D32" s="378"/>
      <c r="E32" s="388"/>
      <c r="F32" s="371"/>
      <c r="G32" s="388"/>
      <c r="H32" s="373"/>
      <c r="I32" s="373"/>
      <c r="J32" s="373"/>
      <c r="K32" s="373"/>
      <c r="L32" s="373"/>
      <c r="M32" s="376"/>
      <c r="N32" s="380"/>
      <c r="O32" s="382">
        <f>+(+E32+G32)-(M32+N32)</f>
        <v>0</v>
      </c>
      <c r="P32" s="371"/>
      <c r="Q32" s="25">
        <v>0</v>
      </c>
      <c r="R32" s="26">
        <v>0</v>
      </c>
      <c r="S32" s="26">
        <v>0</v>
      </c>
      <c r="T32" s="27">
        <v>0</v>
      </c>
      <c r="U32" s="26">
        <v>0</v>
      </c>
      <c r="V32" s="25">
        <v>0</v>
      </c>
      <c r="W32" s="27">
        <v>0</v>
      </c>
      <c r="X32" s="28">
        <v>0</v>
      </c>
      <c r="Y32" s="37" t="s">
        <v>19</v>
      </c>
    </row>
    <row r="33" spans="1:25" s="2" customFormat="1" ht="18" customHeight="1" thickBot="1" x14ac:dyDescent="0.2">
      <c r="A33" s="385"/>
      <c r="B33" s="391"/>
      <c r="C33" s="387"/>
      <c r="D33" s="379"/>
      <c r="E33" s="389"/>
      <c r="F33" s="372"/>
      <c r="G33" s="389"/>
      <c r="H33" s="374"/>
      <c r="I33" s="375"/>
      <c r="J33" s="375"/>
      <c r="K33" s="375"/>
      <c r="L33" s="375"/>
      <c r="M33" s="377"/>
      <c r="N33" s="381"/>
      <c r="O33" s="383"/>
      <c r="P33" s="372"/>
      <c r="Q33" s="49">
        <v>0</v>
      </c>
      <c r="R33" s="50">
        <v>0</v>
      </c>
      <c r="S33" s="50">
        <v>0</v>
      </c>
      <c r="T33" s="51">
        <v>0</v>
      </c>
      <c r="U33" s="50">
        <v>0</v>
      </c>
      <c r="V33" s="49">
        <v>0</v>
      </c>
      <c r="W33" s="51">
        <v>0</v>
      </c>
      <c r="X33" s="52">
        <v>0</v>
      </c>
      <c r="Y33" s="38" t="s">
        <v>15</v>
      </c>
    </row>
    <row r="34" spans="1:25" s="2" customFormat="1" ht="20.100000000000001" customHeight="1" x14ac:dyDescent="0.15">
      <c r="A34" s="384"/>
      <c r="B34" s="384"/>
      <c r="C34" s="386"/>
      <c r="D34" s="378"/>
      <c r="E34" s="388"/>
      <c r="F34" s="371"/>
      <c r="G34" s="388"/>
      <c r="H34" s="373"/>
      <c r="I34" s="373"/>
      <c r="J34" s="373"/>
      <c r="K34" s="373"/>
      <c r="L34" s="373"/>
      <c r="M34" s="376"/>
      <c r="N34" s="380"/>
      <c r="O34" s="382">
        <f>+(+E34+G34)-(M34+N34)</f>
        <v>0</v>
      </c>
      <c r="P34" s="371"/>
      <c r="Q34" s="25">
        <v>0</v>
      </c>
      <c r="R34" s="26">
        <v>0</v>
      </c>
      <c r="S34" s="26">
        <v>0</v>
      </c>
      <c r="T34" s="27">
        <v>0</v>
      </c>
      <c r="U34" s="26">
        <v>0</v>
      </c>
      <c r="V34" s="25">
        <v>0</v>
      </c>
      <c r="W34" s="27">
        <v>0</v>
      </c>
      <c r="X34" s="28">
        <v>0</v>
      </c>
      <c r="Y34" s="37" t="s">
        <v>19</v>
      </c>
    </row>
    <row r="35" spans="1:25" s="2" customFormat="1" ht="20.100000000000001" customHeight="1" thickBot="1" x14ac:dyDescent="0.2">
      <c r="A35" s="385"/>
      <c r="B35" s="385"/>
      <c r="C35" s="387"/>
      <c r="D35" s="379"/>
      <c r="E35" s="389"/>
      <c r="F35" s="372"/>
      <c r="G35" s="389"/>
      <c r="H35" s="374"/>
      <c r="I35" s="375"/>
      <c r="J35" s="375"/>
      <c r="K35" s="375"/>
      <c r="L35" s="375"/>
      <c r="M35" s="377"/>
      <c r="N35" s="381"/>
      <c r="O35" s="383"/>
      <c r="P35" s="372"/>
      <c r="Q35" s="49">
        <v>0</v>
      </c>
      <c r="R35" s="50">
        <v>0</v>
      </c>
      <c r="S35" s="50">
        <v>0</v>
      </c>
      <c r="T35" s="51">
        <v>0</v>
      </c>
      <c r="U35" s="50">
        <v>0</v>
      </c>
      <c r="V35" s="49">
        <v>0</v>
      </c>
      <c r="W35" s="51">
        <v>0</v>
      </c>
      <c r="X35" s="52">
        <v>0</v>
      </c>
      <c r="Y35" s="38" t="s">
        <v>15</v>
      </c>
    </row>
    <row r="36" spans="1:25" s="2" customFormat="1" ht="18" customHeight="1" x14ac:dyDescent="0.15">
      <c r="A36" s="384">
        <v>45</v>
      </c>
      <c r="B36" s="390" t="s">
        <v>37</v>
      </c>
      <c r="C36" s="386" t="s">
        <v>21</v>
      </c>
      <c r="D36" s="378"/>
      <c r="E36" s="388"/>
      <c r="F36" s="371"/>
      <c r="G36" s="388"/>
      <c r="H36" s="373"/>
      <c r="I36" s="373"/>
      <c r="J36" s="373"/>
      <c r="K36" s="373"/>
      <c r="L36" s="373"/>
      <c r="M36" s="376"/>
      <c r="N36" s="380"/>
      <c r="O36" s="382">
        <f>+(+E36+G36)-(M36+N36)</f>
        <v>0</v>
      </c>
      <c r="P36" s="371"/>
      <c r="Q36" s="25">
        <v>0</v>
      </c>
      <c r="R36" s="26">
        <v>0</v>
      </c>
      <c r="S36" s="26">
        <v>0</v>
      </c>
      <c r="T36" s="27">
        <v>0</v>
      </c>
      <c r="U36" s="26">
        <v>0</v>
      </c>
      <c r="V36" s="25">
        <v>0</v>
      </c>
      <c r="W36" s="27">
        <v>0</v>
      </c>
      <c r="X36" s="28">
        <v>0</v>
      </c>
      <c r="Y36" s="37" t="s">
        <v>19</v>
      </c>
    </row>
    <row r="37" spans="1:25" s="2" customFormat="1" ht="18" customHeight="1" thickBot="1" x14ac:dyDescent="0.2">
      <c r="A37" s="385"/>
      <c r="B37" s="391"/>
      <c r="C37" s="387"/>
      <c r="D37" s="379"/>
      <c r="E37" s="389"/>
      <c r="F37" s="372"/>
      <c r="G37" s="389"/>
      <c r="H37" s="374"/>
      <c r="I37" s="375"/>
      <c r="J37" s="375"/>
      <c r="K37" s="375"/>
      <c r="L37" s="375"/>
      <c r="M37" s="377"/>
      <c r="N37" s="381"/>
      <c r="O37" s="383"/>
      <c r="P37" s="372"/>
      <c r="Q37" s="49">
        <v>0</v>
      </c>
      <c r="R37" s="50">
        <v>0</v>
      </c>
      <c r="S37" s="50">
        <v>0</v>
      </c>
      <c r="T37" s="51">
        <v>0</v>
      </c>
      <c r="U37" s="50">
        <v>0</v>
      </c>
      <c r="V37" s="49">
        <v>0</v>
      </c>
      <c r="W37" s="51">
        <v>0</v>
      </c>
      <c r="X37" s="52">
        <v>0</v>
      </c>
      <c r="Y37" s="38" t="s">
        <v>15</v>
      </c>
    </row>
    <row r="38" spans="1:25" s="2" customFormat="1" ht="18" customHeight="1" x14ac:dyDescent="0.15">
      <c r="A38" s="384">
        <v>46</v>
      </c>
      <c r="B38" s="390" t="s">
        <v>38</v>
      </c>
      <c r="C38" s="386" t="s">
        <v>21</v>
      </c>
      <c r="D38" s="378"/>
      <c r="E38" s="388"/>
      <c r="F38" s="371"/>
      <c r="G38" s="388"/>
      <c r="H38" s="373"/>
      <c r="I38" s="373"/>
      <c r="J38" s="373"/>
      <c r="K38" s="373"/>
      <c r="L38" s="373"/>
      <c r="M38" s="376"/>
      <c r="N38" s="380"/>
      <c r="O38" s="382">
        <f>+(+E38+G38)-(M38+N38)</f>
        <v>0</v>
      </c>
      <c r="P38" s="371"/>
      <c r="Q38" s="25">
        <v>0</v>
      </c>
      <c r="R38" s="26">
        <v>0</v>
      </c>
      <c r="S38" s="26">
        <v>0</v>
      </c>
      <c r="T38" s="27">
        <v>0</v>
      </c>
      <c r="U38" s="26">
        <v>0</v>
      </c>
      <c r="V38" s="25">
        <v>0</v>
      </c>
      <c r="W38" s="27">
        <v>0</v>
      </c>
      <c r="X38" s="28">
        <v>0</v>
      </c>
      <c r="Y38" s="37" t="s">
        <v>19</v>
      </c>
    </row>
    <row r="39" spans="1:25" s="2" customFormat="1" ht="18" customHeight="1" thickBot="1" x14ac:dyDescent="0.2">
      <c r="A39" s="385"/>
      <c r="B39" s="391"/>
      <c r="C39" s="387"/>
      <c r="D39" s="379"/>
      <c r="E39" s="389"/>
      <c r="F39" s="372"/>
      <c r="G39" s="389"/>
      <c r="H39" s="374"/>
      <c r="I39" s="375"/>
      <c r="J39" s="375"/>
      <c r="K39" s="375"/>
      <c r="L39" s="375"/>
      <c r="M39" s="377"/>
      <c r="N39" s="381"/>
      <c r="O39" s="383"/>
      <c r="P39" s="372"/>
      <c r="Q39" s="49">
        <v>0</v>
      </c>
      <c r="R39" s="50">
        <v>0</v>
      </c>
      <c r="S39" s="50">
        <v>0</v>
      </c>
      <c r="T39" s="51">
        <v>0</v>
      </c>
      <c r="U39" s="50">
        <v>0</v>
      </c>
      <c r="V39" s="49">
        <v>0</v>
      </c>
      <c r="W39" s="51">
        <v>0</v>
      </c>
      <c r="X39" s="52">
        <v>0</v>
      </c>
      <c r="Y39" s="38" t="s">
        <v>15</v>
      </c>
    </row>
    <row r="40" spans="1:25" s="2" customFormat="1" ht="18" customHeight="1" x14ac:dyDescent="0.15">
      <c r="A40" s="384">
        <v>47</v>
      </c>
      <c r="B40" s="390" t="s">
        <v>39</v>
      </c>
      <c r="C40" s="386" t="s">
        <v>21</v>
      </c>
      <c r="D40" s="378"/>
      <c r="E40" s="388"/>
      <c r="F40" s="371"/>
      <c r="G40" s="388"/>
      <c r="H40" s="373"/>
      <c r="I40" s="373"/>
      <c r="J40" s="373"/>
      <c r="K40" s="373"/>
      <c r="L40" s="373"/>
      <c r="M40" s="376"/>
      <c r="N40" s="380"/>
      <c r="O40" s="382">
        <f>+(+E40+G40)-(M40+N40)</f>
        <v>0</v>
      </c>
      <c r="P40" s="371"/>
      <c r="Q40" s="25">
        <v>0</v>
      </c>
      <c r="R40" s="26">
        <v>0</v>
      </c>
      <c r="S40" s="26">
        <v>0</v>
      </c>
      <c r="T40" s="27">
        <v>0</v>
      </c>
      <c r="U40" s="26">
        <v>0</v>
      </c>
      <c r="V40" s="25">
        <v>0</v>
      </c>
      <c r="W40" s="27">
        <v>0</v>
      </c>
      <c r="X40" s="28">
        <v>0</v>
      </c>
      <c r="Y40" s="37" t="s">
        <v>19</v>
      </c>
    </row>
    <row r="41" spans="1:25" s="2" customFormat="1" ht="18" customHeight="1" thickBot="1" x14ac:dyDescent="0.2">
      <c r="A41" s="385"/>
      <c r="B41" s="391"/>
      <c r="C41" s="387"/>
      <c r="D41" s="379"/>
      <c r="E41" s="389"/>
      <c r="F41" s="372"/>
      <c r="G41" s="389"/>
      <c r="H41" s="374"/>
      <c r="I41" s="375"/>
      <c r="J41" s="375"/>
      <c r="K41" s="375"/>
      <c r="L41" s="375"/>
      <c r="M41" s="377"/>
      <c r="N41" s="381"/>
      <c r="O41" s="383"/>
      <c r="P41" s="372"/>
      <c r="Q41" s="49">
        <v>0</v>
      </c>
      <c r="R41" s="50">
        <v>0</v>
      </c>
      <c r="S41" s="50">
        <v>0</v>
      </c>
      <c r="T41" s="51">
        <v>0</v>
      </c>
      <c r="U41" s="50">
        <v>0</v>
      </c>
      <c r="V41" s="49">
        <v>0</v>
      </c>
      <c r="W41" s="51">
        <v>0</v>
      </c>
      <c r="X41" s="52">
        <v>0</v>
      </c>
      <c r="Y41" s="38" t="s">
        <v>15</v>
      </c>
    </row>
    <row r="42" spans="1:25" s="2" customFormat="1" ht="18" customHeight="1" x14ac:dyDescent="0.15">
      <c r="A42" s="384">
        <v>48</v>
      </c>
      <c r="B42" s="390" t="s">
        <v>40</v>
      </c>
      <c r="C42" s="386" t="s">
        <v>21</v>
      </c>
      <c r="D42" s="378"/>
      <c r="E42" s="388"/>
      <c r="F42" s="371"/>
      <c r="G42" s="388"/>
      <c r="H42" s="373"/>
      <c r="I42" s="373"/>
      <c r="J42" s="373"/>
      <c r="K42" s="373"/>
      <c r="L42" s="373"/>
      <c r="M42" s="376"/>
      <c r="N42" s="380"/>
      <c r="O42" s="382">
        <f>+(+E42+G42)-(M42+N42)</f>
        <v>0</v>
      </c>
      <c r="P42" s="371"/>
      <c r="Q42" s="25">
        <v>0</v>
      </c>
      <c r="R42" s="26">
        <v>0</v>
      </c>
      <c r="S42" s="26">
        <v>0</v>
      </c>
      <c r="T42" s="27">
        <v>0</v>
      </c>
      <c r="U42" s="26">
        <v>0</v>
      </c>
      <c r="V42" s="25">
        <v>0</v>
      </c>
      <c r="W42" s="27">
        <v>0</v>
      </c>
      <c r="X42" s="28">
        <v>0</v>
      </c>
      <c r="Y42" s="37" t="s">
        <v>19</v>
      </c>
    </row>
    <row r="43" spans="1:25" s="2" customFormat="1" ht="18" customHeight="1" thickBot="1" x14ac:dyDescent="0.2">
      <c r="A43" s="385"/>
      <c r="B43" s="391"/>
      <c r="C43" s="387"/>
      <c r="D43" s="379"/>
      <c r="E43" s="389"/>
      <c r="F43" s="372"/>
      <c r="G43" s="389"/>
      <c r="H43" s="374"/>
      <c r="I43" s="375"/>
      <c r="J43" s="375"/>
      <c r="K43" s="375"/>
      <c r="L43" s="375"/>
      <c r="M43" s="377"/>
      <c r="N43" s="381"/>
      <c r="O43" s="383"/>
      <c r="P43" s="372"/>
      <c r="Q43" s="49">
        <v>0</v>
      </c>
      <c r="R43" s="50">
        <v>0</v>
      </c>
      <c r="S43" s="50">
        <v>0</v>
      </c>
      <c r="T43" s="51">
        <v>0</v>
      </c>
      <c r="U43" s="50">
        <v>0</v>
      </c>
      <c r="V43" s="49">
        <v>0</v>
      </c>
      <c r="W43" s="51">
        <v>0</v>
      </c>
      <c r="X43" s="52">
        <v>0</v>
      </c>
      <c r="Y43" s="38" t="s">
        <v>15</v>
      </c>
    </row>
    <row r="44" spans="1:25" s="2" customFormat="1" ht="18" customHeight="1" x14ac:dyDescent="0.15">
      <c r="A44" s="384">
        <v>49</v>
      </c>
      <c r="B44" s="390" t="s">
        <v>41</v>
      </c>
      <c r="C44" s="386" t="s">
        <v>21</v>
      </c>
      <c r="D44" s="378"/>
      <c r="E44" s="388"/>
      <c r="F44" s="371"/>
      <c r="G44" s="388"/>
      <c r="H44" s="373"/>
      <c r="I44" s="373"/>
      <c r="J44" s="373"/>
      <c r="K44" s="373"/>
      <c r="L44" s="373"/>
      <c r="M44" s="376"/>
      <c r="N44" s="380"/>
      <c r="O44" s="382">
        <f>+(+E44+G44)-(M44+N44)</f>
        <v>0</v>
      </c>
      <c r="P44" s="371"/>
      <c r="Q44" s="25">
        <v>0</v>
      </c>
      <c r="R44" s="26">
        <v>0</v>
      </c>
      <c r="S44" s="26">
        <v>0</v>
      </c>
      <c r="T44" s="27">
        <v>0</v>
      </c>
      <c r="U44" s="26">
        <v>0</v>
      </c>
      <c r="V44" s="25">
        <v>0</v>
      </c>
      <c r="W44" s="27">
        <v>0</v>
      </c>
      <c r="X44" s="28">
        <v>0</v>
      </c>
      <c r="Y44" s="37" t="s">
        <v>19</v>
      </c>
    </row>
    <row r="45" spans="1:25" s="2" customFormat="1" ht="18" customHeight="1" thickBot="1" x14ac:dyDescent="0.2">
      <c r="A45" s="385"/>
      <c r="B45" s="391"/>
      <c r="C45" s="387"/>
      <c r="D45" s="379"/>
      <c r="E45" s="389"/>
      <c r="F45" s="372"/>
      <c r="G45" s="389"/>
      <c r="H45" s="374"/>
      <c r="I45" s="375"/>
      <c r="J45" s="375"/>
      <c r="K45" s="375"/>
      <c r="L45" s="375"/>
      <c r="M45" s="377"/>
      <c r="N45" s="381"/>
      <c r="O45" s="383"/>
      <c r="P45" s="372"/>
      <c r="Q45" s="49">
        <v>0</v>
      </c>
      <c r="R45" s="50">
        <v>0</v>
      </c>
      <c r="S45" s="50">
        <v>0</v>
      </c>
      <c r="T45" s="51">
        <v>0</v>
      </c>
      <c r="U45" s="50">
        <v>0</v>
      </c>
      <c r="V45" s="49">
        <v>0</v>
      </c>
      <c r="W45" s="51">
        <v>0</v>
      </c>
      <c r="X45" s="52">
        <v>0</v>
      </c>
      <c r="Y45" s="38" t="s">
        <v>15</v>
      </c>
    </row>
    <row r="46" spans="1:25" s="2" customFormat="1" ht="18" customHeight="1" x14ac:dyDescent="0.15">
      <c r="A46" s="384">
        <v>50</v>
      </c>
      <c r="B46" s="390" t="s">
        <v>42</v>
      </c>
      <c r="C46" s="386" t="s">
        <v>21</v>
      </c>
      <c r="D46" s="378"/>
      <c r="E46" s="388"/>
      <c r="F46" s="371"/>
      <c r="G46" s="388"/>
      <c r="H46" s="373"/>
      <c r="I46" s="373"/>
      <c r="J46" s="373"/>
      <c r="K46" s="373"/>
      <c r="L46" s="373"/>
      <c r="M46" s="376"/>
      <c r="N46" s="380"/>
      <c r="O46" s="382">
        <f>+(+E46+G46)-(M46+N46)</f>
        <v>0</v>
      </c>
      <c r="P46" s="371"/>
      <c r="Q46" s="25">
        <v>0</v>
      </c>
      <c r="R46" s="26">
        <v>0</v>
      </c>
      <c r="S46" s="26">
        <v>0</v>
      </c>
      <c r="T46" s="27">
        <v>0</v>
      </c>
      <c r="U46" s="26">
        <v>0</v>
      </c>
      <c r="V46" s="25">
        <v>0</v>
      </c>
      <c r="W46" s="27">
        <v>0</v>
      </c>
      <c r="X46" s="28">
        <v>0</v>
      </c>
      <c r="Y46" s="37" t="s">
        <v>19</v>
      </c>
    </row>
    <row r="47" spans="1:25" s="2" customFormat="1" ht="18" customHeight="1" thickBot="1" x14ac:dyDescent="0.2">
      <c r="A47" s="385"/>
      <c r="B47" s="391"/>
      <c r="C47" s="387"/>
      <c r="D47" s="379"/>
      <c r="E47" s="389"/>
      <c r="F47" s="372"/>
      <c r="G47" s="389"/>
      <c r="H47" s="374"/>
      <c r="I47" s="375"/>
      <c r="J47" s="375"/>
      <c r="K47" s="375"/>
      <c r="L47" s="375"/>
      <c r="M47" s="377"/>
      <c r="N47" s="381"/>
      <c r="O47" s="383"/>
      <c r="P47" s="372"/>
      <c r="Q47" s="49">
        <v>0</v>
      </c>
      <c r="R47" s="50">
        <v>0</v>
      </c>
      <c r="S47" s="50">
        <v>0</v>
      </c>
      <c r="T47" s="51">
        <v>0</v>
      </c>
      <c r="U47" s="50">
        <v>0</v>
      </c>
      <c r="V47" s="49">
        <v>0</v>
      </c>
      <c r="W47" s="51">
        <v>0</v>
      </c>
      <c r="X47" s="52">
        <v>0</v>
      </c>
      <c r="Y47" s="38" t="s">
        <v>15</v>
      </c>
    </row>
    <row r="48" spans="1:25" s="2" customFormat="1" ht="21.95" customHeight="1" x14ac:dyDescent="0.15">
      <c r="A48" s="384"/>
      <c r="B48" s="400" t="s">
        <v>50</v>
      </c>
      <c r="C48" s="401"/>
      <c r="D48" s="378"/>
      <c r="E48" s="388"/>
      <c r="F48" s="371"/>
      <c r="G48" s="388"/>
      <c r="H48" s="373"/>
      <c r="I48" s="373"/>
      <c r="J48" s="373"/>
      <c r="K48" s="373"/>
      <c r="L48" s="373"/>
      <c r="M48" s="376"/>
      <c r="N48" s="380"/>
      <c r="O48" s="382">
        <f>+(+E48+G48)-(M48+N48)</f>
        <v>0</v>
      </c>
      <c r="P48" s="371"/>
      <c r="Q48" s="25">
        <v>0</v>
      </c>
      <c r="R48" s="26">
        <v>0</v>
      </c>
      <c r="S48" s="26">
        <v>0</v>
      </c>
      <c r="T48" s="27">
        <v>0</v>
      </c>
      <c r="U48" s="26">
        <v>0</v>
      </c>
      <c r="V48" s="25">
        <v>0</v>
      </c>
      <c r="W48" s="27">
        <v>0</v>
      </c>
      <c r="X48" s="28">
        <v>0</v>
      </c>
      <c r="Y48" s="37" t="s">
        <v>19</v>
      </c>
    </row>
    <row r="49" spans="1:25" s="2" customFormat="1" ht="21.95" customHeight="1" thickBot="1" x14ac:dyDescent="0.2">
      <c r="A49" s="385"/>
      <c r="B49" s="402"/>
      <c r="C49" s="403"/>
      <c r="D49" s="379"/>
      <c r="E49" s="389"/>
      <c r="F49" s="372"/>
      <c r="G49" s="389"/>
      <c r="H49" s="374"/>
      <c r="I49" s="375"/>
      <c r="J49" s="375"/>
      <c r="K49" s="375"/>
      <c r="L49" s="375"/>
      <c r="M49" s="377"/>
      <c r="N49" s="381"/>
      <c r="O49" s="383"/>
      <c r="P49" s="372"/>
      <c r="Q49" s="49">
        <v>0</v>
      </c>
      <c r="R49" s="50">
        <v>0</v>
      </c>
      <c r="S49" s="50">
        <v>0</v>
      </c>
      <c r="T49" s="51">
        <v>0</v>
      </c>
      <c r="U49" s="50">
        <v>0</v>
      </c>
      <c r="V49" s="49">
        <v>0</v>
      </c>
      <c r="W49" s="51">
        <v>0</v>
      </c>
      <c r="X49" s="52">
        <v>0</v>
      </c>
      <c r="Y49" s="38" t="s">
        <v>15</v>
      </c>
    </row>
    <row r="50" spans="1:25" s="3" customFormat="1" ht="20.100000000000001" customHeight="1" x14ac:dyDescent="0.15">
      <c r="A50" s="384" t="s">
        <v>24</v>
      </c>
      <c r="B50" s="384">
        <v>100</v>
      </c>
      <c r="C50" s="390"/>
      <c r="D50" s="378"/>
      <c r="E50" s="382">
        <f t="shared" ref="E50:P50" si="0">SUM(E8:E49)</f>
        <v>10000</v>
      </c>
      <c r="F50" s="392">
        <f t="shared" si="0"/>
        <v>8000</v>
      </c>
      <c r="G50" s="382">
        <f t="shared" si="0"/>
        <v>1000</v>
      </c>
      <c r="H50" s="396">
        <f t="shared" si="0"/>
        <v>800</v>
      </c>
      <c r="I50" s="396">
        <f t="shared" si="0"/>
        <v>500</v>
      </c>
      <c r="J50" s="396">
        <f t="shared" si="0"/>
        <v>200</v>
      </c>
      <c r="K50" s="396">
        <f t="shared" si="0"/>
        <v>50</v>
      </c>
      <c r="L50" s="396">
        <f t="shared" si="0"/>
        <v>50</v>
      </c>
      <c r="M50" s="396">
        <f t="shared" si="0"/>
        <v>3010</v>
      </c>
      <c r="N50" s="398">
        <f t="shared" si="0"/>
        <v>4000</v>
      </c>
      <c r="O50" s="382">
        <f t="shared" si="0"/>
        <v>3990</v>
      </c>
      <c r="P50" s="392">
        <f t="shared" si="0"/>
        <v>3200</v>
      </c>
      <c r="Q50" s="29">
        <f t="shared" ref="Q50:X50" si="1">SUMIF($Y$8:$Y$49,$Y$6,Q8:Q49)</f>
        <v>0</v>
      </c>
      <c r="R50" s="30">
        <f t="shared" si="1"/>
        <v>0</v>
      </c>
      <c r="S50" s="30">
        <f t="shared" si="1"/>
        <v>0</v>
      </c>
      <c r="T50" s="31">
        <f t="shared" si="1"/>
        <v>0</v>
      </c>
      <c r="U50" s="30">
        <f t="shared" si="1"/>
        <v>0</v>
      </c>
      <c r="V50" s="29">
        <f t="shared" si="1"/>
        <v>0</v>
      </c>
      <c r="W50" s="31">
        <f t="shared" si="1"/>
        <v>0</v>
      </c>
      <c r="X50" s="32">
        <f t="shared" si="1"/>
        <v>0</v>
      </c>
      <c r="Y50" s="37" t="s">
        <v>19</v>
      </c>
    </row>
    <row r="51" spans="1:25" s="3" customFormat="1" ht="20.100000000000001" customHeight="1" thickBot="1" x14ac:dyDescent="0.2">
      <c r="A51" s="385"/>
      <c r="B51" s="385"/>
      <c r="C51" s="391"/>
      <c r="D51" s="379"/>
      <c r="E51" s="383"/>
      <c r="F51" s="393"/>
      <c r="G51" s="383"/>
      <c r="H51" s="397"/>
      <c r="I51" s="397"/>
      <c r="J51" s="397"/>
      <c r="K51" s="397"/>
      <c r="L51" s="397"/>
      <c r="M51" s="397"/>
      <c r="N51" s="399"/>
      <c r="O51" s="383"/>
      <c r="P51" s="393"/>
      <c r="Q51" s="53">
        <f t="shared" ref="Q51:X51" si="2">SUMIF($Y$8:$Y$49,$Y$7,Q8:Q49)</f>
        <v>0</v>
      </c>
      <c r="R51" s="54">
        <f t="shared" si="2"/>
        <v>0</v>
      </c>
      <c r="S51" s="54">
        <f t="shared" si="2"/>
        <v>0</v>
      </c>
      <c r="T51" s="55">
        <f t="shared" si="2"/>
        <v>0</v>
      </c>
      <c r="U51" s="54">
        <f t="shared" si="2"/>
        <v>0</v>
      </c>
      <c r="V51" s="53">
        <f t="shared" si="2"/>
        <v>0</v>
      </c>
      <c r="W51" s="55">
        <f t="shared" si="2"/>
        <v>0</v>
      </c>
      <c r="X51" s="56">
        <f t="shared" si="2"/>
        <v>0</v>
      </c>
      <c r="Y51" s="38" t="s">
        <v>15</v>
      </c>
    </row>
    <row r="52" spans="1:25" ht="14.25" hidden="1" outlineLevel="1" thickBot="1" x14ac:dyDescent="0.2">
      <c r="A52" s="1" t="s">
        <v>63</v>
      </c>
    </row>
    <row r="53" spans="1:25" ht="14.25" hidden="1" outlineLevel="1" thickBot="1" x14ac:dyDescent="0.2">
      <c r="C53" s="1" t="s">
        <v>64</v>
      </c>
      <c r="F53" s="1" t="s">
        <v>74</v>
      </c>
      <c r="O53" s="45"/>
    </row>
    <row r="54" spans="1:25" ht="14.25" hidden="1" outlineLevel="1" thickBot="1" x14ac:dyDescent="0.2">
      <c r="C54" s="1" t="s">
        <v>65</v>
      </c>
      <c r="F54" s="1" t="s">
        <v>75</v>
      </c>
    </row>
    <row r="55" spans="1:25" ht="14.25" hidden="1" outlineLevel="1" thickBot="1" x14ac:dyDescent="0.2">
      <c r="C55" s="1" t="s">
        <v>66</v>
      </c>
      <c r="F55" s="1" t="s">
        <v>76</v>
      </c>
    </row>
    <row r="56" spans="1:25" ht="14.25" hidden="1" outlineLevel="1" thickBot="1" x14ac:dyDescent="0.2">
      <c r="C56" s="1" t="s">
        <v>67</v>
      </c>
      <c r="F56" s="1" t="s">
        <v>77</v>
      </c>
    </row>
    <row r="57" spans="1:25" ht="14.25" hidden="1" outlineLevel="1" thickBot="1" x14ac:dyDescent="0.2">
      <c r="C57" s="1" t="s">
        <v>68</v>
      </c>
      <c r="F57" s="1" t="s">
        <v>78</v>
      </c>
    </row>
    <row r="58" spans="1:25" ht="14.25" hidden="1" outlineLevel="1" thickBot="1" x14ac:dyDescent="0.2">
      <c r="C58" s="1" t="s">
        <v>69</v>
      </c>
      <c r="F58" s="1" t="s">
        <v>79</v>
      </c>
    </row>
    <row r="59" spans="1:25" ht="14.25" hidden="1" outlineLevel="1" thickBot="1" x14ac:dyDescent="0.2">
      <c r="C59" s="1" t="s">
        <v>70</v>
      </c>
    </row>
    <row r="60" spans="1:25" ht="14.25" hidden="1" outlineLevel="1" thickBot="1" x14ac:dyDescent="0.2">
      <c r="C60" s="1" t="s">
        <v>71</v>
      </c>
    </row>
    <row r="61" spans="1:25" ht="14.25" hidden="1" outlineLevel="1" thickBot="1" x14ac:dyDescent="0.2">
      <c r="C61" s="1" t="s">
        <v>72</v>
      </c>
    </row>
    <row r="62" spans="1:25" ht="14.25" hidden="1" outlineLevel="1" thickBot="1" x14ac:dyDescent="0.2">
      <c r="C62" s="1" t="s">
        <v>73</v>
      </c>
    </row>
    <row r="63" spans="1:25" collapsed="1" x14ac:dyDescent="0.15">
      <c r="O63" s="44">
        <f>+(+$E$50+$G$50)-($M$50+$N$50)</f>
        <v>3990</v>
      </c>
    </row>
  </sheetData>
  <mergeCells count="374">
    <mergeCell ref="A8:A9"/>
    <mergeCell ref="C8:C9"/>
    <mergeCell ref="E8:E9"/>
    <mergeCell ref="F8:F9"/>
    <mergeCell ref="G8:G9"/>
    <mergeCell ref="H8:H9"/>
    <mergeCell ref="D8:D9"/>
    <mergeCell ref="A2:A7"/>
    <mergeCell ref="C2:C7"/>
    <mergeCell ref="E2:F3"/>
    <mergeCell ref="G2:M3"/>
    <mergeCell ref="D2:D7"/>
    <mergeCell ref="N2:N7"/>
    <mergeCell ref="O2:P3"/>
    <mergeCell ref="M4:M7"/>
    <mergeCell ref="F5:F7"/>
    <mergeCell ref="P5:P7"/>
    <mergeCell ref="I6:K6"/>
    <mergeCell ref="L6:L7"/>
    <mergeCell ref="L8:L9"/>
    <mergeCell ref="M8:M9"/>
    <mergeCell ref="N8:N9"/>
    <mergeCell ref="V2:X2"/>
    <mergeCell ref="R3:R5"/>
    <mergeCell ref="S3:S5"/>
    <mergeCell ref="T3:T5"/>
    <mergeCell ref="U3:U5"/>
    <mergeCell ref="V3:V5"/>
    <mergeCell ref="W3:W5"/>
    <mergeCell ref="X3:X5"/>
    <mergeCell ref="O8:O9"/>
    <mergeCell ref="P8:P9"/>
    <mergeCell ref="Q4:Q5"/>
    <mergeCell ref="Q2:U2"/>
    <mergeCell ref="C10:C11"/>
    <mergeCell ref="E10:E11"/>
    <mergeCell ref="F10:F11"/>
    <mergeCell ref="G10:G11"/>
    <mergeCell ref="H10:H11"/>
    <mergeCell ref="I10:I11"/>
    <mergeCell ref="I8:I9"/>
    <mergeCell ref="J8:J9"/>
    <mergeCell ref="K8:K9"/>
    <mergeCell ref="M12:M13"/>
    <mergeCell ref="N12:N13"/>
    <mergeCell ref="O12:O13"/>
    <mergeCell ref="P12:P13"/>
    <mergeCell ref="P10:P11"/>
    <mergeCell ref="A12:A13"/>
    <mergeCell ref="C12:C13"/>
    <mergeCell ref="E12:E13"/>
    <mergeCell ref="F12:F13"/>
    <mergeCell ref="G12:G13"/>
    <mergeCell ref="H12:H13"/>
    <mergeCell ref="I12:I13"/>
    <mergeCell ref="J12:J13"/>
    <mergeCell ref="J10:J11"/>
    <mergeCell ref="K10:K11"/>
    <mergeCell ref="L10:L11"/>
    <mergeCell ref="M10:M11"/>
    <mergeCell ref="N10:N11"/>
    <mergeCell ref="O10:O11"/>
    <mergeCell ref="D10:D11"/>
    <mergeCell ref="D12:D13"/>
    <mergeCell ref="A10:A11"/>
    <mergeCell ref="K12:K13"/>
    <mergeCell ref="L12:L13"/>
    <mergeCell ref="L14:L15"/>
    <mergeCell ref="M14:M15"/>
    <mergeCell ref="N14:N15"/>
    <mergeCell ref="O14:O15"/>
    <mergeCell ref="P14:P15"/>
    <mergeCell ref="A14:A15"/>
    <mergeCell ref="C14:C15"/>
    <mergeCell ref="E14:E15"/>
    <mergeCell ref="F14:F15"/>
    <mergeCell ref="G14:G15"/>
    <mergeCell ref="H14:H15"/>
    <mergeCell ref="I14:I15"/>
    <mergeCell ref="J14:J15"/>
    <mergeCell ref="K14:K15"/>
    <mergeCell ref="D14:D15"/>
    <mergeCell ref="O16:O17"/>
    <mergeCell ref="P16:P17"/>
    <mergeCell ref="A18:A19"/>
    <mergeCell ref="C18:C19"/>
    <mergeCell ref="E18:E19"/>
    <mergeCell ref="F18:F19"/>
    <mergeCell ref="G18:G19"/>
    <mergeCell ref="H18:H19"/>
    <mergeCell ref="I18:I19"/>
    <mergeCell ref="I16:I17"/>
    <mergeCell ref="J16:J17"/>
    <mergeCell ref="K16:K17"/>
    <mergeCell ref="L16:L17"/>
    <mergeCell ref="M16:M17"/>
    <mergeCell ref="N16:N17"/>
    <mergeCell ref="A16:A17"/>
    <mergeCell ref="C16:C17"/>
    <mergeCell ref="E16:E17"/>
    <mergeCell ref="F16:F17"/>
    <mergeCell ref="G16:G17"/>
    <mergeCell ref="H16:H17"/>
    <mergeCell ref="D16:D17"/>
    <mergeCell ref="K20:K21"/>
    <mergeCell ref="L20:L21"/>
    <mergeCell ref="M20:M21"/>
    <mergeCell ref="N20:N21"/>
    <mergeCell ref="O20:O21"/>
    <mergeCell ref="P20:P21"/>
    <mergeCell ref="P18:P19"/>
    <mergeCell ref="A20:A21"/>
    <mergeCell ref="C20:C21"/>
    <mergeCell ref="E20:E21"/>
    <mergeCell ref="F20:F21"/>
    <mergeCell ref="G20:G21"/>
    <mergeCell ref="H20:H21"/>
    <mergeCell ref="I20:I21"/>
    <mergeCell ref="J20:J21"/>
    <mergeCell ref="J18:J19"/>
    <mergeCell ref="K18:K19"/>
    <mergeCell ref="L18:L19"/>
    <mergeCell ref="M18:M19"/>
    <mergeCell ref="N18:N19"/>
    <mergeCell ref="O18:O19"/>
    <mergeCell ref="D18:D19"/>
    <mergeCell ref="D20:D21"/>
    <mergeCell ref="B20:B21"/>
    <mergeCell ref="L22:L23"/>
    <mergeCell ref="M22:M23"/>
    <mergeCell ref="N22:N23"/>
    <mergeCell ref="O22:O23"/>
    <mergeCell ref="P22:P23"/>
    <mergeCell ref="A22:A23"/>
    <mergeCell ref="C22:C23"/>
    <mergeCell ref="E22:E23"/>
    <mergeCell ref="F22:F23"/>
    <mergeCell ref="G22:G23"/>
    <mergeCell ref="H22:H23"/>
    <mergeCell ref="I22:I23"/>
    <mergeCell ref="J22:J23"/>
    <mergeCell ref="K22:K23"/>
    <mergeCell ref="B22:B23"/>
    <mergeCell ref="D22:D23"/>
    <mergeCell ref="O24:O25"/>
    <mergeCell ref="P24:P25"/>
    <mergeCell ref="A26:A27"/>
    <mergeCell ref="C26:C27"/>
    <mergeCell ref="E26:E27"/>
    <mergeCell ref="F26:F27"/>
    <mergeCell ref="G26:G27"/>
    <mergeCell ref="H26:H27"/>
    <mergeCell ref="I26:I27"/>
    <mergeCell ref="I24:I25"/>
    <mergeCell ref="J24:J25"/>
    <mergeCell ref="K24:K25"/>
    <mergeCell ref="L24:L25"/>
    <mergeCell ref="M24:M25"/>
    <mergeCell ref="N24:N25"/>
    <mergeCell ref="A24:A25"/>
    <mergeCell ref="C24:C25"/>
    <mergeCell ref="E24:E25"/>
    <mergeCell ref="F24:F25"/>
    <mergeCell ref="G24:G25"/>
    <mergeCell ref="H24:H25"/>
    <mergeCell ref="B24:B25"/>
    <mergeCell ref="D24:D25"/>
    <mergeCell ref="K28:K29"/>
    <mergeCell ref="L28:L29"/>
    <mergeCell ref="M28:M29"/>
    <mergeCell ref="N28:N29"/>
    <mergeCell ref="O28:O29"/>
    <mergeCell ref="P28:P29"/>
    <mergeCell ref="P26:P27"/>
    <mergeCell ref="A28:A29"/>
    <mergeCell ref="C28:C29"/>
    <mergeCell ref="E28:E29"/>
    <mergeCell ref="F28:F29"/>
    <mergeCell ref="G28:G29"/>
    <mergeCell ref="H28:H29"/>
    <mergeCell ref="I28:I29"/>
    <mergeCell ref="J28:J29"/>
    <mergeCell ref="J26:J27"/>
    <mergeCell ref="K26:K27"/>
    <mergeCell ref="L26:L27"/>
    <mergeCell ref="M26:M27"/>
    <mergeCell ref="N26:N27"/>
    <mergeCell ref="O26:O27"/>
    <mergeCell ref="B26:B27"/>
    <mergeCell ref="B28:B29"/>
    <mergeCell ref="D26:D27"/>
    <mergeCell ref="M30:M31"/>
    <mergeCell ref="N30:N31"/>
    <mergeCell ref="O30:O31"/>
    <mergeCell ref="P30:P31"/>
    <mergeCell ref="A30:A31"/>
    <mergeCell ref="C30:C31"/>
    <mergeCell ref="E30:E31"/>
    <mergeCell ref="F30:F31"/>
    <mergeCell ref="G30:G31"/>
    <mergeCell ref="H30:H31"/>
    <mergeCell ref="I30:I31"/>
    <mergeCell ref="J30:J31"/>
    <mergeCell ref="K30:K31"/>
    <mergeCell ref="B30:B31"/>
    <mergeCell ref="P32:P33"/>
    <mergeCell ref="A34:A35"/>
    <mergeCell ref="C34:C35"/>
    <mergeCell ref="E34:E35"/>
    <mergeCell ref="F34:F35"/>
    <mergeCell ref="G34:G35"/>
    <mergeCell ref="H34:H35"/>
    <mergeCell ref="I34:I35"/>
    <mergeCell ref="I32:I33"/>
    <mergeCell ref="J32:J33"/>
    <mergeCell ref="K32:K33"/>
    <mergeCell ref="L32:L33"/>
    <mergeCell ref="M32:M33"/>
    <mergeCell ref="N32:N33"/>
    <mergeCell ref="A32:A33"/>
    <mergeCell ref="C32:C33"/>
    <mergeCell ref="E32:E33"/>
    <mergeCell ref="F32:F33"/>
    <mergeCell ref="G32:G33"/>
    <mergeCell ref="H32:H33"/>
    <mergeCell ref="B32:B33"/>
    <mergeCell ref="P36:P37"/>
    <mergeCell ref="P34:P35"/>
    <mergeCell ref="A36:A37"/>
    <mergeCell ref="C36:C37"/>
    <mergeCell ref="E36:E37"/>
    <mergeCell ref="F36:F37"/>
    <mergeCell ref="G36:G37"/>
    <mergeCell ref="H36:H37"/>
    <mergeCell ref="I36:I37"/>
    <mergeCell ref="J36:J37"/>
    <mergeCell ref="J34:J35"/>
    <mergeCell ref="K34:K35"/>
    <mergeCell ref="L34:L35"/>
    <mergeCell ref="M34:M35"/>
    <mergeCell ref="N34:N35"/>
    <mergeCell ref="O34:O35"/>
    <mergeCell ref="P38:P39"/>
    <mergeCell ref="A38:A39"/>
    <mergeCell ref="C38:C39"/>
    <mergeCell ref="E38:E39"/>
    <mergeCell ref="F38:F39"/>
    <mergeCell ref="G38:G39"/>
    <mergeCell ref="H38:H39"/>
    <mergeCell ref="I38:I39"/>
    <mergeCell ref="J38:J39"/>
    <mergeCell ref="K38:K39"/>
    <mergeCell ref="L38:L39"/>
    <mergeCell ref="M38:M39"/>
    <mergeCell ref="A42:A43"/>
    <mergeCell ref="C42:C43"/>
    <mergeCell ref="E42:E43"/>
    <mergeCell ref="F42:F43"/>
    <mergeCell ref="G42:G43"/>
    <mergeCell ref="H42:H43"/>
    <mergeCell ref="I42:I43"/>
    <mergeCell ref="I40:I41"/>
    <mergeCell ref="J40:J41"/>
    <mergeCell ref="A40:A41"/>
    <mergeCell ref="C40:C41"/>
    <mergeCell ref="E40:E41"/>
    <mergeCell ref="F40:F41"/>
    <mergeCell ref="G40:G41"/>
    <mergeCell ref="H40:H41"/>
    <mergeCell ref="A50:A51"/>
    <mergeCell ref="C50:C51"/>
    <mergeCell ref="E50:E51"/>
    <mergeCell ref="F50:F51"/>
    <mergeCell ref="G50:G51"/>
    <mergeCell ref="H50:H51"/>
    <mergeCell ref="L48:L49"/>
    <mergeCell ref="M48:M49"/>
    <mergeCell ref="N48:N49"/>
    <mergeCell ref="A48:A49"/>
    <mergeCell ref="E48:E49"/>
    <mergeCell ref="F48:F49"/>
    <mergeCell ref="G48:G49"/>
    <mergeCell ref="H48:H49"/>
    <mergeCell ref="I48:I49"/>
    <mergeCell ref="J48:J49"/>
    <mergeCell ref="K48:K49"/>
    <mergeCell ref="B48:C49"/>
    <mergeCell ref="B50:B51"/>
    <mergeCell ref="D48:D49"/>
    <mergeCell ref="D50:D51"/>
    <mergeCell ref="O50:O51"/>
    <mergeCell ref="P50:P51"/>
    <mergeCell ref="B2:B7"/>
    <mergeCell ref="B8:B9"/>
    <mergeCell ref="B10:B11"/>
    <mergeCell ref="B12:B13"/>
    <mergeCell ref="B14:B15"/>
    <mergeCell ref="B16:B17"/>
    <mergeCell ref="B18:B19"/>
    <mergeCell ref="I50:I51"/>
    <mergeCell ref="J50:J51"/>
    <mergeCell ref="K50:K51"/>
    <mergeCell ref="L50:L51"/>
    <mergeCell ref="M50:M51"/>
    <mergeCell ref="N50:N51"/>
    <mergeCell ref="O48:O49"/>
    <mergeCell ref="P48:P49"/>
    <mergeCell ref="K44:K45"/>
    <mergeCell ref="L44:L45"/>
    <mergeCell ref="M44:M45"/>
    <mergeCell ref="P40:P41"/>
    <mergeCell ref="K40:K41"/>
    <mergeCell ref="L40:L41"/>
    <mergeCell ref="M40:M41"/>
    <mergeCell ref="A46:A47"/>
    <mergeCell ref="C46:C47"/>
    <mergeCell ref="E46:E47"/>
    <mergeCell ref="F46:F47"/>
    <mergeCell ref="G46:G47"/>
    <mergeCell ref="D34:D35"/>
    <mergeCell ref="D36:D37"/>
    <mergeCell ref="D38:D39"/>
    <mergeCell ref="D40:D41"/>
    <mergeCell ref="A44:A45"/>
    <mergeCell ref="C44:C45"/>
    <mergeCell ref="E44:E45"/>
    <mergeCell ref="F44:F45"/>
    <mergeCell ref="G44:G45"/>
    <mergeCell ref="B34:B35"/>
    <mergeCell ref="D42:D43"/>
    <mergeCell ref="D44:D45"/>
    <mergeCell ref="D46:D47"/>
    <mergeCell ref="B36:B37"/>
    <mergeCell ref="B38:B39"/>
    <mergeCell ref="B40:B41"/>
    <mergeCell ref="B42:B43"/>
    <mergeCell ref="B44:B45"/>
    <mergeCell ref="B46:B47"/>
    <mergeCell ref="D28:D29"/>
    <mergeCell ref="D30:D31"/>
    <mergeCell ref="D32:D33"/>
    <mergeCell ref="N46:N47"/>
    <mergeCell ref="O46:O47"/>
    <mergeCell ref="J42:J43"/>
    <mergeCell ref="K42:K43"/>
    <mergeCell ref="L42:L43"/>
    <mergeCell ref="N44:N45"/>
    <mergeCell ref="O44:O45"/>
    <mergeCell ref="N40:N41"/>
    <mergeCell ref="M42:M43"/>
    <mergeCell ref="N42:N43"/>
    <mergeCell ref="O42:O43"/>
    <mergeCell ref="O40:O41"/>
    <mergeCell ref="N38:N39"/>
    <mergeCell ref="O38:O39"/>
    <mergeCell ref="K36:K37"/>
    <mergeCell ref="L36:L37"/>
    <mergeCell ref="M36:M37"/>
    <mergeCell ref="N36:N37"/>
    <mergeCell ref="O36:O37"/>
    <mergeCell ref="O32:O33"/>
    <mergeCell ref="L30:L31"/>
    <mergeCell ref="P42:P43"/>
    <mergeCell ref="P46:P47"/>
    <mergeCell ref="H46:H47"/>
    <mergeCell ref="I46:I47"/>
    <mergeCell ref="J46:J47"/>
    <mergeCell ref="K46:K47"/>
    <mergeCell ref="L46:L47"/>
    <mergeCell ref="M46:M47"/>
    <mergeCell ref="H44:H45"/>
    <mergeCell ref="I44:I45"/>
    <mergeCell ref="J44:J45"/>
    <mergeCell ref="P44:P45"/>
  </mergeCells>
  <phoneticPr fontId="1"/>
  <pageMargins left="0.51181102362204722" right="0.31496062992125984" top="0.55118110236220474" bottom="0.55118110236220474" header="0.31496062992125984" footer="0.31496062992125984"/>
  <pageSetup paperSize="9" scale="59"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E06F7-FEBE-4102-91F6-4756A2081F0C}">
  <sheetPr>
    <tabColor rgb="FF0070C0"/>
  </sheetPr>
  <dimension ref="A1:AA139"/>
  <sheetViews>
    <sheetView tabSelected="1" view="pageBreakPreview" zoomScale="85" zoomScaleNormal="100" zoomScaleSheetLayoutView="85" workbookViewId="0">
      <pane xSplit="4" ySplit="8" topLeftCell="E9" activePane="bottomRight" state="frozen"/>
      <selection activeCell="M255" sqref="M255"/>
      <selection pane="topRight" activeCell="M255" sqref="M255"/>
      <selection pane="bottomLeft" activeCell="M255" sqref="M255"/>
      <selection pane="bottomRight" activeCell="C9" sqref="C9:C10"/>
    </sheetView>
  </sheetViews>
  <sheetFormatPr defaultColWidth="9" defaultRowHeight="13.5" outlineLevelRow="1" x14ac:dyDescent="0.15"/>
  <cols>
    <col min="1" max="1" width="4.125" style="33" customWidth="1"/>
    <col min="2" max="2" width="7.875" style="33" customWidth="1"/>
    <col min="3" max="3" width="22.5" style="33" customWidth="1"/>
    <col min="4" max="4" width="43.75" style="33" customWidth="1"/>
    <col min="5" max="9" width="17.125" style="33" customWidth="1"/>
    <col min="10" max="12" width="13.375" style="33" customWidth="1"/>
    <col min="13" max="13" width="16" style="33" customWidth="1"/>
    <col min="14" max="14" width="12.125" style="33" customWidth="1"/>
    <col min="15" max="15" width="17.125" style="33" customWidth="1"/>
    <col min="16" max="16" width="16.25" style="33" customWidth="1"/>
    <col min="17" max="17" width="15" style="33" customWidth="1"/>
    <col min="18" max="24" width="7.625" style="33" customWidth="1"/>
    <col min="25" max="26" width="9" style="112" customWidth="1"/>
    <col min="27" max="16384" width="9" style="33"/>
  </cols>
  <sheetData>
    <row r="1" spans="1:26" ht="20.25" customHeight="1" thickBot="1" x14ac:dyDescent="0.2">
      <c r="A1" s="136" t="s">
        <v>264</v>
      </c>
      <c r="B1" s="136"/>
      <c r="C1" s="112"/>
      <c r="D1" s="112"/>
      <c r="E1" s="112"/>
      <c r="F1" s="112"/>
      <c r="G1" s="112"/>
      <c r="H1" s="112"/>
      <c r="I1" s="112"/>
      <c r="J1" s="112"/>
      <c r="K1" s="112"/>
      <c r="L1" s="112"/>
      <c r="M1" s="112"/>
      <c r="N1" s="112"/>
      <c r="O1" s="112"/>
      <c r="P1" s="112"/>
      <c r="Q1" s="112"/>
      <c r="R1" s="112"/>
      <c r="S1" s="112"/>
      <c r="T1" s="112"/>
      <c r="U1" s="112"/>
      <c r="V1" s="112"/>
      <c r="W1" s="112"/>
      <c r="X1" s="210" t="s">
        <v>309</v>
      </c>
    </row>
    <row r="2" spans="1:26" s="34" customFormat="1" ht="12.75" customHeight="1" x14ac:dyDescent="0.15">
      <c r="A2" s="334" t="s">
        <v>4</v>
      </c>
      <c r="B2" s="334" t="s">
        <v>81</v>
      </c>
      <c r="C2" s="334" t="s">
        <v>49</v>
      </c>
      <c r="D2" s="334" t="s">
        <v>84</v>
      </c>
      <c r="E2" s="412" t="s">
        <v>265</v>
      </c>
      <c r="F2" s="413"/>
      <c r="G2" s="412" t="s">
        <v>259</v>
      </c>
      <c r="H2" s="416"/>
      <c r="I2" s="416"/>
      <c r="J2" s="416"/>
      <c r="K2" s="416"/>
      <c r="L2" s="416"/>
      <c r="M2" s="413"/>
      <c r="N2" s="436" t="s">
        <v>260</v>
      </c>
      <c r="O2" s="412" t="s">
        <v>261</v>
      </c>
      <c r="P2" s="413"/>
      <c r="Q2" s="439" t="s">
        <v>262</v>
      </c>
      <c r="R2" s="440"/>
      <c r="S2" s="440"/>
      <c r="T2" s="440"/>
      <c r="U2" s="441"/>
      <c r="V2" s="439" t="s">
        <v>263</v>
      </c>
      <c r="W2" s="440"/>
      <c r="X2" s="441"/>
      <c r="Y2" s="145"/>
      <c r="Z2" s="145"/>
    </row>
    <row r="3" spans="1:26" s="34" customFormat="1" ht="12" customHeight="1" x14ac:dyDescent="0.15">
      <c r="A3" s="410"/>
      <c r="B3" s="410"/>
      <c r="C3" s="410"/>
      <c r="D3" s="410"/>
      <c r="E3" s="414"/>
      <c r="F3" s="415"/>
      <c r="G3" s="417"/>
      <c r="H3" s="418"/>
      <c r="I3" s="418"/>
      <c r="J3" s="418"/>
      <c r="K3" s="418"/>
      <c r="L3" s="418"/>
      <c r="M3" s="419"/>
      <c r="N3" s="437"/>
      <c r="O3" s="414"/>
      <c r="P3" s="415"/>
      <c r="Q3" s="166" t="s">
        <v>18</v>
      </c>
      <c r="R3" s="442" t="s">
        <v>3</v>
      </c>
      <c r="S3" s="442" t="s">
        <v>16</v>
      </c>
      <c r="T3" s="442" t="s">
        <v>2</v>
      </c>
      <c r="U3" s="420" t="s">
        <v>20</v>
      </c>
      <c r="V3" s="445" t="s">
        <v>3</v>
      </c>
      <c r="W3" s="442" t="s">
        <v>16</v>
      </c>
      <c r="X3" s="420" t="s">
        <v>2</v>
      </c>
      <c r="Y3" s="145"/>
      <c r="Z3" s="145"/>
    </row>
    <row r="4" spans="1:26" s="34" customFormat="1" ht="13.5" customHeight="1" x14ac:dyDescent="0.15">
      <c r="A4" s="410"/>
      <c r="B4" s="410"/>
      <c r="C4" s="410"/>
      <c r="D4" s="410"/>
      <c r="E4" s="167"/>
      <c r="F4" s="168"/>
      <c r="G4" s="169" t="s">
        <v>13</v>
      </c>
      <c r="H4" s="170"/>
      <c r="I4" s="170"/>
      <c r="J4" s="170"/>
      <c r="K4" s="170"/>
      <c r="L4" s="170"/>
      <c r="M4" s="423" t="s">
        <v>14</v>
      </c>
      <c r="N4" s="437"/>
      <c r="O4" s="167"/>
      <c r="P4" s="168"/>
      <c r="Q4" s="426" t="s">
        <v>17</v>
      </c>
      <c r="R4" s="443"/>
      <c r="S4" s="443"/>
      <c r="T4" s="443"/>
      <c r="U4" s="421"/>
      <c r="V4" s="446"/>
      <c r="W4" s="443"/>
      <c r="X4" s="421"/>
      <c r="Y4" s="145"/>
      <c r="Z4" s="145"/>
    </row>
    <row r="5" spans="1:26" s="34" customFormat="1" ht="12" customHeight="1" x14ac:dyDescent="0.15">
      <c r="A5" s="410"/>
      <c r="B5" s="410"/>
      <c r="C5" s="410"/>
      <c r="D5" s="410"/>
      <c r="E5" s="167"/>
      <c r="F5" s="428" t="s">
        <v>11</v>
      </c>
      <c r="G5" s="167"/>
      <c r="H5" s="171" t="s">
        <v>10</v>
      </c>
      <c r="I5" s="172"/>
      <c r="J5" s="172"/>
      <c r="K5" s="172"/>
      <c r="L5" s="173"/>
      <c r="M5" s="424"/>
      <c r="N5" s="437"/>
      <c r="O5" s="167"/>
      <c r="P5" s="428" t="s">
        <v>11</v>
      </c>
      <c r="Q5" s="427"/>
      <c r="R5" s="444"/>
      <c r="S5" s="444"/>
      <c r="T5" s="444"/>
      <c r="U5" s="422"/>
      <c r="V5" s="447"/>
      <c r="W5" s="444"/>
      <c r="X5" s="422"/>
      <c r="Y5" s="145"/>
      <c r="Z5" s="145"/>
    </row>
    <row r="6" spans="1:26" s="34" customFormat="1" ht="12" customHeight="1" x14ac:dyDescent="0.15">
      <c r="A6" s="410"/>
      <c r="B6" s="410"/>
      <c r="C6" s="410"/>
      <c r="D6" s="410"/>
      <c r="E6" s="167"/>
      <c r="F6" s="429"/>
      <c r="G6" s="167"/>
      <c r="H6" s="174" t="s">
        <v>12</v>
      </c>
      <c r="I6" s="431" t="s">
        <v>80</v>
      </c>
      <c r="J6" s="432"/>
      <c r="K6" s="433"/>
      <c r="L6" s="434" t="s">
        <v>58</v>
      </c>
      <c r="M6" s="424"/>
      <c r="N6" s="437"/>
      <c r="O6" s="167"/>
      <c r="P6" s="429"/>
      <c r="Q6" s="175" t="s">
        <v>19</v>
      </c>
      <c r="R6" s="176" t="s">
        <v>19</v>
      </c>
      <c r="S6" s="176" t="s">
        <v>19</v>
      </c>
      <c r="T6" s="177" t="s">
        <v>19</v>
      </c>
      <c r="U6" s="178" t="s">
        <v>19</v>
      </c>
      <c r="V6" s="179" t="s">
        <v>19</v>
      </c>
      <c r="W6" s="177" t="s">
        <v>19</v>
      </c>
      <c r="X6" s="178" t="s">
        <v>19</v>
      </c>
      <c r="Y6" s="155" t="s">
        <v>19</v>
      </c>
      <c r="Z6" s="145"/>
    </row>
    <row r="7" spans="1:26" s="34" customFormat="1" ht="12.75" customHeight="1" thickBot="1" x14ac:dyDescent="0.2">
      <c r="A7" s="411"/>
      <c r="B7" s="411"/>
      <c r="C7" s="411"/>
      <c r="D7" s="411"/>
      <c r="E7" s="180"/>
      <c r="F7" s="430"/>
      <c r="G7" s="180"/>
      <c r="H7" s="181"/>
      <c r="I7" s="207" t="s">
        <v>56</v>
      </c>
      <c r="J7" s="207" t="s">
        <v>57</v>
      </c>
      <c r="K7" s="207" t="s">
        <v>62</v>
      </c>
      <c r="L7" s="435"/>
      <c r="M7" s="425"/>
      <c r="N7" s="438"/>
      <c r="O7" s="180"/>
      <c r="P7" s="430"/>
      <c r="Q7" s="182" t="s">
        <v>15</v>
      </c>
      <c r="R7" s="113" t="s">
        <v>15</v>
      </c>
      <c r="S7" s="113" t="s">
        <v>15</v>
      </c>
      <c r="T7" s="114" t="s">
        <v>15</v>
      </c>
      <c r="U7" s="115" t="s">
        <v>15</v>
      </c>
      <c r="V7" s="116" t="s">
        <v>15</v>
      </c>
      <c r="W7" s="114" t="s">
        <v>15</v>
      </c>
      <c r="X7" s="117" t="s">
        <v>15</v>
      </c>
      <c r="Y7" s="153" t="s">
        <v>15</v>
      </c>
      <c r="Z7" s="145"/>
    </row>
    <row r="8" spans="1:26" s="34" customFormat="1" ht="12.75" customHeight="1" thickBot="1" x14ac:dyDescent="0.2">
      <c r="A8" s="204"/>
      <c r="B8" s="204"/>
      <c r="C8" s="204"/>
      <c r="D8" s="204"/>
      <c r="E8" s="167"/>
      <c r="F8" s="206"/>
      <c r="G8" s="167"/>
      <c r="H8" s="184"/>
      <c r="I8" s="183"/>
      <c r="J8" s="183"/>
      <c r="K8" s="183"/>
      <c r="L8" s="183"/>
      <c r="M8" s="205"/>
      <c r="N8" s="208"/>
      <c r="O8" s="167"/>
      <c r="P8" s="206"/>
      <c r="Q8" s="153"/>
      <c r="R8" s="185"/>
      <c r="S8" s="185"/>
      <c r="T8" s="185"/>
      <c r="U8" s="185"/>
      <c r="V8" s="163"/>
      <c r="W8" s="185"/>
      <c r="X8" s="186"/>
      <c r="Y8" s="153"/>
      <c r="Z8" s="145"/>
    </row>
    <row r="9" spans="1:26" s="149" customFormat="1" ht="348.75" customHeight="1" x14ac:dyDescent="0.15">
      <c r="A9" s="454">
        <v>1</v>
      </c>
      <c r="B9" s="472" t="s">
        <v>148</v>
      </c>
      <c r="C9" s="458" t="s">
        <v>149</v>
      </c>
      <c r="D9" s="460" t="s">
        <v>266</v>
      </c>
      <c r="E9" s="466">
        <v>3111.279</v>
      </c>
      <c r="F9" s="448">
        <v>3111.279</v>
      </c>
      <c r="G9" s="466">
        <v>1100.6969999999999</v>
      </c>
      <c r="H9" s="468">
        <v>1100.6969999999999</v>
      </c>
      <c r="I9" s="470">
        <v>1100.6969999999999</v>
      </c>
      <c r="J9" s="470">
        <v>0</v>
      </c>
      <c r="K9" s="470">
        <v>0</v>
      </c>
      <c r="L9" s="470">
        <v>0</v>
      </c>
      <c r="M9" s="448">
        <v>891.101</v>
      </c>
      <c r="N9" s="450">
        <v>0</v>
      </c>
      <c r="O9" s="452">
        <f>+(+E9+G9)-(M9+N9)</f>
        <v>3320.8749999999995</v>
      </c>
      <c r="P9" s="448">
        <v>3320.875</v>
      </c>
      <c r="Q9" s="137">
        <v>4</v>
      </c>
      <c r="R9" s="138">
        <v>0</v>
      </c>
      <c r="S9" s="138">
        <v>0</v>
      </c>
      <c r="T9" s="190">
        <v>0</v>
      </c>
      <c r="U9" s="138">
        <v>0</v>
      </c>
      <c r="V9" s="139">
        <v>0</v>
      </c>
      <c r="W9" s="190">
        <v>0</v>
      </c>
      <c r="X9" s="191">
        <v>0</v>
      </c>
      <c r="Y9" s="144" t="s">
        <v>19</v>
      </c>
      <c r="Z9" s="161"/>
    </row>
    <row r="10" spans="1:26" s="149" customFormat="1" ht="348.75" customHeight="1" thickBot="1" x14ac:dyDescent="0.2">
      <c r="A10" s="455"/>
      <c r="B10" s="473"/>
      <c r="C10" s="474"/>
      <c r="D10" s="461"/>
      <c r="E10" s="467"/>
      <c r="F10" s="449"/>
      <c r="G10" s="467"/>
      <c r="H10" s="469"/>
      <c r="I10" s="471"/>
      <c r="J10" s="471"/>
      <c r="K10" s="471"/>
      <c r="L10" s="471"/>
      <c r="M10" s="449"/>
      <c r="N10" s="451"/>
      <c r="O10" s="453"/>
      <c r="P10" s="449"/>
      <c r="Q10" s="164">
        <v>1100.6969999999999</v>
      </c>
      <c r="R10" s="140">
        <v>0</v>
      </c>
      <c r="S10" s="140">
        <v>0</v>
      </c>
      <c r="T10" s="202">
        <v>0</v>
      </c>
      <c r="U10" s="140">
        <v>0</v>
      </c>
      <c r="V10" s="141">
        <v>0</v>
      </c>
      <c r="W10" s="202">
        <v>0</v>
      </c>
      <c r="X10" s="165">
        <v>0</v>
      </c>
      <c r="Y10" s="144" t="s">
        <v>15</v>
      </c>
      <c r="Z10" s="161"/>
    </row>
    <row r="11" spans="1:26" s="147" customFormat="1" ht="51" customHeight="1" x14ac:dyDescent="0.15">
      <c r="A11" s="454">
        <v>2</v>
      </c>
      <c r="B11" s="456" t="s">
        <v>199</v>
      </c>
      <c r="C11" s="458" t="s">
        <v>201</v>
      </c>
      <c r="D11" s="460" t="s">
        <v>152</v>
      </c>
      <c r="E11" s="462">
        <v>2629.502</v>
      </c>
      <c r="F11" s="464">
        <v>2629.502</v>
      </c>
      <c r="G11" s="462">
        <v>321.96300000000002</v>
      </c>
      <c r="H11" s="484">
        <v>321.96300000000002</v>
      </c>
      <c r="I11" s="484">
        <v>320.089</v>
      </c>
      <c r="J11" s="484">
        <v>0</v>
      </c>
      <c r="K11" s="484">
        <v>0</v>
      </c>
      <c r="L11" s="484">
        <v>1.8740000000000001</v>
      </c>
      <c r="M11" s="464">
        <v>246.03200000000001</v>
      </c>
      <c r="N11" s="487">
        <v>0</v>
      </c>
      <c r="O11" s="489">
        <f t="shared" ref="O11" si="0">+(+E11+G11)-(M11+N11)</f>
        <v>2705.433</v>
      </c>
      <c r="P11" s="464">
        <v>2705.433</v>
      </c>
      <c r="Q11" s="139">
        <v>2</v>
      </c>
      <c r="R11" s="138">
        <v>0</v>
      </c>
      <c r="S11" s="138">
        <v>0</v>
      </c>
      <c r="T11" s="190">
        <v>0</v>
      </c>
      <c r="U11" s="138">
        <v>0</v>
      </c>
      <c r="V11" s="139">
        <v>0</v>
      </c>
      <c r="W11" s="190">
        <v>0</v>
      </c>
      <c r="X11" s="191">
        <v>0</v>
      </c>
      <c r="Y11" s="146" t="s">
        <v>19</v>
      </c>
    </row>
    <row r="12" spans="1:26" s="147" customFormat="1" ht="51" customHeight="1" thickBot="1" x14ac:dyDescent="0.2">
      <c r="A12" s="455"/>
      <c r="B12" s="457"/>
      <c r="C12" s="459"/>
      <c r="D12" s="461"/>
      <c r="E12" s="463"/>
      <c r="F12" s="465"/>
      <c r="G12" s="463"/>
      <c r="H12" s="493"/>
      <c r="I12" s="485"/>
      <c r="J12" s="485"/>
      <c r="K12" s="485"/>
      <c r="L12" s="485"/>
      <c r="M12" s="486"/>
      <c r="N12" s="488"/>
      <c r="O12" s="490"/>
      <c r="P12" s="465"/>
      <c r="Q12" s="141">
        <v>320.089</v>
      </c>
      <c r="R12" s="140">
        <v>0</v>
      </c>
      <c r="S12" s="140">
        <v>0</v>
      </c>
      <c r="T12" s="202">
        <v>0</v>
      </c>
      <c r="U12" s="140">
        <v>0</v>
      </c>
      <c r="V12" s="141">
        <v>0</v>
      </c>
      <c r="W12" s="202">
        <v>0</v>
      </c>
      <c r="X12" s="165">
        <v>0</v>
      </c>
      <c r="Y12" s="146" t="s">
        <v>15</v>
      </c>
    </row>
    <row r="13" spans="1:26" s="152" customFormat="1" ht="142.5" customHeight="1" x14ac:dyDescent="0.15">
      <c r="A13" s="454">
        <v>3</v>
      </c>
      <c r="B13" s="472" t="s">
        <v>150</v>
      </c>
      <c r="C13" s="491" t="s">
        <v>151</v>
      </c>
      <c r="D13" s="460" t="s">
        <v>269</v>
      </c>
      <c r="E13" s="481">
        <v>1525.212</v>
      </c>
      <c r="F13" s="479">
        <v>1525.212</v>
      </c>
      <c r="G13" s="462">
        <v>214.495</v>
      </c>
      <c r="H13" s="484">
        <v>214.495</v>
      </c>
      <c r="I13" s="484">
        <v>214.495</v>
      </c>
      <c r="J13" s="484">
        <v>0</v>
      </c>
      <c r="K13" s="484">
        <v>0</v>
      </c>
      <c r="L13" s="484">
        <v>0</v>
      </c>
      <c r="M13" s="475">
        <v>112.64</v>
      </c>
      <c r="N13" s="477">
        <v>0</v>
      </c>
      <c r="O13" s="452">
        <f t="shared" ref="O13" si="1">+(+E13+G13)-(M13+N13)</f>
        <v>1627.0669999999998</v>
      </c>
      <c r="P13" s="479">
        <v>1627.066</v>
      </c>
      <c r="Q13" s="137">
        <v>2</v>
      </c>
      <c r="R13" s="138">
        <v>0</v>
      </c>
      <c r="S13" s="138">
        <v>0</v>
      </c>
      <c r="T13" s="190">
        <v>0</v>
      </c>
      <c r="U13" s="138">
        <v>0</v>
      </c>
      <c r="V13" s="139">
        <v>0</v>
      </c>
      <c r="W13" s="190">
        <v>0</v>
      </c>
      <c r="X13" s="191">
        <v>0</v>
      </c>
      <c r="Y13" s="146" t="s">
        <v>19</v>
      </c>
    </row>
    <row r="14" spans="1:26" s="152" customFormat="1" ht="142.5" customHeight="1" thickBot="1" x14ac:dyDescent="0.2">
      <c r="A14" s="455"/>
      <c r="B14" s="473"/>
      <c r="C14" s="492"/>
      <c r="D14" s="461"/>
      <c r="E14" s="482"/>
      <c r="F14" s="480"/>
      <c r="G14" s="483"/>
      <c r="H14" s="485"/>
      <c r="I14" s="485"/>
      <c r="J14" s="485"/>
      <c r="K14" s="485"/>
      <c r="L14" s="485"/>
      <c r="M14" s="476"/>
      <c r="N14" s="478"/>
      <c r="O14" s="453"/>
      <c r="P14" s="480"/>
      <c r="Q14" s="164">
        <v>214.495</v>
      </c>
      <c r="R14" s="140">
        <v>0</v>
      </c>
      <c r="S14" s="140">
        <v>0</v>
      </c>
      <c r="T14" s="202">
        <v>0</v>
      </c>
      <c r="U14" s="140">
        <v>0</v>
      </c>
      <c r="V14" s="141">
        <v>0</v>
      </c>
      <c r="W14" s="202">
        <v>0</v>
      </c>
      <c r="X14" s="165">
        <v>0</v>
      </c>
      <c r="Y14" s="146" t="s">
        <v>15</v>
      </c>
    </row>
    <row r="15" spans="1:26" s="152" customFormat="1" ht="105.75" customHeight="1" x14ac:dyDescent="0.15">
      <c r="A15" s="454">
        <v>4</v>
      </c>
      <c r="B15" s="472" t="s">
        <v>155</v>
      </c>
      <c r="C15" s="458" t="s">
        <v>267</v>
      </c>
      <c r="D15" s="460" t="s">
        <v>268</v>
      </c>
      <c r="E15" s="481">
        <v>1550.3309999999999</v>
      </c>
      <c r="F15" s="479">
        <v>1550.3309999999999</v>
      </c>
      <c r="G15" s="481">
        <v>598.52099999999996</v>
      </c>
      <c r="H15" s="468">
        <v>598.52099999999996</v>
      </c>
      <c r="I15" s="468">
        <v>598.48299999999995</v>
      </c>
      <c r="J15" s="468">
        <v>0</v>
      </c>
      <c r="K15" s="468">
        <v>0</v>
      </c>
      <c r="L15" s="468">
        <v>3.7999999999999999E-2</v>
      </c>
      <c r="M15" s="479">
        <v>543.649</v>
      </c>
      <c r="N15" s="477">
        <v>0</v>
      </c>
      <c r="O15" s="452">
        <f t="shared" ref="O15" si="2">+(+E15+G15)-(M15+N15)</f>
        <v>1605.203</v>
      </c>
      <c r="P15" s="479">
        <v>1605.203</v>
      </c>
      <c r="Q15" s="139">
        <v>2</v>
      </c>
      <c r="R15" s="138">
        <v>0</v>
      </c>
      <c r="S15" s="138">
        <v>0</v>
      </c>
      <c r="T15" s="190">
        <v>0</v>
      </c>
      <c r="U15" s="138">
        <v>0</v>
      </c>
      <c r="V15" s="139">
        <v>0</v>
      </c>
      <c r="W15" s="190">
        <v>0</v>
      </c>
      <c r="X15" s="191">
        <v>0</v>
      </c>
      <c r="Y15" s="146" t="s">
        <v>19</v>
      </c>
    </row>
    <row r="16" spans="1:26" s="152" customFormat="1" ht="105.75" customHeight="1" thickBot="1" x14ac:dyDescent="0.2">
      <c r="A16" s="455"/>
      <c r="B16" s="473"/>
      <c r="C16" s="474"/>
      <c r="D16" s="461"/>
      <c r="E16" s="482"/>
      <c r="F16" s="480"/>
      <c r="G16" s="482"/>
      <c r="H16" s="469"/>
      <c r="I16" s="469"/>
      <c r="J16" s="469"/>
      <c r="K16" s="469"/>
      <c r="L16" s="469"/>
      <c r="M16" s="480"/>
      <c r="N16" s="478"/>
      <c r="O16" s="453"/>
      <c r="P16" s="480"/>
      <c r="Q16" s="164">
        <v>598.48299999999995</v>
      </c>
      <c r="R16" s="140">
        <v>0</v>
      </c>
      <c r="S16" s="140">
        <v>0</v>
      </c>
      <c r="T16" s="202">
        <v>0</v>
      </c>
      <c r="U16" s="140">
        <v>0</v>
      </c>
      <c r="V16" s="141">
        <v>0</v>
      </c>
      <c r="W16" s="202">
        <v>0</v>
      </c>
      <c r="X16" s="165">
        <v>0</v>
      </c>
      <c r="Y16" s="146" t="s">
        <v>15</v>
      </c>
    </row>
    <row r="17" spans="1:25" s="152" customFormat="1" ht="221.25" customHeight="1" x14ac:dyDescent="0.15">
      <c r="A17" s="454">
        <v>5</v>
      </c>
      <c r="B17" s="472" t="s">
        <v>204</v>
      </c>
      <c r="C17" s="458" t="s">
        <v>205</v>
      </c>
      <c r="D17" s="460" t="s">
        <v>206</v>
      </c>
      <c r="E17" s="481">
        <v>806.94100000000003</v>
      </c>
      <c r="F17" s="479">
        <v>779.93899999999996</v>
      </c>
      <c r="G17" s="481">
        <v>273.09199999999998</v>
      </c>
      <c r="H17" s="468">
        <v>273.08999999999997</v>
      </c>
      <c r="I17" s="468">
        <v>272.85599999999999</v>
      </c>
      <c r="J17" s="468">
        <v>0</v>
      </c>
      <c r="K17" s="468">
        <v>0</v>
      </c>
      <c r="L17" s="468">
        <v>0.23400000000000001</v>
      </c>
      <c r="M17" s="479">
        <v>201.96</v>
      </c>
      <c r="N17" s="477">
        <v>0</v>
      </c>
      <c r="O17" s="452">
        <f t="shared" ref="O17" si="3">+(+E17+G17)-(M17+N17)</f>
        <v>878.07299999999987</v>
      </c>
      <c r="P17" s="479">
        <v>854.36300000000006</v>
      </c>
      <c r="Q17" s="139">
        <v>4</v>
      </c>
      <c r="R17" s="138">
        <v>0</v>
      </c>
      <c r="S17" s="138">
        <v>0</v>
      </c>
      <c r="T17" s="190">
        <v>0</v>
      </c>
      <c r="U17" s="138">
        <v>0</v>
      </c>
      <c r="V17" s="139">
        <v>0</v>
      </c>
      <c r="W17" s="190">
        <v>0</v>
      </c>
      <c r="X17" s="191">
        <v>0</v>
      </c>
      <c r="Y17" s="146" t="s">
        <v>19</v>
      </c>
    </row>
    <row r="18" spans="1:25" s="152" customFormat="1" ht="221.25" customHeight="1" thickBot="1" x14ac:dyDescent="0.2">
      <c r="A18" s="455"/>
      <c r="B18" s="473"/>
      <c r="C18" s="474"/>
      <c r="D18" s="461"/>
      <c r="E18" s="482"/>
      <c r="F18" s="480"/>
      <c r="G18" s="482"/>
      <c r="H18" s="469"/>
      <c r="I18" s="469"/>
      <c r="J18" s="469"/>
      <c r="K18" s="469"/>
      <c r="L18" s="469"/>
      <c r="M18" s="480"/>
      <c r="N18" s="478"/>
      <c r="O18" s="453"/>
      <c r="P18" s="480"/>
      <c r="Q18" s="141">
        <v>272.85599999999999</v>
      </c>
      <c r="R18" s="140">
        <v>0</v>
      </c>
      <c r="S18" s="140">
        <v>0</v>
      </c>
      <c r="T18" s="202">
        <v>0</v>
      </c>
      <c r="U18" s="140">
        <v>0</v>
      </c>
      <c r="V18" s="141">
        <v>0</v>
      </c>
      <c r="W18" s="202">
        <v>0</v>
      </c>
      <c r="X18" s="165">
        <v>0</v>
      </c>
      <c r="Y18" s="146" t="s">
        <v>15</v>
      </c>
    </row>
    <row r="19" spans="1:25" s="147" customFormat="1" ht="27" customHeight="1" x14ac:dyDescent="0.15">
      <c r="A19" s="454">
        <v>6</v>
      </c>
      <c r="B19" s="456" t="s">
        <v>199</v>
      </c>
      <c r="C19" s="458" t="s">
        <v>210</v>
      </c>
      <c r="D19" s="460" t="s">
        <v>211</v>
      </c>
      <c r="E19" s="462">
        <v>706.96400000000006</v>
      </c>
      <c r="F19" s="464">
        <v>706.96400000000006</v>
      </c>
      <c r="G19" s="462">
        <v>100.483</v>
      </c>
      <c r="H19" s="484">
        <v>100.483</v>
      </c>
      <c r="I19" s="484">
        <v>100</v>
      </c>
      <c r="J19" s="484">
        <v>0</v>
      </c>
      <c r="K19" s="484">
        <v>0</v>
      </c>
      <c r="L19" s="484">
        <v>0.48299999999999998</v>
      </c>
      <c r="M19" s="464">
        <v>92.537000000000006</v>
      </c>
      <c r="N19" s="487">
        <v>0</v>
      </c>
      <c r="O19" s="489">
        <f t="shared" ref="O19" si="4">+(+E19+G19)-(M19+N19)</f>
        <v>714.91000000000008</v>
      </c>
      <c r="P19" s="464">
        <v>714.91</v>
      </c>
      <c r="Q19" s="139">
        <v>1</v>
      </c>
      <c r="R19" s="138">
        <v>0</v>
      </c>
      <c r="S19" s="138">
        <v>0</v>
      </c>
      <c r="T19" s="190">
        <v>0</v>
      </c>
      <c r="U19" s="138">
        <v>0</v>
      </c>
      <c r="V19" s="139">
        <v>0</v>
      </c>
      <c r="W19" s="190">
        <v>0</v>
      </c>
      <c r="X19" s="191">
        <v>0</v>
      </c>
      <c r="Y19" s="146" t="s">
        <v>19</v>
      </c>
    </row>
    <row r="20" spans="1:25" s="147" customFormat="1" ht="27" customHeight="1" thickBot="1" x14ac:dyDescent="0.2">
      <c r="A20" s="455"/>
      <c r="B20" s="457"/>
      <c r="C20" s="459"/>
      <c r="D20" s="461"/>
      <c r="E20" s="463"/>
      <c r="F20" s="465"/>
      <c r="G20" s="463"/>
      <c r="H20" s="493"/>
      <c r="I20" s="485"/>
      <c r="J20" s="485"/>
      <c r="K20" s="485"/>
      <c r="L20" s="485"/>
      <c r="M20" s="486"/>
      <c r="N20" s="488"/>
      <c r="O20" s="490"/>
      <c r="P20" s="465"/>
      <c r="Q20" s="141">
        <v>100</v>
      </c>
      <c r="R20" s="140">
        <v>0</v>
      </c>
      <c r="S20" s="140">
        <v>0</v>
      </c>
      <c r="T20" s="202">
        <v>0</v>
      </c>
      <c r="U20" s="140">
        <v>0</v>
      </c>
      <c r="V20" s="141">
        <v>0</v>
      </c>
      <c r="W20" s="202">
        <v>0</v>
      </c>
      <c r="X20" s="165">
        <v>0</v>
      </c>
      <c r="Y20" s="146" t="s">
        <v>15</v>
      </c>
    </row>
    <row r="21" spans="1:25" s="147" customFormat="1" ht="73.5" customHeight="1" x14ac:dyDescent="0.15">
      <c r="A21" s="454">
        <v>7</v>
      </c>
      <c r="B21" s="456" t="s">
        <v>207</v>
      </c>
      <c r="C21" s="458" t="s">
        <v>208</v>
      </c>
      <c r="D21" s="460" t="s">
        <v>209</v>
      </c>
      <c r="E21" s="462">
        <v>767.35</v>
      </c>
      <c r="F21" s="464">
        <v>767.35</v>
      </c>
      <c r="G21" s="462">
        <v>0.152</v>
      </c>
      <c r="H21" s="484">
        <v>0.152</v>
      </c>
      <c r="I21" s="484">
        <v>0</v>
      </c>
      <c r="J21" s="484">
        <v>0</v>
      </c>
      <c r="K21" s="484">
        <v>0</v>
      </c>
      <c r="L21" s="484">
        <v>0.152</v>
      </c>
      <c r="M21" s="475">
        <v>315.78100000000001</v>
      </c>
      <c r="N21" s="487">
        <v>0</v>
      </c>
      <c r="O21" s="452">
        <f t="shared" ref="O21" si="5">+(+E21+G21)-(M21+N21)</f>
        <v>451.72100000000006</v>
      </c>
      <c r="P21" s="464">
        <v>451.721</v>
      </c>
      <c r="Q21" s="139">
        <v>0</v>
      </c>
      <c r="R21" s="138">
        <v>0</v>
      </c>
      <c r="S21" s="138">
        <v>0</v>
      </c>
      <c r="T21" s="190">
        <v>0</v>
      </c>
      <c r="U21" s="138">
        <v>0</v>
      </c>
      <c r="V21" s="139">
        <v>0</v>
      </c>
      <c r="W21" s="190">
        <v>0</v>
      </c>
      <c r="X21" s="191">
        <v>0</v>
      </c>
      <c r="Y21" s="150" t="s">
        <v>19</v>
      </c>
    </row>
    <row r="22" spans="1:25" s="147" customFormat="1" ht="73.5" customHeight="1" thickBot="1" x14ac:dyDescent="0.2">
      <c r="A22" s="455"/>
      <c r="B22" s="457"/>
      <c r="C22" s="459"/>
      <c r="D22" s="461"/>
      <c r="E22" s="483"/>
      <c r="F22" s="486"/>
      <c r="G22" s="463"/>
      <c r="H22" s="493"/>
      <c r="I22" s="485"/>
      <c r="J22" s="485"/>
      <c r="K22" s="485"/>
      <c r="L22" s="485"/>
      <c r="M22" s="476"/>
      <c r="N22" s="488"/>
      <c r="O22" s="494"/>
      <c r="P22" s="465"/>
      <c r="Q22" s="141">
        <v>0</v>
      </c>
      <c r="R22" s="140">
        <v>0</v>
      </c>
      <c r="S22" s="156">
        <v>0</v>
      </c>
      <c r="T22" s="157">
        <v>0</v>
      </c>
      <c r="U22" s="156">
        <v>0</v>
      </c>
      <c r="V22" s="158">
        <v>0</v>
      </c>
      <c r="W22" s="157">
        <v>0</v>
      </c>
      <c r="X22" s="159">
        <v>0</v>
      </c>
      <c r="Y22" s="146" t="s">
        <v>15</v>
      </c>
    </row>
    <row r="23" spans="1:25" s="152" customFormat="1" ht="30.75" customHeight="1" x14ac:dyDescent="0.15">
      <c r="A23" s="454">
        <v>8</v>
      </c>
      <c r="B23" s="472" t="s">
        <v>159</v>
      </c>
      <c r="C23" s="458" t="s">
        <v>160</v>
      </c>
      <c r="D23" s="460" t="s">
        <v>270</v>
      </c>
      <c r="E23" s="481">
        <v>317.387</v>
      </c>
      <c r="F23" s="479">
        <v>317.38499999999999</v>
      </c>
      <c r="G23" s="481">
        <v>107.515</v>
      </c>
      <c r="H23" s="468">
        <v>107.514</v>
      </c>
      <c r="I23" s="468">
        <v>107.456</v>
      </c>
      <c r="J23" s="468">
        <v>0</v>
      </c>
      <c r="K23" s="468">
        <v>0</v>
      </c>
      <c r="L23" s="468">
        <v>5.8000000000000003E-2</v>
      </c>
      <c r="M23" s="479">
        <v>12.583</v>
      </c>
      <c r="N23" s="477">
        <v>0</v>
      </c>
      <c r="O23" s="452">
        <f t="shared" ref="O23" si="6">+(+E23+G23)-(M23+N23)</f>
        <v>412.31899999999996</v>
      </c>
      <c r="P23" s="479">
        <v>412.31599999999997</v>
      </c>
      <c r="Q23" s="139">
        <v>1</v>
      </c>
      <c r="R23" s="138">
        <v>0</v>
      </c>
      <c r="S23" s="138">
        <v>0</v>
      </c>
      <c r="T23" s="190">
        <v>0</v>
      </c>
      <c r="U23" s="138">
        <v>0</v>
      </c>
      <c r="V23" s="139">
        <v>0</v>
      </c>
      <c r="W23" s="190">
        <v>0</v>
      </c>
      <c r="X23" s="191">
        <v>0</v>
      </c>
      <c r="Y23" s="146" t="s">
        <v>19</v>
      </c>
    </row>
    <row r="24" spans="1:25" s="152" customFormat="1" ht="30.75" customHeight="1" thickBot="1" x14ac:dyDescent="0.2">
      <c r="A24" s="455"/>
      <c r="B24" s="473"/>
      <c r="C24" s="474"/>
      <c r="D24" s="461"/>
      <c r="E24" s="482"/>
      <c r="F24" s="480"/>
      <c r="G24" s="482"/>
      <c r="H24" s="469"/>
      <c r="I24" s="469"/>
      <c r="J24" s="469"/>
      <c r="K24" s="469"/>
      <c r="L24" s="469"/>
      <c r="M24" s="480"/>
      <c r="N24" s="478"/>
      <c r="O24" s="453"/>
      <c r="P24" s="480"/>
      <c r="Q24" s="164">
        <v>107.456</v>
      </c>
      <c r="R24" s="140">
        <v>0</v>
      </c>
      <c r="S24" s="140">
        <v>0</v>
      </c>
      <c r="T24" s="202">
        <v>0</v>
      </c>
      <c r="U24" s="140">
        <v>0</v>
      </c>
      <c r="V24" s="141">
        <v>0</v>
      </c>
      <c r="W24" s="202">
        <v>0</v>
      </c>
      <c r="X24" s="165">
        <v>0</v>
      </c>
      <c r="Y24" s="146" t="s">
        <v>15</v>
      </c>
    </row>
    <row r="25" spans="1:25" s="147" customFormat="1" ht="24.75" customHeight="1" x14ac:dyDescent="0.15">
      <c r="A25" s="454">
        <v>9</v>
      </c>
      <c r="B25" s="472" t="s">
        <v>207</v>
      </c>
      <c r="C25" s="491" t="s">
        <v>213</v>
      </c>
      <c r="D25" s="458" t="s">
        <v>214</v>
      </c>
      <c r="E25" s="481">
        <v>276.05200000000002</v>
      </c>
      <c r="F25" s="479">
        <v>276.05200000000002</v>
      </c>
      <c r="G25" s="481">
        <v>7.6999999999999999E-2</v>
      </c>
      <c r="H25" s="468">
        <v>7.6999999999999999E-2</v>
      </c>
      <c r="I25" s="468">
        <v>0</v>
      </c>
      <c r="J25" s="468">
        <v>0</v>
      </c>
      <c r="K25" s="468">
        <v>0</v>
      </c>
      <c r="L25" s="468">
        <v>7.6999999999999999E-2</v>
      </c>
      <c r="M25" s="495">
        <v>22.277999999999999</v>
      </c>
      <c r="N25" s="487">
        <v>0</v>
      </c>
      <c r="O25" s="489">
        <f t="shared" ref="O25" si="7">+(+E25+G25)-(M25+N25)</f>
        <v>253.85100000000003</v>
      </c>
      <c r="P25" s="479">
        <v>253.85</v>
      </c>
      <c r="Q25" s="139">
        <v>0</v>
      </c>
      <c r="R25" s="138">
        <v>0</v>
      </c>
      <c r="S25" s="138">
        <v>0</v>
      </c>
      <c r="T25" s="190">
        <v>0</v>
      </c>
      <c r="U25" s="138">
        <v>0</v>
      </c>
      <c r="V25" s="139">
        <v>0</v>
      </c>
      <c r="W25" s="190">
        <v>0</v>
      </c>
      <c r="X25" s="191">
        <v>0</v>
      </c>
      <c r="Y25" s="146" t="s">
        <v>19</v>
      </c>
    </row>
    <row r="26" spans="1:25" s="147" customFormat="1" ht="24.75" customHeight="1" thickBot="1" x14ac:dyDescent="0.2">
      <c r="A26" s="455"/>
      <c r="B26" s="502"/>
      <c r="C26" s="503"/>
      <c r="D26" s="474"/>
      <c r="E26" s="500"/>
      <c r="F26" s="480"/>
      <c r="G26" s="500"/>
      <c r="H26" s="501"/>
      <c r="I26" s="469"/>
      <c r="J26" s="469"/>
      <c r="K26" s="469"/>
      <c r="L26" s="469"/>
      <c r="M26" s="496"/>
      <c r="N26" s="488"/>
      <c r="O26" s="490"/>
      <c r="P26" s="497"/>
      <c r="Q26" s="164">
        <v>0</v>
      </c>
      <c r="R26" s="140">
        <v>0</v>
      </c>
      <c r="S26" s="140">
        <v>0</v>
      </c>
      <c r="T26" s="202">
        <v>0</v>
      </c>
      <c r="U26" s="140">
        <v>0</v>
      </c>
      <c r="V26" s="141">
        <v>0</v>
      </c>
      <c r="W26" s="202">
        <v>0</v>
      </c>
      <c r="X26" s="165">
        <v>0</v>
      </c>
      <c r="Y26" s="146" t="s">
        <v>15</v>
      </c>
    </row>
    <row r="27" spans="1:25" s="152" customFormat="1" ht="24.95" customHeight="1" x14ac:dyDescent="0.15">
      <c r="A27" s="454">
        <v>10</v>
      </c>
      <c r="B27" s="456" t="s">
        <v>157</v>
      </c>
      <c r="C27" s="458" t="s">
        <v>178</v>
      </c>
      <c r="D27" s="460" t="s">
        <v>179</v>
      </c>
      <c r="E27" s="498">
        <v>183.726</v>
      </c>
      <c r="F27" s="495">
        <v>183.726</v>
      </c>
      <c r="G27" s="481">
        <v>122.045</v>
      </c>
      <c r="H27" s="468">
        <v>122.045</v>
      </c>
      <c r="I27" s="468">
        <v>121.88</v>
      </c>
      <c r="J27" s="468">
        <v>0</v>
      </c>
      <c r="K27" s="468">
        <v>0</v>
      </c>
      <c r="L27" s="468">
        <v>0.16500000000000001</v>
      </c>
      <c r="M27" s="495">
        <v>68.454999999999998</v>
      </c>
      <c r="N27" s="506">
        <v>0</v>
      </c>
      <c r="O27" s="452">
        <f t="shared" ref="O27" si="8">+(+E27+G27)-(M27+N27)</f>
        <v>237.31600000000003</v>
      </c>
      <c r="P27" s="479">
        <v>237.316</v>
      </c>
      <c r="Q27" s="137">
        <v>1</v>
      </c>
      <c r="R27" s="189">
        <v>0</v>
      </c>
      <c r="S27" s="189">
        <v>0</v>
      </c>
      <c r="T27" s="187">
        <v>0</v>
      </c>
      <c r="U27" s="189">
        <v>0</v>
      </c>
      <c r="V27" s="137">
        <v>0</v>
      </c>
      <c r="W27" s="187">
        <v>0</v>
      </c>
      <c r="X27" s="188">
        <v>0</v>
      </c>
      <c r="Y27" s="146" t="s">
        <v>19</v>
      </c>
    </row>
    <row r="28" spans="1:25" s="152" customFormat="1" ht="24.95" customHeight="1" thickBot="1" x14ac:dyDescent="0.2">
      <c r="A28" s="455"/>
      <c r="B28" s="457"/>
      <c r="C28" s="474"/>
      <c r="D28" s="461"/>
      <c r="E28" s="499"/>
      <c r="F28" s="496"/>
      <c r="G28" s="482"/>
      <c r="H28" s="469"/>
      <c r="I28" s="469"/>
      <c r="J28" s="469"/>
      <c r="K28" s="469"/>
      <c r="L28" s="469"/>
      <c r="M28" s="496"/>
      <c r="N28" s="507"/>
      <c r="O28" s="453"/>
      <c r="P28" s="480"/>
      <c r="Q28" s="164">
        <v>121.88</v>
      </c>
      <c r="R28" s="151">
        <v>0</v>
      </c>
      <c r="S28" s="151">
        <v>0</v>
      </c>
      <c r="T28" s="200">
        <v>0</v>
      </c>
      <c r="U28" s="151">
        <v>0</v>
      </c>
      <c r="V28" s="164">
        <v>0</v>
      </c>
      <c r="W28" s="200">
        <v>0</v>
      </c>
      <c r="X28" s="203">
        <v>0</v>
      </c>
      <c r="Y28" s="146" t="s">
        <v>15</v>
      </c>
    </row>
    <row r="29" spans="1:25" s="147" customFormat="1" ht="27" customHeight="1" x14ac:dyDescent="0.15">
      <c r="A29" s="454">
        <v>11</v>
      </c>
      <c r="B29" s="456" t="s">
        <v>207</v>
      </c>
      <c r="C29" s="460" t="s">
        <v>222</v>
      </c>
      <c r="D29" s="460" t="s">
        <v>223</v>
      </c>
      <c r="E29" s="462">
        <v>142.554</v>
      </c>
      <c r="F29" s="464">
        <v>142.554</v>
      </c>
      <c r="G29" s="462">
        <v>114.495</v>
      </c>
      <c r="H29" s="468">
        <v>114.495</v>
      </c>
      <c r="I29" s="484">
        <v>114.483</v>
      </c>
      <c r="J29" s="484">
        <v>0</v>
      </c>
      <c r="K29" s="484">
        <v>0</v>
      </c>
      <c r="L29" s="484">
        <v>1.2E-2</v>
      </c>
      <c r="M29" s="475">
        <v>21.497</v>
      </c>
      <c r="N29" s="487">
        <v>0</v>
      </c>
      <c r="O29" s="489">
        <f t="shared" ref="O29" si="9">+(+E29+G29)-(M29+N29)</f>
        <v>235.55199999999996</v>
      </c>
      <c r="P29" s="464">
        <v>235.55199999999999</v>
      </c>
      <c r="Q29" s="139">
        <v>1</v>
      </c>
      <c r="R29" s="138">
        <v>0</v>
      </c>
      <c r="S29" s="138">
        <v>0</v>
      </c>
      <c r="T29" s="190">
        <v>0</v>
      </c>
      <c r="U29" s="138">
        <v>0</v>
      </c>
      <c r="V29" s="139">
        <v>0</v>
      </c>
      <c r="W29" s="190">
        <v>0</v>
      </c>
      <c r="X29" s="191">
        <v>0</v>
      </c>
      <c r="Y29" s="150" t="s">
        <v>19</v>
      </c>
    </row>
    <row r="30" spans="1:25" s="147" customFormat="1" ht="27" customHeight="1" thickBot="1" x14ac:dyDescent="0.2">
      <c r="A30" s="455"/>
      <c r="B30" s="457"/>
      <c r="C30" s="461"/>
      <c r="D30" s="461"/>
      <c r="E30" s="483"/>
      <c r="F30" s="465"/>
      <c r="G30" s="463"/>
      <c r="H30" s="501"/>
      <c r="I30" s="485"/>
      <c r="J30" s="485"/>
      <c r="K30" s="485"/>
      <c r="L30" s="485"/>
      <c r="M30" s="476"/>
      <c r="N30" s="488"/>
      <c r="O30" s="490"/>
      <c r="P30" s="465"/>
      <c r="Q30" s="141">
        <v>114.483</v>
      </c>
      <c r="R30" s="140">
        <v>0</v>
      </c>
      <c r="S30" s="140">
        <v>0</v>
      </c>
      <c r="T30" s="202">
        <v>0</v>
      </c>
      <c r="U30" s="140">
        <v>0</v>
      </c>
      <c r="V30" s="141">
        <v>0</v>
      </c>
      <c r="W30" s="202">
        <v>0</v>
      </c>
      <c r="X30" s="165">
        <v>0</v>
      </c>
      <c r="Y30" s="146" t="s">
        <v>15</v>
      </c>
    </row>
    <row r="31" spans="1:25" s="152" customFormat="1" ht="32.25" customHeight="1" x14ac:dyDescent="0.15">
      <c r="A31" s="454">
        <v>12</v>
      </c>
      <c r="B31" s="472" t="s">
        <v>156</v>
      </c>
      <c r="C31" s="504" t="s">
        <v>215</v>
      </c>
      <c r="D31" s="460" t="s">
        <v>271</v>
      </c>
      <c r="E31" s="481">
        <v>254.07400000000001</v>
      </c>
      <c r="F31" s="479">
        <v>254.07400000000001</v>
      </c>
      <c r="G31" s="481">
        <v>0</v>
      </c>
      <c r="H31" s="468">
        <v>0</v>
      </c>
      <c r="I31" s="468">
        <v>0</v>
      </c>
      <c r="J31" s="468">
        <v>0</v>
      </c>
      <c r="K31" s="468">
        <v>0</v>
      </c>
      <c r="L31" s="468">
        <v>0</v>
      </c>
      <c r="M31" s="495">
        <v>21</v>
      </c>
      <c r="N31" s="506">
        <v>0</v>
      </c>
      <c r="O31" s="452">
        <f t="shared" ref="O31" si="10">+(+E31+G31)-(M31+N31)</f>
        <v>233.07400000000001</v>
      </c>
      <c r="P31" s="479">
        <v>233.07400000000001</v>
      </c>
      <c r="Q31" s="139">
        <v>0</v>
      </c>
      <c r="R31" s="138">
        <v>0</v>
      </c>
      <c r="S31" s="138">
        <v>0</v>
      </c>
      <c r="T31" s="190">
        <v>0</v>
      </c>
      <c r="U31" s="138">
        <v>0</v>
      </c>
      <c r="V31" s="139">
        <v>0</v>
      </c>
      <c r="W31" s="190">
        <v>0</v>
      </c>
      <c r="X31" s="191">
        <v>0</v>
      </c>
      <c r="Y31" s="146" t="s">
        <v>19</v>
      </c>
    </row>
    <row r="32" spans="1:25" s="152" customFormat="1" ht="32.25" customHeight="1" thickBot="1" x14ac:dyDescent="0.2">
      <c r="A32" s="455"/>
      <c r="B32" s="473"/>
      <c r="C32" s="505"/>
      <c r="D32" s="461"/>
      <c r="E32" s="482"/>
      <c r="F32" s="480"/>
      <c r="G32" s="482"/>
      <c r="H32" s="469"/>
      <c r="I32" s="469"/>
      <c r="J32" s="469"/>
      <c r="K32" s="469"/>
      <c r="L32" s="469"/>
      <c r="M32" s="496"/>
      <c r="N32" s="507"/>
      <c r="O32" s="453"/>
      <c r="P32" s="480"/>
      <c r="Q32" s="141">
        <v>0</v>
      </c>
      <c r="R32" s="140">
        <v>0</v>
      </c>
      <c r="S32" s="140">
        <v>0</v>
      </c>
      <c r="T32" s="202">
        <v>0</v>
      </c>
      <c r="U32" s="140">
        <v>0</v>
      </c>
      <c r="V32" s="141">
        <v>0</v>
      </c>
      <c r="W32" s="202">
        <v>0</v>
      </c>
      <c r="X32" s="165">
        <v>0</v>
      </c>
      <c r="Y32" s="146" t="s">
        <v>15</v>
      </c>
    </row>
    <row r="33" spans="1:27" s="152" customFormat="1" ht="24.95" customHeight="1" x14ac:dyDescent="0.15">
      <c r="A33" s="454">
        <v>13</v>
      </c>
      <c r="B33" s="472" t="s">
        <v>157</v>
      </c>
      <c r="C33" s="458" t="s">
        <v>158</v>
      </c>
      <c r="D33" s="460" t="s">
        <v>272</v>
      </c>
      <c r="E33" s="481">
        <v>239.696</v>
      </c>
      <c r="F33" s="479">
        <v>239.696</v>
      </c>
      <c r="G33" s="481">
        <v>0.216</v>
      </c>
      <c r="H33" s="468">
        <v>0.216</v>
      </c>
      <c r="I33" s="468">
        <v>0</v>
      </c>
      <c r="J33" s="468">
        <v>0</v>
      </c>
      <c r="K33" s="468">
        <v>0</v>
      </c>
      <c r="L33" s="468">
        <v>0.216</v>
      </c>
      <c r="M33" s="479">
        <v>18.59</v>
      </c>
      <c r="N33" s="477">
        <v>0</v>
      </c>
      <c r="O33" s="452">
        <f t="shared" ref="O33" si="11">+(+E33+G33)-(M33+N33)</f>
        <v>221.322</v>
      </c>
      <c r="P33" s="479">
        <v>221.322</v>
      </c>
      <c r="Q33" s="139">
        <v>0</v>
      </c>
      <c r="R33" s="138">
        <v>0</v>
      </c>
      <c r="S33" s="138">
        <v>0</v>
      </c>
      <c r="T33" s="190">
        <v>0</v>
      </c>
      <c r="U33" s="138">
        <v>0</v>
      </c>
      <c r="V33" s="139">
        <v>0</v>
      </c>
      <c r="W33" s="190">
        <v>0</v>
      </c>
      <c r="X33" s="191">
        <v>0</v>
      </c>
      <c r="Y33" s="146" t="s">
        <v>19</v>
      </c>
    </row>
    <row r="34" spans="1:27" s="152" customFormat="1" ht="24.95" customHeight="1" thickBot="1" x14ac:dyDescent="0.2">
      <c r="A34" s="455"/>
      <c r="B34" s="473"/>
      <c r="C34" s="474"/>
      <c r="D34" s="461"/>
      <c r="E34" s="482"/>
      <c r="F34" s="480"/>
      <c r="G34" s="482"/>
      <c r="H34" s="469"/>
      <c r="I34" s="469"/>
      <c r="J34" s="469"/>
      <c r="K34" s="469"/>
      <c r="L34" s="469"/>
      <c r="M34" s="480"/>
      <c r="N34" s="478"/>
      <c r="O34" s="453"/>
      <c r="P34" s="480"/>
      <c r="Q34" s="141">
        <v>0</v>
      </c>
      <c r="R34" s="140">
        <v>0</v>
      </c>
      <c r="S34" s="140">
        <v>0</v>
      </c>
      <c r="T34" s="202">
        <v>0</v>
      </c>
      <c r="U34" s="140">
        <v>0</v>
      </c>
      <c r="V34" s="141">
        <v>0</v>
      </c>
      <c r="W34" s="202">
        <v>0</v>
      </c>
      <c r="X34" s="165">
        <v>0</v>
      </c>
      <c r="Y34" s="146" t="s">
        <v>15</v>
      </c>
    </row>
    <row r="35" spans="1:27" s="147" customFormat="1" ht="24.75" customHeight="1" x14ac:dyDescent="0.15">
      <c r="A35" s="454">
        <v>14</v>
      </c>
      <c r="B35" s="472" t="s">
        <v>198</v>
      </c>
      <c r="C35" s="491" t="s">
        <v>153</v>
      </c>
      <c r="D35" s="460" t="s">
        <v>212</v>
      </c>
      <c r="E35" s="481">
        <v>373.40499999999997</v>
      </c>
      <c r="F35" s="479">
        <v>373.40499999999997</v>
      </c>
      <c r="G35" s="481">
        <v>25.140999999999998</v>
      </c>
      <c r="H35" s="468">
        <v>25.140999999999998</v>
      </c>
      <c r="I35" s="468">
        <v>25</v>
      </c>
      <c r="J35" s="468">
        <v>0</v>
      </c>
      <c r="K35" s="468">
        <v>0</v>
      </c>
      <c r="L35" s="468">
        <v>0.14099999999999999</v>
      </c>
      <c r="M35" s="479">
        <v>197.767</v>
      </c>
      <c r="N35" s="509">
        <v>0</v>
      </c>
      <c r="O35" s="452">
        <f t="shared" ref="O35" si="12">+(+E35+G35)-(M35+N35)</f>
        <v>200.779</v>
      </c>
      <c r="P35" s="479">
        <v>200.779</v>
      </c>
      <c r="Q35" s="139">
        <v>1</v>
      </c>
      <c r="R35" s="138">
        <v>0</v>
      </c>
      <c r="S35" s="138">
        <v>0</v>
      </c>
      <c r="T35" s="190">
        <v>0</v>
      </c>
      <c r="U35" s="138">
        <v>0</v>
      </c>
      <c r="V35" s="139">
        <v>0</v>
      </c>
      <c r="W35" s="190">
        <v>0</v>
      </c>
      <c r="X35" s="191">
        <v>0</v>
      </c>
      <c r="Y35" s="146" t="s">
        <v>19</v>
      </c>
    </row>
    <row r="36" spans="1:27" s="147" customFormat="1" ht="24.75" customHeight="1" thickBot="1" x14ac:dyDescent="0.2">
      <c r="A36" s="455"/>
      <c r="B36" s="473"/>
      <c r="C36" s="492"/>
      <c r="D36" s="461"/>
      <c r="E36" s="482"/>
      <c r="F36" s="480"/>
      <c r="G36" s="482"/>
      <c r="H36" s="469"/>
      <c r="I36" s="469"/>
      <c r="J36" s="469"/>
      <c r="K36" s="469"/>
      <c r="L36" s="469"/>
      <c r="M36" s="480"/>
      <c r="N36" s="510"/>
      <c r="O36" s="453"/>
      <c r="P36" s="497"/>
      <c r="Q36" s="141">
        <v>25</v>
      </c>
      <c r="R36" s="140">
        <v>0</v>
      </c>
      <c r="S36" s="140">
        <v>0</v>
      </c>
      <c r="T36" s="202">
        <v>0</v>
      </c>
      <c r="U36" s="140">
        <v>0</v>
      </c>
      <c r="V36" s="141">
        <v>0</v>
      </c>
      <c r="W36" s="202">
        <v>0</v>
      </c>
      <c r="X36" s="165">
        <v>0</v>
      </c>
      <c r="Y36" s="146" t="s">
        <v>15</v>
      </c>
    </row>
    <row r="37" spans="1:27" s="147" customFormat="1" ht="30" customHeight="1" x14ac:dyDescent="0.15">
      <c r="A37" s="454">
        <v>15</v>
      </c>
      <c r="B37" s="456" t="s">
        <v>217</v>
      </c>
      <c r="C37" s="458" t="s">
        <v>218</v>
      </c>
      <c r="D37" s="460" t="s">
        <v>191</v>
      </c>
      <c r="E37" s="462">
        <v>155.18899999999999</v>
      </c>
      <c r="F37" s="464">
        <v>155.18899999999999</v>
      </c>
      <c r="G37" s="462">
        <v>80.34</v>
      </c>
      <c r="H37" s="484">
        <v>80.34</v>
      </c>
      <c r="I37" s="484">
        <v>80.3</v>
      </c>
      <c r="J37" s="484">
        <v>0</v>
      </c>
      <c r="K37" s="484">
        <v>0</v>
      </c>
      <c r="L37" s="484">
        <v>0.04</v>
      </c>
      <c r="M37" s="464">
        <v>37.856000000000002</v>
      </c>
      <c r="N37" s="487">
        <v>0</v>
      </c>
      <c r="O37" s="489">
        <f t="shared" ref="O37" si="13">+(+E37+G37)-(M37+N37)</f>
        <v>197.673</v>
      </c>
      <c r="P37" s="464">
        <v>197.673</v>
      </c>
      <c r="Q37" s="139">
        <v>1</v>
      </c>
      <c r="R37" s="138">
        <v>0</v>
      </c>
      <c r="S37" s="138">
        <v>0</v>
      </c>
      <c r="T37" s="190">
        <v>0</v>
      </c>
      <c r="U37" s="138">
        <v>0</v>
      </c>
      <c r="V37" s="139">
        <v>0</v>
      </c>
      <c r="W37" s="190">
        <v>0</v>
      </c>
      <c r="X37" s="191">
        <v>0</v>
      </c>
      <c r="Y37" s="146" t="s">
        <v>19</v>
      </c>
      <c r="AA37" s="160"/>
    </row>
    <row r="38" spans="1:27" s="147" customFormat="1" ht="30" customHeight="1" thickBot="1" x14ac:dyDescent="0.2">
      <c r="A38" s="455"/>
      <c r="B38" s="457"/>
      <c r="C38" s="459"/>
      <c r="D38" s="461"/>
      <c r="E38" s="463"/>
      <c r="F38" s="465"/>
      <c r="G38" s="463"/>
      <c r="H38" s="493"/>
      <c r="I38" s="485"/>
      <c r="J38" s="485"/>
      <c r="K38" s="485"/>
      <c r="L38" s="485"/>
      <c r="M38" s="486"/>
      <c r="N38" s="488"/>
      <c r="O38" s="508"/>
      <c r="P38" s="465"/>
      <c r="Q38" s="141">
        <v>80.3</v>
      </c>
      <c r="R38" s="140">
        <v>0</v>
      </c>
      <c r="S38" s="140">
        <v>0</v>
      </c>
      <c r="T38" s="202">
        <v>0</v>
      </c>
      <c r="U38" s="140">
        <v>0</v>
      </c>
      <c r="V38" s="141">
        <v>0</v>
      </c>
      <c r="W38" s="202">
        <v>0</v>
      </c>
      <c r="X38" s="165">
        <v>0</v>
      </c>
      <c r="Y38" s="146" t="s">
        <v>15</v>
      </c>
    </row>
    <row r="39" spans="1:27" s="152" customFormat="1" ht="129" customHeight="1" x14ac:dyDescent="0.15">
      <c r="A39" s="454">
        <v>16</v>
      </c>
      <c r="B39" s="472" t="s">
        <v>216</v>
      </c>
      <c r="C39" s="458" t="s">
        <v>154</v>
      </c>
      <c r="D39" s="460" t="s">
        <v>273</v>
      </c>
      <c r="E39" s="481">
        <v>231.732</v>
      </c>
      <c r="F39" s="479">
        <v>231.732</v>
      </c>
      <c r="G39" s="481">
        <v>0.23200000000000001</v>
      </c>
      <c r="H39" s="468">
        <v>0.23200000000000001</v>
      </c>
      <c r="I39" s="468">
        <v>0</v>
      </c>
      <c r="J39" s="468">
        <v>0</v>
      </c>
      <c r="K39" s="468">
        <v>0</v>
      </c>
      <c r="L39" s="468">
        <v>0.23200000000000001</v>
      </c>
      <c r="M39" s="479">
        <v>43.048000000000002</v>
      </c>
      <c r="N39" s="477">
        <v>0</v>
      </c>
      <c r="O39" s="452">
        <f t="shared" ref="O39" si="14">+(+E39+G39)-(M39+N39)</f>
        <v>188.916</v>
      </c>
      <c r="P39" s="479">
        <v>188.91499999999999</v>
      </c>
      <c r="Q39" s="139">
        <v>0</v>
      </c>
      <c r="R39" s="138">
        <v>0</v>
      </c>
      <c r="S39" s="138">
        <v>0</v>
      </c>
      <c r="T39" s="190">
        <v>0</v>
      </c>
      <c r="U39" s="138">
        <v>0</v>
      </c>
      <c r="V39" s="139">
        <v>0</v>
      </c>
      <c r="W39" s="190">
        <v>0</v>
      </c>
      <c r="X39" s="191">
        <v>0</v>
      </c>
      <c r="Y39" s="146" t="s">
        <v>19</v>
      </c>
    </row>
    <row r="40" spans="1:27" s="152" customFormat="1" ht="92.25" customHeight="1" thickBot="1" x14ac:dyDescent="0.2">
      <c r="A40" s="455"/>
      <c r="B40" s="473"/>
      <c r="C40" s="474"/>
      <c r="D40" s="461"/>
      <c r="E40" s="482"/>
      <c r="F40" s="480"/>
      <c r="G40" s="482"/>
      <c r="H40" s="469"/>
      <c r="I40" s="469"/>
      <c r="J40" s="469"/>
      <c r="K40" s="469"/>
      <c r="L40" s="469"/>
      <c r="M40" s="480"/>
      <c r="N40" s="478"/>
      <c r="O40" s="453"/>
      <c r="P40" s="480"/>
      <c r="Q40" s="141">
        <v>0</v>
      </c>
      <c r="R40" s="140">
        <v>0</v>
      </c>
      <c r="S40" s="140">
        <v>0</v>
      </c>
      <c r="T40" s="202">
        <v>0</v>
      </c>
      <c r="U40" s="140">
        <v>0</v>
      </c>
      <c r="V40" s="141">
        <v>0</v>
      </c>
      <c r="W40" s="202">
        <v>0</v>
      </c>
      <c r="X40" s="165">
        <v>0</v>
      </c>
      <c r="Y40" s="146" t="s">
        <v>15</v>
      </c>
    </row>
    <row r="41" spans="1:27" s="148" customFormat="1" ht="63.75" customHeight="1" x14ac:dyDescent="0.15">
      <c r="A41" s="454">
        <v>17</v>
      </c>
      <c r="B41" s="456" t="s">
        <v>219</v>
      </c>
      <c r="C41" s="458" t="s">
        <v>220</v>
      </c>
      <c r="D41" s="460" t="s">
        <v>221</v>
      </c>
      <c r="E41" s="481">
        <v>146.126</v>
      </c>
      <c r="F41" s="479">
        <v>146.126</v>
      </c>
      <c r="G41" s="481">
        <v>4.4999999999999998E-2</v>
      </c>
      <c r="H41" s="468">
        <v>4.4999999999999998E-2</v>
      </c>
      <c r="I41" s="468">
        <v>0</v>
      </c>
      <c r="J41" s="484">
        <v>0</v>
      </c>
      <c r="K41" s="484">
        <v>0</v>
      </c>
      <c r="L41" s="468">
        <v>4.4999999999999998E-2</v>
      </c>
      <c r="M41" s="495">
        <v>14.896000000000001</v>
      </c>
      <c r="N41" s="487">
        <v>0</v>
      </c>
      <c r="O41" s="489">
        <f t="shared" ref="O41" si="15">+(+E41+G41)-(M41+N41)</f>
        <v>131.27499999999998</v>
      </c>
      <c r="P41" s="479">
        <v>131.27500000000001</v>
      </c>
      <c r="Q41" s="137">
        <v>0</v>
      </c>
      <c r="R41" s="138">
        <v>0</v>
      </c>
      <c r="S41" s="138">
        <v>0</v>
      </c>
      <c r="T41" s="190">
        <v>0</v>
      </c>
      <c r="U41" s="138">
        <v>0</v>
      </c>
      <c r="V41" s="139">
        <v>0</v>
      </c>
      <c r="W41" s="190">
        <v>0</v>
      </c>
      <c r="X41" s="191">
        <v>0</v>
      </c>
      <c r="Y41" s="146" t="s">
        <v>19</v>
      </c>
      <c r="Z41" s="147"/>
    </row>
    <row r="42" spans="1:27" s="148" customFormat="1" ht="63.75" customHeight="1" thickBot="1" x14ac:dyDescent="0.2">
      <c r="A42" s="455"/>
      <c r="B42" s="457"/>
      <c r="C42" s="459"/>
      <c r="D42" s="461"/>
      <c r="E42" s="500"/>
      <c r="F42" s="497"/>
      <c r="G42" s="500"/>
      <c r="H42" s="501"/>
      <c r="I42" s="469"/>
      <c r="J42" s="485"/>
      <c r="K42" s="485"/>
      <c r="L42" s="469"/>
      <c r="M42" s="496"/>
      <c r="N42" s="488"/>
      <c r="O42" s="490"/>
      <c r="P42" s="497"/>
      <c r="Q42" s="164">
        <v>0</v>
      </c>
      <c r="R42" s="140">
        <v>0</v>
      </c>
      <c r="S42" s="140">
        <v>0</v>
      </c>
      <c r="T42" s="202">
        <v>0</v>
      </c>
      <c r="U42" s="140">
        <v>0</v>
      </c>
      <c r="V42" s="141">
        <v>0</v>
      </c>
      <c r="W42" s="202">
        <v>0</v>
      </c>
      <c r="X42" s="165">
        <v>0</v>
      </c>
      <c r="Y42" s="146" t="s">
        <v>15</v>
      </c>
      <c r="Z42" s="147"/>
    </row>
    <row r="43" spans="1:27" s="147" customFormat="1" ht="27" customHeight="1" x14ac:dyDescent="0.15">
      <c r="A43" s="454">
        <v>18</v>
      </c>
      <c r="B43" s="456" t="s">
        <v>207</v>
      </c>
      <c r="C43" s="458" t="s">
        <v>162</v>
      </c>
      <c r="D43" s="460" t="s">
        <v>224</v>
      </c>
      <c r="E43" s="462">
        <v>123.509</v>
      </c>
      <c r="F43" s="464">
        <v>123.509</v>
      </c>
      <c r="G43" s="462">
        <v>0.13600000000000001</v>
      </c>
      <c r="H43" s="484">
        <v>0.13600000000000001</v>
      </c>
      <c r="I43" s="484">
        <v>0</v>
      </c>
      <c r="J43" s="484">
        <v>0</v>
      </c>
      <c r="K43" s="484">
        <v>0</v>
      </c>
      <c r="L43" s="484">
        <v>0.13600000000000001</v>
      </c>
      <c r="M43" s="475">
        <v>13.672000000000001</v>
      </c>
      <c r="N43" s="487">
        <v>0</v>
      </c>
      <c r="O43" s="452">
        <f t="shared" ref="O43" si="16">+(+E43+G43)-(M43+N43)</f>
        <v>109.973</v>
      </c>
      <c r="P43" s="464">
        <v>109.973</v>
      </c>
      <c r="Q43" s="139">
        <v>0</v>
      </c>
      <c r="R43" s="138">
        <v>0</v>
      </c>
      <c r="S43" s="138">
        <v>0</v>
      </c>
      <c r="T43" s="190">
        <v>0</v>
      </c>
      <c r="U43" s="138">
        <v>0</v>
      </c>
      <c r="V43" s="139">
        <v>0</v>
      </c>
      <c r="W43" s="190">
        <v>0</v>
      </c>
      <c r="X43" s="191">
        <v>0</v>
      </c>
      <c r="Y43" s="150" t="s">
        <v>19</v>
      </c>
    </row>
    <row r="44" spans="1:27" s="147" customFormat="1" ht="27" customHeight="1" thickBot="1" x14ac:dyDescent="0.2">
      <c r="A44" s="455"/>
      <c r="B44" s="457"/>
      <c r="C44" s="459"/>
      <c r="D44" s="461"/>
      <c r="E44" s="463"/>
      <c r="F44" s="465"/>
      <c r="G44" s="463"/>
      <c r="H44" s="493"/>
      <c r="I44" s="485"/>
      <c r="J44" s="485"/>
      <c r="K44" s="485"/>
      <c r="L44" s="485"/>
      <c r="M44" s="476"/>
      <c r="N44" s="488"/>
      <c r="O44" s="494"/>
      <c r="P44" s="465"/>
      <c r="Q44" s="141">
        <v>0</v>
      </c>
      <c r="R44" s="140">
        <v>0</v>
      </c>
      <c r="S44" s="140">
        <v>0</v>
      </c>
      <c r="T44" s="202">
        <v>0</v>
      </c>
      <c r="U44" s="140">
        <v>0</v>
      </c>
      <c r="V44" s="141">
        <v>0</v>
      </c>
      <c r="W44" s="202">
        <v>0</v>
      </c>
      <c r="X44" s="165">
        <v>0</v>
      </c>
      <c r="Y44" s="146" t="s">
        <v>15</v>
      </c>
    </row>
    <row r="45" spans="1:27" s="147" customFormat="1" ht="32.25" customHeight="1" x14ac:dyDescent="0.15">
      <c r="A45" s="454">
        <v>19</v>
      </c>
      <c r="B45" s="456" t="s">
        <v>203</v>
      </c>
      <c r="C45" s="458" t="s">
        <v>225</v>
      </c>
      <c r="D45" s="460" t="s">
        <v>226</v>
      </c>
      <c r="E45" s="462">
        <v>105.194</v>
      </c>
      <c r="F45" s="464">
        <v>105.194</v>
      </c>
      <c r="G45" s="462">
        <v>18.305</v>
      </c>
      <c r="H45" s="484">
        <v>18.305</v>
      </c>
      <c r="I45" s="484">
        <v>18.2</v>
      </c>
      <c r="J45" s="484">
        <v>0</v>
      </c>
      <c r="K45" s="484">
        <v>0</v>
      </c>
      <c r="L45" s="484">
        <v>0.105</v>
      </c>
      <c r="M45" s="475">
        <v>16.334</v>
      </c>
      <c r="N45" s="487">
        <v>0</v>
      </c>
      <c r="O45" s="489">
        <f t="shared" ref="O45" si="17">+(+E45+G45)-(M45+N45)</f>
        <v>107.16499999999999</v>
      </c>
      <c r="P45" s="464">
        <v>107.16500000000001</v>
      </c>
      <c r="Q45" s="139">
        <v>1</v>
      </c>
      <c r="R45" s="138">
        <v>0</v>
      </c>
      <c r="S45" s="138">
        <v>0</v>
      </c>
      <c r="T45" s="190">
        <v>0</v>
      </c>
      <c r="U45" s="138">
        <v>0</v>
      </c>
      <c r="V45" s="139">
        <v>0</v>
      </c>
      <c r="W45" s="190">
        <v>0</v>
      </c>
      <c r="X45" s="191">
        <v>0</v>
      </c>
      <c r="Y45" s="146" t="s">
        <v>19</v>
      </c>
    </row>
    <row r="46" spans="1:27" s="147" customFormat="1" ht="32.25" customHeight="1" thickBot="1" x14ac:dyDescent="0.2">
      <c r="A46" s="455"/>
      <c r="B46" s="457"/>
      <c r="C46" s="459"/>
      <c r="D46" s="461"/>
      <c r="E46" s="463"/>
      <c r="F46" s="465"/>
      <c r="G46" s="463"/>
      <c r="H46" s="493"/>
      <c r="I46" s="485"/>
      <c r="J46" s="485"/>
      <c r="K46" s="485"/>
      <c r="L46" s="485"/>
      <c r="M46" s="476"/>
      <c r="N46" s="488"/>
      <c r="O46" s="490"/>
      <c r="P46" s="465"/>
      <c r="Q46" s="141">
        <v>18.2</v>
      </c>
      <c r="R46" s="140">
        <v>0</v>
      </c>
      <c r="S46" s="140">
        <v>0</v>
      </c>
      <c r="T46" s="202">
        <v>0</v>
      </c>
      <c r="U46" s="140">
        <v>0</v>
      </c>
      <c r="V46" s="141">
        <v>0</v>
      </c>
      <c r="W46" s="202">
        <v>0</v>
      </c>
      <c r="X46" s="165">
        <v>0</v>
      </c>
      <c r="Y46" s="146" t="s">
        <v>15</v>
      </c>
    </row>
    <row r="47" spans="1:27" s="147" customFormat="1" ht="35.25" customHeight="1" x14ac:dyDescent="0.15">
      <c r="A47" s="454">
        <v>20</v>
      </c>
      <c r="B47" s="472" t="s">
        <v>217</v>
      </c>
      <c r="C47" s="511" t="s">
        <v>232</v>
      </c>
      <c r="D47" s="460" t="s">
        <v>233</v>
      </c>
      <c r="E47" s="514">
        <v>66.200999999999993</v>
      </c>
      <c r="F47" s="515">
        <v>66.200999999999993</v>
      </c>
      <c r="G47" s="532">
        <v>40.014000000000003</v>
      </c>
      <c r="H47" s="484">
        <v>40.014000000000003</v>
      </c>
      <c r="I47" s="484">
        <v>40</v>
      </c>
      <c r="J47" s="484">
        <v>0</v>
      </c>
      <c r="K47" s="484">
        <v>0</v>
      </c>
      <c r="L47" s="484">
        <v>1.4E-2</v>
      </c>
      <c r="M47" s="475">
        <v>14.651999999999999</v>
      </c>
      <c r="N47" s="487">
        <v>0</v>
      </c>
      <c r="O47" s="452">
        <f t="shared" ref="O47" si="18">+(+E47+G47)-(M47+N47)</f>
        <v>91.563000000000002</v>
      </c>
      <c r="P47" s="464">
        <v>91.563000000000002</v>
      </c>
      <c r="Q47" s="139">
        <v>1</v>
      </c>
      <c r="R47" s="138">
        <v>0</v>
      </c>
      <c r="S47" s="138">
        <v>0</v>
      </c>
      <c r="T47" s="190">
        <v>0</v>
      </c>
      <c r="U47" s="138">
        <v>0</v>
      </c>
      <c r="V47" s="139">
        <v>0</v>
      </c>
      <c r="W47" s="190">
        <v>0</v>
      </c>
      <c r="X47" s="191">
        <v>0</v>
      </c>
      <c r="Y47" s="146" t="s">
        <v>19</v>
      </c>
    </row>
    <row r="48" spans="1:27" s="147" customFormat="1" ht="35.25" customHeight="1" thickBot="1" x14ac:dyDescent="0.2">
      <c r="A48" s="455"/>
      <c r="B48" s="473"/>
      <c r="C48" s="512"/>
      <c r="D48" s="513"/>
      <c r="E48" s="510"/>
      <c r="F48" s="516"/>
      <c r="G48" s="500"/>
      <c r="H48" s="493"/>
      <c r="I48" s="485"/>
      <c r="J48" s="485"/>
      <c r="K48" s="485"/>
      <c r="L48" s="485"/>
      <c r="M48" s="476"/>
      <c r="N48" s="488"/>
      <c r="O48" s="494"/>
      <c r="P48" s="465"/>
      <c r="Q48" s="141">
        <v>40</v>
      </c>
      <c r="R48" s="140">
        <v>0</v>
      </c>
      <c r="S48" s="140">
        <v>0</v>
      </c>
      <c r="T48" s="202">
        <v>0</v>
      </c>
      <c r="U48" s="140">
        <v>0</v>
      </c>
      <c r="V48" s="141">
        <v>0</v>
      </c>
      <c r="W48" s="202">
        <v>0</v>
      </c>
      <c r="X48" s="165">
        <v>0</v>
      </c>
      <c r="Y48" s="146" t="s">
        <v>15</v>
      </c>
    </row>
    <row r="49" spans="1:26" s="2" customFormat="1" ht="26.25" customHeight="1" x14ac:dyDescent="0.15">
      <c r="A49" s="454">
        <v>21</v>
      </c>
      <c r="B49" s="238" t="s">
        <v>144</v>
      </c>
      <c r="C49" s="258" t="s">
        <v>227</v>
      </c>
      <c r="D49" s="526" t="s">
        <v>274</v>
      </c>
      <c r="E49" s="528">
        <v>100.002</v>
      </c>
      <c r="F49" s="530">
        <v>100.002</v>
      </c>
      <c r="G49" s="521">
        <v>7.2999999999999995E-2</v>
      </c>
      <c r="H49" s="523">
        <v>7.2999999999999995E-2</v>
      </c>
      <c r="I49" s="523">
        <v>0</v>
      </c>
      <c r="J49" s="244">
        <v>0</v>
      </c>
      <c r="K49" s="244">
        <v>0</v>
      </c>
      <c r="L49" s="523">
        <v>7.2999999999999995E-2</v>
      </c>
      <c r="M49" s="495">
        <v>9.1950000000000003</v>
      </c>
      <c r="N49" s="517">
        <v>0</v>
      </c>
      <c r="O49" s="489">
        <f t="shared" ref="O49" si="19">+(+E49+G49)-(M49+N49)</f>
        <v>90.88</v>
      </c>
      <c r="P49" s="479">
        <v>90.88</v>
      </c>
      <c r="Q49" s="137">
        <v>0</v>
      </c>
      <c r="R49" s="138">
        <v>0</v>
      </c>
      <c r="S49" s="138">
        <v>0</v>
      </c>
      <c r="T49" s="190">
        <v>0</v>
      </c>
      <c r="U49" s="138">
        <v>0</v>
      </c>
      <c r="V49" s="139">
        <v>0</v>
      </c>
      <c r="W49" s="190">
        <v>0</v>
      </c>
      <c r="X49" s="191">
        <v>0</v>
      </c>
      <c r="Y49" s="155" t="s">
        <v>19</v>
      </c>
      <c r="Z49" s="147"/>
    </row>
    <row r="50" spans="1:26" s="2" customFormat="1" ht="26.25" customHeight="1" thickBot="1" x14ac:dyDescent="0.2">
      <c r="A50" s="455"/>
      <c r="B50" s="239"/>
      <c r="C50" s="259"/>
      <c r="D50" s="527"/>
      <c r="E50" s="529"/>
      <c r="F50" s="531"/>
      <c r="G50" s="522"/>
      <c r="H50" s="524"/>
      <c r="I50" s="525"/>
      <c r="J50" s="245"/>
      <c r="K50" s="245"/>
      <c r="L50" s="525"/>
      <c r="M50" s="496"/>
      <c r="N50" s="518"/>
      <c r="O50" s="519"/>
      <c r="P50" s="520"/>
      <c r="Q50" s="164">
        <v>0</v>
      </c>
      <c r="R50" s="140">
        <v>0</v>
      </c>
      <c r="S50" s="140">
        <v>0</v>
      </c>
      <c r="T50" s="202">
        <v>0</v>
      </c>
      <c r="U50" s="140">
        <v>0</v>
      </c>
      <c r="V50" s="141">
        <v>0</v>
      </c>
      <c r="W50" s="202">
        <v>0</v>
      </c>
      <c r="X50" s="165">
        <v>0</v>
      </c>
      <c r="Y50" s="153" t="s">
        <v>15</v>
      </c>
      <c r="Z50" s="147"/>
    </row>
    <row r="51" spans="1:26" ht="31.5" customHeight="1" x14ac:dyDescent="0.15">
      <c r="A51" s="454">
        <v>22</v>
      </c>
      <c r="B51" s="472" t="s">
        <v>165</v>
      </c>
      <c r="C51" s="458" t="s">
        <v>166</v>
      </c>
      <c r="D51" s="460" t="s">
        <v>275</v>
      </c>
      <c r="E51" s="466">
        <v>85.834000000000003</v>
      </c>
      <c r="F51" s="448">
        <v>85.834000000000003</v>
      </c>
      <c r="G51" s="466">
        <v>8.0000000000000002E-3</v>
      </c>
      <c r="H51" s="468">
        <v>8.0000000000000002E-3</v>
      </c>
      <c r="I51" s="470">
        <v>0</v>
      </c>
      <c r="J51" s="470">
        <v>0</v>
      </c>
      <c r="K51" s="470">
        <v>0</v>
      </c>
      <c r="L51" s="470">
        <v>8.0000000000000002E-3</v>
      </c>
      <c r="M51" s="448">
        <v>7.4180000000000001</v>
      </c>
      <c r="N51" s="450">
        <v>0</v>
      </c>
      <c r="O51" s="452">
        <f t="shared" ref="O51" si="20">+(+E51+G51)-(M51+N51)</f>
        <v>78.423999999999992</v>
      </c>
      <c r="P51" s="448">
        <v>78.424000000000007</v>
      </c>
      <c r="Q51" s="138">
        <v>0</v>
      </c>
      <c r="R51" s="138">
        <v>0</v>
      </c>
      <c r="S51" s="138">
        <v>0</v>
      </c>
      <c r="T51" s="138">
        <v>0</v>
      </c>
      <c r="U51" s="138">
        <v>0</v>
      </c>
      <c r="V51" s="192">
        <v>0</v>
      </c>
      <c r="W51" s="138">
        <v>0</v>
      </c>
      <c r="X51" s="193">
        <v>0</v>
      </c>
      <c r="Y51" s="153" t="s">
        <v>19</v>
      </c>
    </row>
    <row r="52" spans="1:26" ht="31.5" customHeight="1" thickBot="1" x14ac:dyDescent="0.2">
      <c r="A52" s="455"/>
      <c r="B52" s="473"/>
      <c r="C52" s="474"/>
      <c r="D52" s="461"/>
      <c r="E52" s="467"/>
      <c r="F52" s="449"/>
      <c r="G52" s="467"/>
      <c r="H52" s="469"/>
      <c r="I52" s="471"/>
      <c r="J52" s="471"/>
      <c r="K52" s="471"/>
      <c r="L52" s="471"/>
      <c r="M52" s="449"/>
      <c r="N52" s="451"/>
      <c r="O52" s="453"/>
      <c r="P52" s="449"/>
      <c r="Q52" s="164">
        <v>0</v>
      </c>
      <c r="R52" s="200">
        <v>0</v>
      </c>
      <c r="S52" s="200">
        <v>0</v>
      </c>
      <c r="T52" s="199">
        <v>0</v>
      </c>
      <c r="U52" s="201">
        <v>0</v>
      </c>
      <c r="V52" s="199">
        <v>0</v>
      </c>
      <c r="W52" s="200">
        <v>0</v>
      </c>
      <c r="X52" s="203">
        <v>0</v>
      </c>
      <c r="Y52" s="153" t="s">
        <v>15</v>
      </c>
    </row>
    <row r="53" spans="1:26" s="147" customFormat="1" ht="35.25" customHeight="1" x14ac:dyDescent="0.15">
      <c r="A53" s="454">
        <v>23</v>
      </c>
      <c r="B53" s="456" t="s">
        <v>236</v>
      </c>
      <c r="C53" s="458" t="s">
        <v>237</v>
      </c>
      <c r="D53" s="460" t="s">
        <v>238</v>
      </c>
      <c r="E53" s="462">
        <v>54.771999999999998</v>
      </c>
      <c r="F53" s="464">
        <v>54.771999999999998</v>
      </c>
      <c r="G53" s="462">
        <v>1E-3</v>
      </c>
      <c r="H53" s="484">
        <v>1E-3</v>
      </c>
      <c r="I53" s="484">
        <v>0</v>
      </c>
      <c r="J53" s="484">
        <v>0</v>
      </c>
      <c r="K53" s="484">
        <v>0</v>
      </c>
      <c r="L53" s="484">
        <v>1E-3</v>
      </c>
      <c r="M53" s="475">
        <v>0.5</v>
      </c>
      <c r="N53" s="487">
        <v>0</v>
      </c>
      <c r="O53" s="489">
        <f t="shared" ref="O53" si="21">+(+E53+G53)-(M53+N53)</f>
        <v>54.272999999999996</v>
      </c>
      <c r="P53" s="479">
        <v>54.273000000000003</v>
      </c>
      <c r="Q53" s="139">
        <v>0</v>
      </c>
      <c r="R53" s="189">
        <v>0</v>
      </c>
      <c r="S53" s="189">
        <v>0</v>
      </c>
      <c r="T53" s="187">
        <v>0</v>
      </c>
      <c r="U53" s="189">
        <v>0</v>
      </c>
      <c r="V53" s="137">
        <v>0</v>
      </c>
      <c r="W53" s="190">
        <v>0</v>
      </c>
      <c r="X53" s="191">
        <v>0</v>
      </c>
      <c r="Y53" s="153" t="s">
        <v>19</v>
      </c>
    </row>
    <row r="54" spans="1:26" s="147" customFormat="1" ht="35.25" customHeight="1" thickBot="1" x14ac:dyDescent="0.2">
      <c r="A54" s="455"/>
      <c r="B54" s="457"/>
      <c r="C54" s="459"/>
      <c r="D54" s="461"/>
      <c r="E54" s="463"/>
      <c r="F54" s="465"/>
      <c r="G54" s="463"/>
      <c r="H54" s="493"/>
      <c r="I54" s="485"/>
      <c r="J54" s="485"/>
      <c r="K54" s="485"/>
      <c r="L54" s="485"/>
      <c r="M54" s="476"/>
      <c r="N54" s="488"/>
      <c r="O54" s="490"/>
      <c r="P54" s="497"/>
      <c r="Q54" s="141">
        <v>0</v>
      </c>
      <c r="R54" s="151">
        <v>0</v>
      </c>
      <c r="S54" s="151">
        <v>0</v>
      </c>
      <c r="T54" s="200">
        <v>0</v>
      </c>
      <c r="U54" s="151">
        <v>0</v>
      </c>
      <c r="V54" s="164">
        <v>0</v>
      </c>
      <c r="W54" s="202">
        <v>0</v>
      </c>
      <c r="X54" s="165">
        <v>0</v>
      </c>
      <c r="Y54" s="153" t="s">
        <v>15</v>
      </c>
    </row>
    <row r="55" spans="1:26" s="147" customFormat="1" ht="37.5" customHeight="1" x14ac:dyDescent="0.15">
      <c r="A55" s="454">
        <v>24</v>
      </c>
      <c r="B55" s="456" t="s">
        <v>203</v>
      </c>
      <c r="C55" s="458" t="s">
        <v>170</v>
      </c>
      <c r="D55" s="460" t="s">
        <v>235</v>
      </c>
      <c r="E55" s="462">
        <v>63.85</v>
      </c>
      <c r="F55" s="464">
        <v>63.85</v>
      </c>
      <c r="G55" s="462">
        <v>6.4000000000000001E-2</v>
      </c>
      <c r="H55" s="484">
        <v>6.4000000000000001E-2</v>
      </c>
      <c r="I55" s="484">
        <v>0</v>
      </c>
      <c r="J55" s="484">
        <v>0</v>
      </c>
      <c r="K55" s="484">
        <v>0</v>
      </c>
      <c r="L55" s="484">
        <v>6.4000000000000001E-2</v>
      </c>
      <c r="M55" s="475">
        <v>9.7669999999999995</v>
      </c>
      <c r="N55" s="487">
        <v>0</v>
      </c>
      <c r="O55" s="489">
        <f t="shared" ref="O55" si="22">+(+E55+G55)-(M55+N55)</f>
        <v>54.147000000000006</v>
      </c>
      <c r="P55" s="464">
        <v>54.146000000000001</v>
      </c>
      <c r="Q55" s="139">
        <v>0</v>
      </c>
      <c r="R55" s="138">
        <v>0</v>
      </c>
      <c r="S55" s="138">
        <v>0</v>
      </c>
      <c r="T55" s="190">
        <v>0</v>
      </c>
      <c r="U55" s="138">
        <v>0</v>
      </c>
      <c r="V55" s="139">
        <v>0</v>
      </c>
      <c r="W55" s="190">
        <v>0</v>
      </c>
      <c r="X55" s="191">
        <v>0</v>
      </c>
      <c r="Y55" s="146" t="s">
        <v>19</v>
      </c>
    </row>
    <row r="56" spans="1:26" s="147" customFormat="1" ht="37.5" customHeight="1" thickBot="1" x14ac:dyDescent="0.2">
      <c r="A56" s="455"/>
      <c r="B56" s="457"/>
      <c r="C56" s="459"/>
      <c r="D56" s="461"/>
      <c r="E56" s="463"/>
      <c r="F56" s="465"/>
      <c r="G56" s="463"/>
      <c r="H56" s="493"/>
      <c r="I56" s="485"/>
      <c r="J56" s="485"/>
      <c r="K56" s="485"/>
      <c r="L56" s="485"/>
      <c r="M56" s="476"/>
      <c r="N56" s="488"/>
      <c r="O56" s="490"/>
      <c r="P56" s="465"/>
      <c r="Q56" s="141">
        <v>0</v>
      </c>
      <c r="R56" s="140">
        <v>0</v>
      </c>
      <c r="S56" s="140">
        <v>0</v>
      </c>
      <c r="T56" s="202">
        <v>0</v>
      </c>
      <c r="U56" s="140">
        <v>0</v>
      </c>
      <c r="V56" s="141">
        <v>0</v>
      </c>
      <c r="W56" s="202">
        <v>0</v>
      </c>
      <c r="X56" s="165">
        <v>0</v>
      </c>
      <c r="Y56" s="146" t="s">
        <v>15</v>
      </c>
    </row>
    <row r="57" spans="1:26" s="147" customFormat="1" ht="29.25" customHeight="1" x14ac:dyDescent="0.15">
      <c r="A57" s="454">
        <v>25</v>
      </c>
      <c r="B57" s="456" t="s">
        <v>217</v>
      </c>
      <c r="C57" s="460" t="s">
        <v>241</v>
      </c>
      <c r="D57" s="460" t="s">
        <v>284</v>
      </c>
      <c r="E57" s="462">
        <v>40.889000000000003</v>
      </c>
      <c r="F57" s="534">
        <v>40.889000000000003</v>
      </c>
      <c r="G57" s="462">
        <v>13.805999999999999</v>
      </c>
      <c r="H57" s="484">
        <v>13.805999999999999</v>
      </c>
      <c r="I57" s="484">
        <v>13.798</v>
      </c>
      <c r="J57" s="484">
        <v>0</v>
      </c>
      <c r="K57" s="484">
        <v>0</v>
      </c>
      <c r="L57" s="484">
        <v>8.0000000000000002E-3</v>
      </c>
      <c r="M57" s="484">
        <v>1.663</v>
      </c>
      <c r="N57" s="487">
        <v>0</v>
      </c>
      <c r="O57" s="489">
        <f t="shared" ref="O57" si="23">+(+E57+G57)-(M57+N57)</f>
        <v>53.032000000000004</v>
      </c>
      <c r="P57" s="464">
        <v>53.031999999999996</v>
      </c>
      <c r="Q57" s="139">
        <v>1</v>
      </c>
      <c r="R57" s="138">
        <v>0</v>
      </c>
      <c r="S57" s="138">
        <v>0</v>
      </c>
      <c r="T57" s="190">
        <v>0</v>
      </c>
      <c r="U57" s="138">
        <v>0</v>
      </c>
      <c r="V57" s="139">
        <v>0</v>
      </c>
      <c r="W57" s="190">
        <v>0</v>
      </c>
      <c r="X57" s="191">
        <v>0</v>
      </c>
      <c r="Y57" s="146" t="s">
        <v>19</v>
      </c>
    </row>
    <row r="58" spans="1:26" s="147" customFormat="1" ht="29.25" customHeight="1" thickBot="1" x14ac:dyDescent="0.2">
      <c r="A58" s="455"/>
      <c r="B58" s="533"/>
      <c r="C58" s="513"/>
      <c r="D58" s="513"/>
      <c r="E58" s="463"/>
      <c r="F58" s="535"/>
      <c r="G58" s="463"/>
      <c r="H58" s="493"/>
      <c r="I58" s="485"/>
      <c r="J58" s="485"/>
      <c r="K58" s="485"/>
      <c r="L58" s="485"/>
      <c r="M58" s="485"/>
      <c r="N58" s="488"/>
      <c r="O58" s="490"/>
      <c r="P58" s="465"/>
      <c r="Q58" s="141">
        <v>13.798</v>
      </c>
      <c r="R58" s="140">
        <v>0</v>
      </c>
      <c r="S58" s="140">
        <v>0</v>
      </c>
      <c r="T58" s="202">
        <v>0</v>
      </c>
      <c r="U58" s="140">
        <v>0</v>
      </c>
      <c r="V58" s="141">
        <v>0</v>
      </c>
      <c r="W58" s="202">
        <v>0</v>
      </c>
      <c r="X58" s="165">
        <v>0</v>
      </c>
      <c r="Y58" s="146" t="s">
        <v>15</v>
      </c>
    </row>
    <row r="59" spans="1:26" s="152" customFormat="1" ht="35.25" customHeight="1" x14ac:dyDescent="0.15">
      <c r="A59" s="454">
        <v>26</v>
      </c>
      <c r="B59" s="472" t="s">
        <v>145</v>
      </c>
      <c r="C59" s="491" t="s">
        <v>171</v>
      </c>
      <c r="D59" s="460" t="s">
        <v>282</v>
      </c>
      <c r="E59" s="481">
        <v>48.414000000000001</v>
      </c>
      <c r="F59" s="479">
        <v>48.414000000000001</v>
      </c>
      <c r="G59" s="462">
        <v>1.4E-2</v>
      </c>
      <c r="H59" s="484">
        <v>1.4E-2</v>
      </c>
      <c r="I59" s="484">
        <v>0</v>
      </c>
      <c r="J59" s="484">
        <v>0</v>
      </c>
      <c r="K59" s="484">
        <v>0</v>
      </c>
      <c r="L59" s="484">
        <v>1.4E-2</v>
      </c>
      <c r="M59" s="475">
        <v>4.577</v>
      </c>
      <c r="N59" s="477">
        <v>0</v>
      </c>
      <c r="O59" s="452">
        <f t="shared" ref="O59" si="24">+(+E59+G59)-(M59+N59)</f>
        <v>43.851000000000006</v>
      </c>
      <c r="P59" s="479">
        <v>43.850999999999999</v>
      </c>
      <c r="Q59" s="139">
        <v>0</v>
      </c>
      <c r="R59" s="138">
        <v>0</v>
      </c>
      <c r="S59" s="138">
        <v>0</v>
      </c>
      <c r="T59" s="190">
        <v>0</v>
      </c>
      <c r="U59" s="138">
        <v>0</v>
      </c>
      <c r="V59" s="139">
        <v>0</v>
      </c>
      <c r="W59" s="190">
        <v>0</v>
      </c>
      <c r="X59" s="191">
        <v>0</v>
      </c>
      <c r="Y59" s="146" t="s">
        <v>19</v>
      </c>
    </row>
    <row r="60" spans="1:26" s="152" customFormat="1" ht="35.25" customHeight="1" thickBot="1" x14ac:dyDescent="0.2">
      <c r="A60" s="455"/>
      <c r="B60" s="473"/>
      <c r="C60" s="492"/>
      <c r="D60" s="461"/>
      <c r="E60" s="482"/>
      <c r="F60" s="480"/>
      <c r="G60" s="483"/>
      <c r="H60" s="485"/>
      <c r="I60" s="485"/>
      <c r="J60" s="485"/>
      <c r="K60" s="485"/>
      <c r="L60" s="485"/>
      <c r="M60" s="476"/>
      <c r="N60" s="478"/>
      <c r="O60" s="453"/>
      <c r="P60" s="480"/>
      <c r="Q60" s="141">
        <v>0</v>
      </c>
      <c r="R60" s="140">
        <v>0</v>
      </c>
      <c r="S60" s="140">
        <v>0</v>
      </c>
      <c r="T60" s="202">
        <v>0</v>
      </c>
      <c r="U60" s="140">
        <v>0</v>
      </c>
      <c r="V60" s="141">
        <v>0</v>
      </c>
      <c r="W60" s="202">
        <v>0</v>
      </c>
      <c r="X60" s="165">
        <v>0</v>
      </c>
      <c r="Y60" s="146" t="s">
        <v>15</v>
      </c>
    </row>
    <row r="61" spans="1:26" s="149" customFormat="1" ht="15.75" customHeight="1" outlineLevel="1" x14ac:dyDescent="0.15">
      <c r="A61" s="454">
        <v>27</v>
      </c>
      <c r="B61" s="472" t="s">
        <v>143</v>
      </c>
      <c r="C61" s="460" t="s">
        <v>176</v>
      </c>
      <c r="D61" s="460" t="s">
        <v>283</v>
      </c>
      <c r="E61" s="481">
        <v>46.094999999999999</v>
      </c>
      <c r="F61" s="479">
        <v>45.99</v>
      </c>
      <c r="G61" s="481">
        <v>0</v>
      </c>
      <c r="H61" s="468">
        <v>0</v>
      </c>
      <c r="I61" s="468">
        <v>0</v>
      </c>
      <c r="J61" s="468">
        <v>0</v>
      </c>
      <c r="K61" s="468">
        <v>0</v>
      </c>
      <c r="L61" s="468">
        <v>0</v>
      </c>
      <c r="M61" s="479">
        <v>7.3</v>
      </c>
      <c r="N61" s="536">
        <v>0</v>
      </c>
      <c r="O61" s="452">
        <f t="shared" ref="O61" si="25">+(+E61+G61)-(M61+N61)</f>
        <v>38.795000000000002</v>
      </c>
      <c r="P61" s="479">
        <v>38.795000000000002</v>
      </c>
      <c r="Q61" s="137">
        <v>0</v>
      </c>
      <c r="R61" s="189">
        <v>0</v>
      </c>
      <c r="S61" s="189">
        <v>0</v>
      </c>
      <c r="T61" s="187">
        <v>0</v>
      </c>
      <c r="U61" s="189">
        <v>0</v>
      </c>
      <c r="V61" s="137">
        <v>0</v>
      </c>
      <c r="W61" s="187">
        <v>0</v>
      </c>
      <c r="X61" s="188">
        <v>0</v>
      </c>
      <c r="Y61" s="162" t="s">
        <v>19</v>
      </c>
      <c r="Z61" s="161"/>
    </row>
    <row r="62" spans="1:26" s="149" customFormat="1" ht="15.75" customHeight="1" outlineLevel="1" thickBot="1" x14ac:dyDescent="0.2">
      <c r="A62" s="455"/>
      <c r="B62" s="473"/>
      <c r="C62" s="461"/>
      <c r="D62" s="461"/>
      <c r="E62" s="482"/>
      <c r="F62" s="480"/>
      <c r="G62" s="482"/>
      <c r="H62" s="469"/>
      <c r="I62" s="469"/>
      <c r="J62" s="469"/>
      <c r="K62" s="469"/>
      <c r="L62" s="469"/>
      <c r="M62" s="480"/>
      <c r="N62" s="537"/>
      <c r="O62" s="453"/>
      <c r="P62" s="480"/>
      <c r="Q62" s="164">
        <v>0</v>
      </c>
      <c r="R62" s="151">
        <v>0</v>
      </c>
      <c r="S62" s="151">
        <v>0</v>
      </c>
      <c r="T62" s="200">
        <v>0</v>
      </c>
      <c r="U62" s="151">
        <v>0</v>
      </c>
      <c r="V62" s="164">
        <v>0</v>
      </c>
      <c r="W62" s="200">
        <v>0</v>
      </c>
      <c r="X62" s="203">
        <v>0</v>
      </c>
      <c r="Y62" s="144" t="s">
        <v>15</v>
      </c>
      <c r="Z62" s="161"/>
    </row>
    <row r="63" spans="1:26" s="152" customFormat="1" ht="27" customHeight="1" x14ac:dyDescent="0.15">
      <c r="A63" s="454">
        <v>28</v>
      </c>
      <c r="B63" s="472" t="s">
        <v>163</v>
      </c>
      <c r="C63" s="504" t="s">
        <v>164</v>
      </c>
      <c r="D63" s="460" t="s">
        <v>278</v>
      </c>
      <c r="E63" s="481">
        <v>59.881999999999998</v>
      </c>
      <c r="F63" s="479">
        <v>59.881999999999998</v>
      </c>
      <c r="G63" s="481">
        <v>0</v>
      </c>
      <c r="H63" s="468">
        <v>0</v>
      </c>
      <c r="I63" s="468">
        <v>0</v>
      </c>
      <c r="J63" s="468">
        <v>0</v>
      </c>
      <c r="K63" s="468">
        <v>0</v>
      </c>
      <c r="L63" s="468">
        <v>0</v>
      </c>
      <c r="M63" s="479">
        <v>21.2</v>
      </c>
      <c r="N63" s="506">
        <v>0</v>
      </c>
      <c r="O63" s="452">
        <f t="shared" ref="O63" si="26">+(+E63+G63)-(M63+N63)</f>
        <v>38.682000000000002</v>
      </c>
      <c r="P63" s="479">
        <v>38.682000000000002</v>
      </c>
      <c r="Q63" s="154">
        <v>0</v>
      </c>
      <c r="R63" s="194">
        <v>0</v>
      </c>
      <c r="S63" s="194">
        <v>0</v>
      </c>
      <c r="T63" s="195">
        <v>0</v>
      </c>
      <c r="U63" s="194">
        <v>0</v>
      </c>
      <c r="V63" s="154">
        <v>0</v>
      </c>
      <c r="W63" s="195">
        <v>0</v>
      </c>
      <c r="X63" s="196">
        <v>0</v>
      </c>
      <c r="Y63" s="146" t="s">
        <v>19</v>
      </c>
    </row>
    <row r="64" spans="1:26" s="152" customFormat="1" ht="27" customHeight="1" thickBot="1" x14ac:dyDescent="0.2">
      <c r="A64" s="455"/>
      <c r="B64" s="473"/>
      <c r="C64" s="505"/>
      <c r="D64" s="461"/>
      <c r="E64" s="482"/>
      <c r="F64" s="480"/>
      <c r="G64" s="482"/>
      <c r="H64" s="469"/>
      <c r="I64" s="469"/>
      <c r="J64" s="469"/>
      <c r="K64" s="469"/>
      <c r="L64" s="469"/>
      <c r="M64" s="480"/>
      <c r="N64" s="507"/>
      <c r="O64" s="453"/>
      <c r="P64" s="480"/>
      <c r="Q64" s="164">
        <v>0</v>
      </c>
      <c r="R64" s="140">
        <v>0</v>
      </c>
      <c r="S64" s="140">
        <v>0</v>
      </c>
      <c r="T64" s="202">
        <v>0</v>
      </c>
      <c r="U64" s="140">
        <v>0</v>
      </c>
      <c r="V64" s="141">
        <v>0</v>
      </c>
      <c r="W64" s="202">
        <v>0</v>
      </c>
      <c r="X64" s="165">
        <v>0</v>
      </c>
      <c r="Y64" s="146" t="s">
        <v>15</v>
      </c>
    </row>
    <row r="65" spans="1:25" s="147" customFormat="1" ht="27.75" customHeight="1" x14ac:dyDescent="0.15">
      <c r="A65" s="454">
        <v>29</v>
      </c>
      <c r="B65" s="472" t="s">
        <v>203</v>
      </c>
      <c r="C65" s="491" t="s">
        <v>239</v>
      </c>
      <c r="D65" s="460" t="s">
        <v>240</v>
      </c>
      <c r="E65" s="481">
        <v>46.186999999999998</v>
      </c>
      <c r="F65" s="479">
        <v>46.186999999999998</v>
      </c>
      <c r="G65" s="481">
        <v>1E-3</v>
      </c>
      <c r="H65" s="468">
        <v>1E-3</v>
      </c>
      <c r="I65" s="468">
        <v>0</v>
      </c>
      <c r="J65" s="468">
        <v>0</v>
      </c>
      <c r="K65" s="468">
        <v>0</v>
      </c>
      <c r="L65" s="468">
        <v>1E-3</v>
      </c>
      <c r="M65" s="495">
        <v>8.2170000000000005</v>
      </c>
      <c r="N65" s="509">
        <v>0</v>
      </c>
      <c r="O65" s="489">
        <f t="shared" ref="O65" si="27">+(+E65+G65)-(M65+N65)</f>
        <v>37.970999999999997</v>
      </c>
      <c r="P65" s="479">
        <v>37.970999999999997</v>
      </c>
      <c r="Q65" s="137">
        <v>0</v>
      </c>
      <c r="R65" s="138">
        <v>0</v>
      </c>
      <c r="S65" s="138">
        <v>0</v>
      </c>
      <c r="T65" s="190">
        <v>0</v>
      </c>
      <c r="U65" s="138">
        <v>0</v>
      </c>
      <c r="V65" s="139">
        <v>0</v>
      </c>
      <c r="W65" s="190">
        <v>0</v>
      </c>
      <c r="X65" s="191">
        <v>0</v>
      </c>
      <c r="Y65" s="146" t="s">
        <v>19</v>
      </c>
    </row>
    <row r="66" spans="1:25" s="147" customFormat="1" ht="27.75" customHeight="1" thickBot="1" x14ac:dyDescent="0.2">
      <c r="A66" s="455"/>
      <c r="B66" s="473"/>
      <c r="C66" s="492"/>
      <c r="D66" s="461"/>
      <c r="E66" s="500"/>
      <c r="F66" s="497"/>
      <c r="G66" s="500"/>
      <c r="H66" s="501"/>
      <c r="I66" s="469"/>
      <c r="J66" s="469"/>
      <c r="K66" s="469"/>
      <c r="L66" s="469"/>
      <c r="M66" s="496"/>
      <c r="N66" s="510"/>
      <c r="O66" s="490"/>
      <c r="P66" s="497"/>
      <c r="Q66" s="164">
        <v>0</v>
      </c>
      <c r="R66" s="140">
        <v>0</v>
      </c>
      <c r="S66" s="140">
        <v>0</v>
      </c>
      <c r="T66" s="202">
        <v>0</v>
      </c>
      <c r="U66" s="140">
        <v>0</v>
      </c>
      <c r="V66" s="141">
        <v>0</v>
      </c>
      <c r="W66" s="202">
        <v>0</v>
      </c>
      <c r="X66" s="165">
        <v>0</v>
      </c>
      <c r="Y66" s="146" t="s">
        <v>15</v>
      </c>
    </row>
    <row r="67" spans="1:25" s="152" customFormat="1" ht="24.95" customHeight="1" x14ac:dyDescent="0.15">
      <c r="A67" s="454">
        <v>30</v>
      </c>
      <c r="B67" s="456" t="s">
        <v>181</v>
      </c>
      <c r="C67" s="458" t="s">
        <v>230</v>
      </c>
      <c r="D67" s="460" t="s">
        <v>231</v>
      </c>
      <c r="E67" s="498">
        <v>66.349000000000004</v>
      </c>
      <c r="F67" s="495">
        <v>66.349000000000004</v>
      </c>
      <c r="G67" s="481">
        <v>19.651</v>
      </c>
      <c r="H67" s="468">
        <v>19.651</v>
      </c>
      <c r="I67" s="468">
        <v>19.651</v>
      </c>
      <c r="J67" s="468">
        <v>0</v>
      </c>
      <c r="K67" s="468">
        <v>0</v>
      </c>
      <c r="L67" s="468">
        <v>0</v>
      </c>
      <c r="M67" s="495">
        <v>49.826000000000001</v>
      </c>
      <c r="N67" s="506">
        <v>0</v>
      </c>
      <c r="O67" s="452">
        <f t="shared" ref="O67" si="28">+(+E67+G67)-(M67+N67)</f>
        <v>36.173999999999999</v>
      </c>
      <c r="P67" s="479">
        <v>36.173999999999999</v>
      </c>
      <c r="Q67" s="137">
        <v>1</v>
      </c>
      <c r="R67" s="189">
        <v>0</v>
      </c>
      <c r="S67" s="189">
        <v>0</v>
      </c>
      <c r="T67" s="187">
        <v>0</v>
      </c>
      <c r="U67" s="189">
        <v>0</v>
      </c>
      <c r="V67" s="137">
        <v>0</v>
      </c>
      <c r="W67" s="187">
        <v>0</v>
      </c>
      <c r="X67" s="188">
        <v>0</v>
      </c>
      <c r="Y67" s="146" t="s">
        <v>19</v>
      </c>
    </row>
    <row r="68" spans="1:25" s="152" customFormat="1" ht="24.95" customHeight="1" thickBot="1" x14ac:dyDescent="0.2">
      <c r="A68" s="455"/>
      <c r="B68" s="457"/>
      <c r="C68" s="474"/>
      <c r="D68" s="461"/>
      <c r="E68" s="499"/>
      <c r="F68" s="496"/>
      <c r="G68" s="482"/>
      <c r="H68" s="469"/>
      <c r="I68" s="469"/>
      <c r="J68" s="469"/>
      <c r="K68" s="469"/>
      <c r="L68" s="469"/>
      <c r="M68" s="496"/>
      <c r="N68" s="507"/>
      <c r="O68" s="453"/>
      <c r="P68" s="480"/>
      <c r="Q68" s="164">
        <v>19.651</v>
      </c>
      <c r="R68" s="151">
        <v>0</v>
      </c>
      <c r="S68" s="151">
        <v>0</v>
      </c>
      <c r="T68" s="200">
        <v>0</v>
      </c>
      <c r="U68" s="151">
        <v>0</v>
      </c>
      <c r="V68" s="164">
        <v>0</v>
      </c>
      <c r="W68" s="200">
        <v>0</v>
      </c>
      <c r="X68" s="203">
        <v>0</v>
      </c>
      <c r="Y68" s="146" t="s">
        <v>15</v>
      </c>
    </row>
    <row r="69" spans="1:25" s="147" customFormat="1" ht="27" customHeight="1" x14ac:dyDescent="0.15">
      <c r="A69" s="454">
        <v>31</v>
      </c>
      <c r="B69" s="456" t="s">
        <v>207</v>
      </c>
      <c r="C69" s="458" t="s">
        <v>242</v>
      </c>
      <c r="D69" s="460" t="s">
        <v>243</v>
      </c>
      <c r="E69" s="462">
        <v>38.686999999999998</v>
      </c>
      <c r="F69" s="464">
        <v>38.686999999999998</v>
      </c>
      <c r="G69" s="462">
        <v>1.4E-2</v>
      </c>
      <c r="H69" s="484">
        <v>1.4E-2</v>
      </c>
      <c r="I69" s="484">
        <v>0</v>
      </c>
      <c r="J69" s="484">
        <v>0</v>
      </c>
      <c r="K69" s="484">
        <v>0</v>
      </c>
      <c r="L69" s="484">
        <v>1.4E-2</v>
      </c>
      <c r="M69" s="464">
        <v>3.81</v>
      </c>
      <c r="N69" s="487">
        <v>0</v>
      </c>
      <c r="O69" s="489">
        <f t="shared" ref="O69" si="29">+(+E69+G69)-(M69+N69)</f>
        <v>34.890999999999998</v>
      </c>
      <c r="P69" s="464">
        <v>34.89</v>
      </c>
      <c r="Q69" s="139">
        <v>0</v>
      </c>
      <c r="R69" s="138">
        <v>0</v>
      </c>
      <c r="S69" s="138">
        <v>0</v>
      </c>
      <c r="T69" s="190">
        <v>0</v>
      </c>
      <c r="U69" s="138">
        <v>0</v>
      </c>
      <c r="V69" s="139">
        <v>0</v>
      </c>
      <c r="W69" s="190">
        <v>0</v>
      </c>
      <c r="X69" s="191">
        <v>0</v>
      </c>
      <c r="Y69" s="146" t="s">
        <v>19</v>
      </c>
    </row>
    <row r="70" spans="1:25" s="147" customFormat="1" ht="27" customHeight="1" thickBot="1" x14ac:dyDescent="0.2">
      <c r="A70" s="455"/>
      <c r="B70" s="457"/>
      <c r="C70" s="459"/>
      <c r="D70" s="461"/>
      <c r="E70" s="463"/>
      <c r="F70" s="465"/>
      <c r="G70" s="463"/>
      <c r="H70" s="493"/>
      <c r="I70" s="485"/>
      <c r="J70" s="485"/>
      <c r="K70" s="485"/>
      <c r="L70" s="485"/>
      <c r="M70" s="486"/>
      <c r="N70" s="488"/>
      <c r="O70" s="490"/>
      <c r="P70" s="465"/>
      <c r="Q70" s="141">
        <v>0</v>
      </c>
      <c r="R70" s="140">
        <v>0</v>
      </c>
      <c r="S70" s="140">
        <v>0</v>
      </c>
      <c r="T70" s="202">
        <v>0</v>
      </c>
      <c r="U70" s="140">
        <v>0</v>
      </c>
      <c r="V70" s="141">
        <v>0</v>
      </c>
      <c r="W70" s="202">
        <v>0</v>
      </c>
      <c r="X70" s="165">
        <v>0</v>
      </c>
      <c r="Y70" s="146" t="s">
        <v>15</v>
      </c>
    </row>
    <row r="71" spans="1:25" s="152" customFormat="1" ht="30" customHeight="1" x14ac:dyDescent="0.15">
      <c r="A71" s="454">
        <v>32</v>
      </c>
      <c r="B71" s="456" t="s">
        <v>163</v>
      </c>
      <c r="C71" s="458" t="s">
        <v>172</v>
      </c>
      <c r="D71" s="460" t="s">
        <v>279</v>
      </c>
      <c r="E71" s="498">
        <v>40.42</v>
      </c>
      <c r="F71" s="495">
        <v>40.42</v>
      </c>
      <c r="G71" s="481">
        <v>0</v>
      </c>
      <c r="H71" s="468">
        <v>0</v>
      </c>
      <c r="I71" s="468">
        <v>0</v>
      </c>
      <c r="J71" s="468">
        <v>0</v>
      </c>
      <c r="K71" s="468">
        <v>0</v>
      </c>
      <c r="L71" s="468">
        <v>0</v>
      </c>
      <c r="M71" s="495">
        <v>10.3</v>
      </c>
      <c r="N71" s="506">
        <v>0</v>
      </c>
      <c r="O71" s="452">
        <f t="shared" ref="O71" si="30">+(+E71+G71)-(M71+N71)</f>
        <v>30.12</v>
      </c>
      <c r="P71" s="479">
        <v>30.12</v>
      </c>
      <c r="Q71" s="137">
        <v>0</v>
      </c>
      <c r="R71" s="189">
        <v>0</v>
      </c>
      <c r="S71" s="189">
        <v>0</v>
      </c>
      <c r="T71" s="187">
        <v>0</v>
      </c>
      <c r="U71" s="189">
        <v>0</v>
      </c>
      <c r="V71" s="137">
        <v>0</v>
      </c>
      <c r="W71" s="187">
        <v>0</v>
      </c>
      <c r="X71" s="188">
        <v>0</v>
      </c>
      <c r="Y71" s="146" t="s">
        <v>19</v>
      </c>
    </row>
    <row r="72" spans="1:25" s="152" customFormat="1" ht="30" customHeight="1" thickBot="1" x14ac:dyDescent="0.2">
      <c r="A72" s="455"/>
      <c r="B72" s="457"/>
      <c r="C72" s="474"/>
      <c r="D72" s="461"/>
      <c r="E72" s="499"/>
      <c r="F72" s="496"/>
      <c r="G72" s="482"/>
      <c r="H72" s="469"/>
      <c r="I72" s="469"/>
      <c r="J72" s="469"/>
      <c r="K72" s="469"/>
      <c r="L72" s="469"/>
      <c r="M72" s="496"/>
      <c r="N72" s="507"/>
      <c r="O72" s="453"/>
      <c r="P72" s="480"/>
      <c r="Q72" s="164">
        <v>0</v>
      </c>
      <c r="R72" s="151">
        <v>0</v>
      </c>
      <c r="S72" s="151">
        <v>0</v>
      </c>
      <c r="T72" s="200">
        <v>0</v>
      </c>
      <c r="U72" s="151">
        <v>0</v>
      </c>
      <c r="V72" s="164">
        <v>0</v>
      </c>
      <c r="W72" s="200">
        <v>0</v>
      </c>
      <c r="X72" s="203">
        <v>0</v>
      </c>
      <c r="Y72" s="146" t="s">
        <v>15</v>
      </c>
    </row>
    <row r="73" spans="1:25" s="152" customFormat="1" ht="69" customHeight="1" x14ac:dyDescent="0.15">
      <c r="A73" s="454">
        <v>33</v>
      </c>
      <c r="B73" s="456" t="s">
        <v>234</v>
      </c>
      <c r="C73" s="458" t="s">
        <v>193</v>
      </c>
      <c r="D73" s="460" t="s">
        <v>277</v>
      </c>
      <c r="E73" s="498">
        <v>66.09</v>
      </c>
      <c r="F73" s="495">
        <v>66.09</v>
      </c>
      <c r="G73" s="481">
        <v>17.597999999999999</v>
      </c>
      <c r="H73" s="468">
        <v>17.597999999999999</v>
      </c>
      <c r="I73" s="468">
        <v>17.597999999999999</v>
      </c>
      <c r="J73" s="468">
        <v>0</v>
      </c>
      <c r="K73" s="468">
        <v>0</v>
      </c>
      <c r="L73" s="468">
        <v>0</v>
      </c>
      <c r="M73" s="495">
        <v>56.8</v>
      </c>
      <c r="N73" s="506">
        <v>0</v>
      </c>
      <c r="O73" s="452">
        <f t="shared" ref="O73" si="31">+(+E73+G73)-(M73+N73)</f>
        <v>26.888000000000005</v>
      </c>
      <c r="P73" s="479">
        <v>26.888000000000002</v>
      </c>
      <c r="Q73" s="137">
        <v>1</v>
      </c>
      <c r="R73" s="189">
        <v>0</v>
      </c>
      <c r="S73" s="189">
        <v>0</v>
      </c>
      <c r="T73" s="187">
        <v>0</v>
      </c>
      <c r="U73" s="189">
        <v>0</v>
      </c>
      <c r="V73" s="137">
        <v>0</v>
      </c>
      <c r="W73" s="187">
        <v>0</v>
      </c>
      <c r="X73" s="188">
        <v>0</v>
      </c>
      <c r="Y73" s="146" t="s">
        <v>19</v>
      </c>
    </row>
    <row r="74" spans="1:25" s="152" customFormat="1" ht="69" customHeight="1" thickBot="1" x14ac:dyDescent="0.2">
      <c r="A74" s="455"/>
      <c r="B74" s="457"/>
      <c r="C74" s="474"/>
      <c r="D74" s="461"/>
      <c r="E74" s="499"/>
      <c r="F74" s="496"/>
      <c r="G74" s="482"/>
      <c r="H74" s="469"/>
      <c r="I74" s="469"/>
      <c r="J74" s="469"/>
      <c r="K74" s="469"/>
      <c r="L74" s="469"/>
      <c r="M74" s="496"/>
      <c r="N74" s="507"/>
      <c r="O74" s="453"/>
      <c r="P74" s="480"/>
      <c r="Q74" s="164">
        <v>17.597999999999999</v>
      </c>
      <c r="R74" s="151">
        <v>0</v>
      </c>
      <c r="S74" s="151">
        <v>0</v>
      </c>
      <c r="T74" s="200">
        <v>0</v>
      </c>
      <c r="U74" s="151">
        <v>0</v>
      </c>
      <c r="V74" s="164">
        <v>0</v>
      </c>
      <c r="W74" s="200">
        <v>0</v>
      </c>
      <c r="X74" s="203">
        <v>0</v>
      </c>
      <c r="Y74" s="146" t="s">
        <v>15</v>
      </c>
    </row>
    <row r="75" spans="1:25" s="147" customFormat="1" ht="39" customHeight="1" x14ac:dyDescent="0.15">
      <c r="A75" s="454">
        <v>34</v>
      </c>
      <c r="B75" s="472" t="s">
        <v>157</v>
      </c>
      <c r="C75" s="460" t="s">
        <v>187</v>
      </c>
      <c r="D75" s="460" t="s">
        <v>289</v>
      </c>
      <c r="E75" s="481">
        <v>19.417999999999999</v>
      </c>
      <c r="F75" s="479">
        <v>19.364000000000001</v>
      </c>
      <c r="G75" s="481">
        <v>1.7000000000000001E-2</v>
      </c>
      <c r="H75" s="468">
        <v>1.7000000000000001E-2</v>
      </c>
      <c r="I75" s="468">
        <v>0</v>
      </c>
      <c r="J75" s="468">
        <v>0</v>
      </c>
      <c r="K75" s="468">
        <v>0</v>
      </c>
      <c r="L75" s="468">
        <v>1.7000000000000001E-2</v>
      </c>
      <c r="M75" s="479">
        <v>0.89</v>
      </c>
      <c r="N75" s="536">
        <v>0</v>
      </c>
      <c r="O75" s="452">
        <f>+(+E75+G75)-(M75+N75)</f>
        <v>18.544999999999998</v>
      </c>
      <c r="P75" s="479">
        <v>18.492999999999999</v>
      </c>
      <c r="Q75" s="137">
        <v>0</v>
      </c>
      <c r="R75" s="189">
        <v>0</v>
      </c>
      <c r="S75" s="189">
        <v>0</v>
      </c>
      <c r="T75" s="187">
        <v>0</v>
      </c>
      <c r="U75" s="189">
        <v>0</v>
      </c>
      <c r="V75" s="137">
        <v>0</v>
      </c>
      <c r="W75" s="187">
        <v>0</v>
      </c>
      <c r="X75" s="188">
        <v>0</v>
      </c>
      <c r="Y75" s="150" t="s">
        <v>19</v>
      </c>
    </row>
    <row r="76" spans="1:25" s="147" customFormat="1" ht="39" customHeight="1" thickBot="1" x14ac:dyDescent="0.2">
      <c r="A76" s="455"/>
      <c r="B76" s="473"/>
      <c r="C76" s="461"/>
      <c r="D76" s="461"/>
      <c r="E76" s="482"/>
      <c r="F76" s="480"/>
      <c r="G76" s="482"/>
      <c r="H76" s="469"/>
      <c r="I76" s="469"/>
      <c r="J76" s="469"/>
      <c r="K76" s="469"/>
      <c r="L76" s="469"/>
      <c r="M76" s="480"/>
      <c r="N76" s="537"/>
      <c r="O76" s="453"/>
      <c r="P76" s="480"/>
      <c r="Q76" s="164">
        <v>0</v>
      </c>
      <c r="R76" s="151">
        <v>0</v>
      </c>
      <c r="S76" s="151">
        <v>0</v>
      </c>
      <c r="T76" s="200">
        <v>0</v>
      </c>
      <c r="U76" s="151">
        <v>0</v>
      </c>
      <c r="V76" s="164">
        <v>0</v>
      </c>
      <c r="W76" s="200">
        <v>0</v>
      </c>
      <c r="X76" s="203">
        <v>0</v>
      </c>
      <c r="Y76" s="146" t="s">
        <v>15</v>
      </c>
    </row>
    <row r="77" spans="1:25" s="152" customFormat="1" ht="24.95" customHeight="1" x14ac:dyDescent="0.15">
      <c r="A77" s="454">
        <v>35</v>
      </c>
      <c r="B77" s="456" t="s">
        <v>168</v>
      </c>
      <c r="C77" s="458" t="s">
        <v>169</v>
      </c>
      <c r="D77" s="460" t="s">
        <v>281</v>
      </c>
      <c r="E77" s="498">
        <v>53.689</v>
      </c>
      <c r="F77" s="495">
        <v>53.689</v>
      </c>
      <c r="G77" s="481">
        <v>6.2220000000000004</v>
      </c>
      <c r="H77" s="468">
        <v>6.2220000000000004</v>
      </c>
      <c r="I77" s="468">
        <v>6.2220000000000004</v>
      </c>
      <c r="J77" s="468">
        <v>0</v>
      </c>
      <c r="K77" s="468">
        <v>0</v>
      </c>
      <c r="L77" s="468">
        <v>0</v>
      </c>
      <c r="M77" s="495">
        <v>41.615000000000002</v>
      </c>
      <c r="N77" s="506">
        <v>0</v>
      </c>
      <c r="O77" s="452">
        <f t="shared" ref="O77" si="32">+(+E77+G77)-(M77+N77)</f>
        <v>18.295999999999999</v>
      </c>
      <c r="P77" s="479">
        <v>18.295999999999999</v>
      </c>
      <c r="Q77" s="137">
        <v>1</v>
      </c>
      <c r="R77" s="189">
        <v>0</v>
      </c>
      <c r="S77" s="189">
        <v>0</v>
      </c>
      <c r="T77" s="187">
        <v>0</v>
      </c>
      <c r="U77" s="189">
        <v>0</v>
      </c>
      <c r="V77" s="137">
        <v>0</v>
      </c>
      <c r="W77" s="187">
        <v>0</v>
      </c>
      <c r="X77" s="188">
        <v>0</v>
      </c>
      <c r="Y77" s="146" t="s">
        <v>19</v>
      </c>
    </row>
    <row r="78" spans="1:25" s="152" customFormat="1" ht="24.95" customHeight="1" thickBot="1" x14ac:dyDescent="0.2">
      <c r="A78" s="455"/>
      <c r="B78" s="457"/>
      <c r="C78" s="474"/>
      <c r="D78" s="461"/>
      <c r="E78" s="499"/>
      <c r="F78" s="496"/>
      <c r="G78" s="482"/>
      <c r="H78" s="469"/>
      <c r="I78" s="469"/>
      <c r="J78" s="469"/>
      <c r="K78" s="469"/>
      <c r="L78" s="469"/>
      <c r="M78" s="496"/>
      <c r="N78" s="507"/>
      <c r="O78" s="453"/>
      <c r="P78" s="480"/>
      <c r="Q78" s="164">
        <v>6.2220000000000004</v>
      </c>
      <c r="R78" s="151">
        <v>0</v>
      </c>
      <c r="S78" s="151">
        <v>0</v>
      </c>
      <c r="T78" s="200">
        <v>0</v>
      </c>
      <c r="U78" s="151">
        <v>0</v>
      </c>
      <c r="V78" s="164">
        <v>0</v>
      </c>
      <c r="W78" s="200">
        <v>0</v>
      </c>
      <c r="X78" s="203">
        <v>0</v>
      </c>
      <c r="Y78" s="146" t="s">
        <v>15</v>
      </c>
    </row>
    <row r="79" spans="1:25" s="152" customFormat="1" ht="27.75" customHeight="1" x14ac:dyDescent="0.15">
      <c r="A79" s="454">
        <v>36</v>
      </c>
      <c r="B79" s="456" t="s">
        <v>157</v>
      </c>
      <c r="C79" s="458" t="s">
        <v>183</v>
      </c>
      <c r="D79" s="460" t="s">
        <v>292</v>
      </c>
      <c r="E79" s="481">
        <v>17.673999999999999</v>
      </c>
      <c r="F79" s="479">
        <v>17.335999999999999</v>
      </c>
      <c r="G79" s="481">
        <v>1.6E-2</v>
      </c>
      <c r="H79" s="468">
        <v>1.6E-2</v>
      </c>
      <c r="I79" s="468">
        <v>0</v>
      </c>
      <c r="J79" s="468">
        <v>0</v>
      </c>
      <c r="K79" s="468">
        <v>0</v>
      </c>
      <c r="L79" s="468">
        <v>1.6E-2</v>
      </c>
      <c r="M79" s="479">
        <v>1.887</v>
      </c>
      <c r="N79" s="477">
        <v>0</v>
      </c>
      <c r="O79" s="452">
        <f t="shared" ref="O79" si="33">+(+E79+G79)-(M79+N79)</f>
        <v>15.802999999999997</v>
      </c>
      <c r="P79" s="479">
        <v>15.500999999999999</v>
      </c>
      <c r="Q79" s="139">
        <v>0</v>
      </c>
      <c r="R79" s="138">
        <v>0</v>
      </c>
      <c r="S79" s="138">
        <v>0</v>
      </c>
      <c r="T79" s="190">
        <v>0</v>
      </c>
      <c r="U79" s="138">
        <v>0</v>
      </c>
      <c r="V79" s="139">
        <v>0</v>
      </c>
      <c r="W79" s="190">
        <v>0</v>
      </c>
      <c r="X79" s="191">
        <v>0</v>
      </c>
      <c r="Y79" s="146" t="s">
        <v>19</v>
      </c>
    </row>
    <row r="80" spans="1:25" s="152" customFormat="1" ht="27.75" customHeight="1" thickBot="1" x14ac:dyDescent="0.2">
      <c r="A80" s="455"/>
      <c r="B80" s="457"/>
      <c r="C80" s="474"/>
      <c r="D80" s="461"/>
      <c r="E80" s="482"/>
      <c r="F80" s="480"/>
      <c r="G80" s="482"/>
      <c r="H80" s="469"/>
      <c r="I80" s="469"/>
      <c r="J80" s="469"/>
      <c r="K80" s="469"/>
      <c r="L80" s="469"/>
      <c r="M80" s="480"/>
      <c r="N80" s="478"/>
      <c r="O80" s="453"/>
      <c r="P80" s="480"/>
      <c r="Q80" s="141">
        <v>0</v>
      </c>
      <c r="R80" s="140">
        <v>0</v>
      </c>
      <c r="S80" s="140">
        <v>0</v>
      </c>
      <c r="T80" s="202">
        <v>0</v>
      </c>
      <c r="U80" s="140">
        <v>0</v>
      </c>
      <c r="V80" s="141">
        <v>0</v>
      </c>
      <c r="W80" s="202">
        <v>0</v>
      </c>
      <c r="X80" s="165">
        <v>0</v>
      </c>
      <c r="Y80" s="146" t="s">
        <v>15</v>
      </c>
    </row>
    <row r="81" spans="1:26" s="143" customFormat="1" ht="67.5" customHeight="1" x14ac:dyDescent="0.15">
      <c r="A81" s="454">
        <v>37</v>
      </c>
      <c r="B81" s="472" t="s">
        <v>173</v>
      </c>
      <c r="C81" s="460" t="s">
        <v>174</v>
      </c>
      <c r="D81" s="460" t="s">
        <v>287</v>
      </c>
      <c r="E81" s="481">
        <v>25.042000000000002</v>
      </c>
      <c r="F81" s="479">
        <v>25.042000000000002</v>
      </c>
      <c r="G81" s="481">
        <v>1E-3</v>
      </c>
      <c r="H81" s="468">
        <v>1E-3</v>
      </c>
      <c r="I81" s="468">
        <v>0</v>
      </c>
      <c r="J81" s="468">
        <v>0</v>
      </c>
      <c r="K81" s="468">
        <v>0</v>
      </c>
      <c r="L81" s="468">
        <v>1E-3</v>
      </c>
      <c r="M81" s="479">
        <v>12</v>
      </c>
      <c r="N81" s="536">
        <v>0</v>
      </c>
      <c r="O81" s="452">
        <f t="shared" ref="O81" si="34">+(+E81+G81)-(M81+N81)</f>
        <v>13.043000000000003</v>
      </c>
      <c r="P81" s="479">
        <v>13.042</v>
      </c>
      <c r="Q81" s="137">
        <v>0</v>
      </c>
      <c r="R81" s="189">
        <v>0</v>
      </c>
      <c r="S81" s="189">
        <v>0</v>
      </c>
      <c r="T81" s="187">
        <v>0</v>
      </c>
      <c r="U81" s="189">
        <v>0</v>
      </c>
      <c r="V81" s="137">
        <v>0</v>
      </c>
      <c r="W81" s="187">
        <v>0</v>
      </c>
      <c r="X81" s="188">
        <v>0</v>
      </c>
      <c r="Y81" s="150" t="s">
        <v>19</v>
      </c>
      <c r="Z81" s="147"/>
    </row>
    <row r="82" spans="1:26" s="143" customFormat="1" ht="67.5" customHeight="1" thickBot="1" x14ac:dyDescent="0.2">
      <c r="A82" s="455"/>
      <c r="B82" s="473"/>
      <c r="C82" s="461"/>
      <c r="D82" s="461"/>
      <c r="E82" s="482"/>
      <c r="F82" s="480"/>
      <c r="G82" s="482"/>
      <c r="H82" s="469"/>
      <c r="I82" s="469"/>
      <c r="J82" s="469"/>
      <c r="K82" s="469"/>
      <c r="L82" s="469"/>
      <c r="M82" s="480"/>
      <c r="N82" s="537"/>
      <c r="O82" s="453"/>
      <c r="P82" s="480"/>
      <c r="Q82" s="164">
        <v>0</v>
      </c>
      <c r="R82" s="151">
        <v>0</v>
      </c>
      <c r="S82" s="151">
        <v>0</v>
      </c>
      <c r="T82" s="200">
        <v>0</v>
      </c>
      <c r="U82" s="151">
        <v>0</v>
      </c>
      <c r="V82" s="164">
        <v>0</v>
      </c>
      <c r="W82" s="200">
        <v>0</v>
      </c>
      <c r="X82" s="203">
        <v>0</v>
      </c>
      <c r="Y82" s="146" t="s">
        <v>15</v>
      </c>
      <c r="Z82" s="147"/>
    </row>
    <row r="83" spans="1:26" s="145" customFormat="1" ht="21" customHeight="1" x14ac:dyDescent="0.15">
      <c r="A83" s="454">
        <v>38</v>
      </c>
      <c r="B83" s="472" t="s">
        <v>157</v>
      </c>
      <c r="C83" s="538" t="s">
        <v>182</v>
      </c>
      <c r="D83" s="538" t="s">
        <v>293</v>
      </c>
      <c r="E83" s="521">
        <v>15.628</v>
      </c>
      <c r="F83" s="541">
        <v>15.621</v>
      </c>
      <c r="G83" s="521">
        <v>1.4E-2</v>
      </c>
      <c r="H83" s="523">
        <v>1.4E-2</v>
      </c>
      <c r="I83" s="523">
        <v>0</v>
      </c>
      <c r="J83" s="523">
        <v>0</v>
      </c>
      <c r="K83" s="523">
        <v>0</v>
      </c>
      <c r="L83" s="523">
        <v>1.4E-2</v>
      </c>
      <c r="M83" s="479">
        <v>4.4400000000000004</v>
      </c>
      <c r="N83" s="543">
        <v>0</v>
      </c>
      <c r="O83" s="452">
        <f t="shared" ref="O83" si="35">+(+E83+G83)-(M83+N83)</f>
        <v>11.201999999999998</v>
      </c>
      <c r="P83" s="479">
        <v>11.196999999999999</v>
      </c>
      <c r="Q83" s="137">
        <v>0</v>
      </c>
      <c r="R83" s="138">
        <v>0</v>
      </c>
      <c r="S83" s="138">
        <v>0</v>
      </c>
      <c r="T83" s="190">
        <v>0</v>
      </c>
      <c r="U83" s="138">
        <v>0</v>
      </c>
      <c r="V83" s="139">
        <v>0</v>
      </c>
      <c r="W83" s="190">
        <v>0</v>
      </c>
      <c r="X83" s="191">
        <v>0</v>
      </c>
      <c r="Y83" s="155" t="s">
        <v>19</v>
      </c>
    </row>
    <row r="84" spans="1:26" s="145" customFormat="1" ht="21" customHeight="1" thickBot="1" x14ac:dyDescent="0.2">
      <c r="A84" s="455"/>
      <c r="B84" s="473"/>
      <c r="C84" s="539"/>
      <c r="D84" s="539"/>
      <c r="E84" s="540"/>
      <c r="F84" s="542"/>
      <c r="G84" s="540"/>
      <c r="H84" s="525"/>
      <c r="I84" s="525"/>
      <c r="J84" s="525"/>
      <c r="K84" s="525"/>
      <c r="L84" s="525"/>
      <c r="M84" s="480"/>
      <c r="N84" s="544"/>
      <c r="O84" s="453"/>
      <c r="P84" s="480"/>
      <c r="Q84" s="164">
        <v>0</v>
      </c>
      <c r="R84" s="140">
        <v>0</v>
      </c>
      <c r="S84" s="140">
        <v>0</v>
      </c>
      <c r="T84" s="202">
        <v>0</v>
      </c>
      <c r="U84" s="140">
        <v>0</v>
      </c>
      <c r="V84" s="141">
        <v>0</v>
      </c>
      <c r="W84" s="202">
        <v>0</v>
      </c>
      <c r="X84" s="165">
        <v>0</v>
      </c>
      <c r="Y84" s="153" t="s">
        <v>15</v>
      </c>
    </row>
    <row r="85" spans="1:26" s="142" customFormat="1" ht="18" customHeight="1" x14ac:dyDescent="0.15">
      <c r="A85" s="454">
        <v>39</v>
      </c>
      <c r="B85" s="472" t="s">
        <v>142</v>
      </c>
      <c r="C85" s="491" t="s">
        <v>195</v>
      </c>
      <c r="D85" s="460" t="s">
        <v>295</v>
      </c>
      <c r="E85" s="481">
        <v>12.590999999999999</v>
      </c>
      <c r="F85" s="479">
        <v>12.539</v>
      </c>
      <c r="G85" s="481">
        <v>0</v>
      </c>
      <c r="H85" s="468">
        <v>0</v>
      </c>
      <c r="I85" s="468">
        <v>0</v>
      </c>
      <c r="J85" s="468">
        <v>0</v>
      </c>
      <c r="K85" s="468">
        <v>0</v>
      </c>
      <c r="L85" s="468">
        <v>0</v>
      </c>
      <c r="M85" s="479">
        <v>3.0419999999999998</v>
      </c>
      <c r="N85" s="506">
        <v>0</v>
      </c>
      <c r="O85" s="452">
        <f t="shared" ref="O85" si="36">+(+E85+G85)-(M85+N85)</f>
        <v>9.5489999999999995</v>
      </c>
      <c r="P85" s="479">
        <v>9.5489999999999995</v>
      </c>
      <c r="Q85" s="139">
        <v>0</v>
      </c>
      <c r="R85" s="138">
        <v>0</v>
      </c>
      <c r="S85" s="138">
        <v>0</v>
      </c>
      <c r="T85" s="190">
        <v>0</v>
      </c>
      <c r="U85" s="138">
        <v>0</v>
      </c>
      <c r="V85" s="139">
        <v>0</v>
      </c>
      <c r="W85" s="190">
        <v>0</v>
      </c>
      <c r="X85" s="191">
        <v>0</v>
      </c>
      <c r="Y85" s="162" t="s">
        <v>19</v>
      </c>
      <c r="Z85" s="160"/>
    </row>
    <row r="86" spans="1:26" s="142" customFormat="1" ht="26.25" customHeight="1" thickBot="1" x14ac:dyDescent="0.2">
      <c r="A86" s="455"/>
      <c r="B86" s="473"/>
      <c r="C86" s="492"/>
      <c r="D86" s="461"/>
      <c r="E86" s="482"/>
      <c r="F86" s="480"/>
      <c r="G86" s="482"/>
      <c r="H86" s="469"/>
      <c r="I86" s="469"/>
      <c r="J86" s="469"/>
      <c r="K86" s="469"/>
      <c r="L86" s="469"/>
      <c r="M86" s="480"/>
      <c r="N86" s="507"/>
      <c r="O86" s="453"/>
      <c r="P86" s="480"/>
      <c r="Q86" s="141">
        <v>0</v>
      </c>
      <c r="R86" s="140">
        <v>0</v>
      </c>
      <c r="S86" s="140">
        <v>0</v>
      </c>
      <c r="T86" s="202">
        <v>0</v>
      </c>
      <c r="U86" s="140">
        <v>0</v>
      </c>
      <c r="V86" s="141">
        <v>0</v>
      </c>
      <c r="W86" s="202">
        <v>0</v>
      </c>
      <c r="X86" s="165">
        <v>0</v>
      </c>
      <c r="Y86" s="144" t="s">
        <v>15</v>
      </c>
      <c r="Z86" s="160"/>
    </row>
    <row r="87" spans="1:26" s="149" customFormat="1" ht="28.5" customHeight="1" x14ac:dyDescent="0.15">
      <c r="A87" s="454">
        <v>40</v>
      </c>
      <c r="B87" s="472" t="s">
        <v>157</v>
      </c>
      <c r="C87" s="458" t="s">
        <v>197</v>
      </c>
      <c r="D87" s="460" t="s">
        <v>296</v>
      </c>
      <c r="E87" s="481">
        <v>10.134</v>
      </c>
      <c r="F87" s="479">
        <v>10.134</v>
      </c>
      <c r="G87" s="481">
        <v>8.9999999999999993E-3</v>
      </c>
      <c r="H87" s="468">
        <v>8.9999999999999993E-3</v>
      </c>
      <c r="I87" s="468">
        <v>0</v>
      </c>
      <c r="J87" s="468">
        <v>0</v>
      </c>
      <c r="K87" s="468">
        <v>0</v>
      </c>
      <c r="L87" s="468">
        <v>8.9999999999999993E-3</v>
      </c>
      <c r="M87" s="479">
        <v>1.522</v>
      </c>
      <c r="N87" s="477">
        <v>0</v>
      </c>
      <c r="O87" s="452">
        <f t="shared" ref="O87" si="37">+(+E87+G87)-(M87+N87)</f>
        <v>8.6210000000000004</v>
      </c>
      <c r="P87" s="479">
        <v>8.6210000000000004</v>
      </c>
      <c r="Q87" s="139">
        <v>0</v>
      </c>
      <c r="R87" s="138">
        <v>0</v>
      </c>
      <c r="S87" s="138">
        <v>0</v>
      </c>
      <c r="T87" s="190">
        <v>0</v>
      </c>
      <c r="U87" s="138">
        <v>0</v>
      </c>
      <c r="V87" s="139">
        <v>0</v>
      </c>
      <c r="W87" s="190">
        <v>0</v>
      </c>
      <c r="X87" s="191">
        <v>0</v>
      </c>
      <c r="Y87" s="144" t="s">
        <v>19</v>
      </c>
      <c r="Z87" s="161"/>
    </row>
    <row r="88" spans="1:26" s="149" customFormat="1" ht="28.5" customHeight="1" thickBot="1" x14ac:dyDescent="0.2">
      <c r="A88" s="455"/>
      <c r="B88" s="473"/>
      <c r="C88" s="474"/>
      <c r="D88" s="461"/>
      <c r="E88" s="482"/>
      <c r="F88" s="480"/>
      <c r="G88" s="482"/>
      <c r="H88" s="469"/>
      <c r="I88" s="469"/>
      <c r="J88" s="469"/>
      <c r="K88" s="469"/>
      <c r="L88" s="469"/>
      <c r="M88" s="480"/>
      <c r="N88" s="478"/>
      <c r="O88" s="453"/>
      <c r="P88" s="480"/>
      <c r="Q88" s="141">
        <v>0</v>
      </c>
      <c r="R88" s="140">
        <v>0</v>
      </c>
      <c r="S88" s="140">
        <v>0</v>
      </c>
      <c r="T88" s="202">
        <v>0</v>
      </c>
      <c r="U88" s="140">
        <v>0</v>
      </c>
      <c r="V88" s="141">
        <v>0</v>
      </c>
      <c r="W88" s="202">
        <v>0</v>
      </c>
      <c r="X88" s="165">
        <v>0</v>
      </c>
      <c r="Y88" s="144" t="s">
        <v>15</v>
      </c>
      <c r="Z88" s="161"/>
    </row>
    <row r="89" spans="1:26" s="152" customFormat="1" ht="68.25" customHeight="1" x14ac:dyDescent="0.15">
      <c r="A89" s="454">
        <v>41</v>
      </c>
      <c r="B89" s="472" t="s">
        <v>250</v>
      </c>
      <c r="C89" s="458" t="s">
        <v>251</v>
      </c>
      <c r="D89" s="460" t="s">
        <v>194</v>
      </c>
      <c r="E89" s="481">
        <v>8.5660000000000007</v>
      </c>
      <c r="F89" s="479">
        <v>8.5660000000000007</v>
      </c>
      <c r="G89" s="481">
        <v>0</v>
      </c>
      <c r="H89" s="468">
        <v>0</v>
      </c>
      <c r="I89" s="468">
        <v>0</v>
      </c>
      <c r="J89" s="468">
        <v>0</v>
      </c>
      <c r="K89" s="468">
        <v>0</v>
      </c>
      <c r="L89" s="468">
        <v>0</v>
      </c>
      <c r="M89" s="479">
        <v>1.4119999999999999</v>
      </c>
      <c r="N89" s="477">
        <v>0</v>
      </c>
      <c r="O89" s="452">
        <f t="shared" ref="O89" si="38">+(+E89+G89)-(M89+N89)</f>
        <v>7.1540000000000008</v>
      </c>
      <c r="P89" s="479">
        <v>7.1529999999999996</v>
      </c>
      <c r="Q89" s="139">
        <v>0</v>
      </c>
      <c r="R89" s="138">
        <v>0</v>
      </c>
      <c r="S89" s="138">
        <v>0</v>
      </c>
      <c r="T89" s="190">
        <v>0</v>
      </c>
      <c r="U89" s="138">
        <v>0</v>
      </c>
      <c r="V89" s="139">
        <v>0</v>
      </c>
      <c r="W89" s="190">
        <v>0</v>
      </c>
      <c r="X89" s="191">
        <v>0</v>
      </c>
      <c r="Y89" s="146" t="s">
        <v>19</v>
      </c>
    </row>
    <row r="90" spans="1:26" s="152" customFormat="1" ht="68.25" customHeight="1" thickBot="1" x14ac:dyDescent="0.2">
      <c r="A90" s="455"/>
      <c r="B90" s="473"/>
      <c r="C90" s="474"/>
      <c r="D90" s="461"/>
      <c r="E90" s="482"/>
      <c r="F90" s="480"/>
      <c r="G90" s="482"/>
      <c r="H90" s="469"/>
      <c r="I90" s="469"/>
      <c r="J90" s="469"/>
      <c r="K90" s="469"/>
      <c r="L90" s="469"/>
      <c r="M90" s="480"/>
      <c r="N90" s="478"/>
      <c r="O90" s="453"/>
      <c r="P90" s="480"/>
      <c r="Q90" s="141">
        <v>0</v>
      </c>
      <c r="R90" s="140">
        <v>0</v>
      </c>
      <c r="S90" s="140">
        <v>0</v>
      </c>
      <c r="T90" s="202">
        <v>0</v>
      </c>
      <c r="U90" s="140">
        <v>0</v>
      </c>
      <c r="V90" s="141">
        <v>0</v>
      </c>
      <c r="W90" s="202">
        <v>0</v>
      </c>
      <c r="X90" s="165">
        <v>0</v>
      </c>
      <c r="Y90" s="146" t="s">
        <v>15</v>
      </c>
    </row>
    <row r="91" spans="1:26" s="147" customFormat="1" ht="21" customHeight="1" x14ac:dyDescent="0.15">
      <c r="A91" s="454">
        <v>42</v>
      </c>
      <c r="B91" s="456" t="s">
        <v>199</v>
      </c>
      <c r="C91" s="458" t="s">
        <v>257</v>
      </c>
      <c r="D91" s="460" t="s">
        <v>192</v>
      </c>
      <c r="E91" s="462">
        <v>2.8319999999999999</v>
      </c>
      <c r="F91" s="464">
        <v>2.8319999999999999</v>
      </c>
      <c r="G91" s="462">
        <v>3.9359999999999999</v>
      </c>
      <c r="H91" s="484">
        <v>3.9359999999999999</v>
      </c>
      <c r="I91" s="484">
        <v>3.9359999999999999</v>
      </c>
      <c r="J91" s="484">
        <v>0</v>
      </c>
      <c r="K91" s="484">
        <v>0</v>
      </c>
      <c r="L91" s="484">
        <v>0</v>
      </c>
      <c r="M91" s="464">
        <v>0.35399999999999998</v>
      </c>
      <c r="N91" s="487">
        <v>0</v>
      </c>
      <c r="O91" s="489">
        <f t="shared" ref="O91" si="39">+(+E91+G91)-(M91+N91)</f>
        <v>6.4139999999999997</v>
      </c>
      <c r="P91" s="464">
        <v>6.4139999999999997</v>
      </c>
      <c r="Q91" s="139">
        <v>1</v>
      </c>
      <c r="R91" s="138">
        <v>0</v>
      </c>
      <c r="S91" s="138">
        <v>0</v>
      </c>
      <c r="T91" s="190">
        <v>0</v>
      </c>
      <c r="U91" s="138">
        <v>0</v>
      </c>
      <c r="V91" s="139">
        <v>0</v>
      </c>
      <c r="W91" s="190">
        <v>0</v>
      </c>
      <c r="X91" s="191">
        <v>0</v>
      </c>
      <c r="Y91" s="146" t="s">
        <v>19</v>
      </c>
    </row>
    <row r="92" spans="1:26" s="147" customFormat="1" ht="21" customHeight="1" thickBot="1" x14ac:dyDescent="0.2">
      <c r="A92" s="455"/>
      <c r="B92" s="457"/>
      <c r="C92" s="459"/>
      <c r="D92" s="461"/>
      <c r="E92" s="463"/>
      <c r="F92" s="465"/>
      <c r="G92" s="463"/>
      <c r="H92" s="493"/>
      <c r="I92" s="485"/>
      <c r="J92" s="485"/>
      <c r="K92" s="485"/>
      <c r="L92" s="485"/>
      <c r="M92" s="486"/>
      <c r="N92" s="488"/>
      <c r="O92" s="490"/>
      <c r="P92" s="465"/>
      <c r="Q92" s="141">
        <v>3.9359999999999999</v>
      </c>
      <c r="R92" s="140">
        <v>0</v>
      </c>
      <c r="S92" s="140">
        <v>0</v>
      </c>
      <c r="T92" s="202">
        <v>0</v>
      </c>
      <c r="U92" s="140">
        <v>0</v>
      </c>
      <c r="V92" s="141">
        <v>0</v>
      </c>
      <c r="W92" s="202">
        <v>0</v>
      </c>
      <c r="X92" s="165">
        <v>0</v>
      </c>
      <c r="Y92" s="146" t="s">
        <v>15</v>
      </c>
    </row>
    <row r="93" spans="1:26" s="152" customFormat="1" ht="20.25" customHeight="1" x14ac:dyDescent="0.15">
      <c r="A93" s="454">
        <v>43</v>
      </c>
      <c r="B93" s="472" t="s">
        <v>145</v>
      </c>
      <c r="C93" s="458" t="s">
        <v>146</v>
      </c>
      <c r="D93" s="460" t="s">
        <v>301</v>
      </c>
      <c r="E93" s="481">
        <v>6.1239999999999997</v>
      </c>
      <c r="F93" s="479">
        <v>6.1239999999999997</v>
      </c>
      <c r="G93" s="481">
        <v>0</v>
      </c>
      <c r="H93" s="468">
        <v>0</v>
      </c>
      <c r="I93" s="468">
        <v>0</v>
      </c>
      <c r="J93" s="468">
        <v>0</v>
      </c>
      <c r="K93" s="468">
        <v>0</v>
      </c>
      <c r="L93" s="468">
        <v>0</v>
      </c>
      <c r="M93" s="479">
        <v>0</v>
      </c>
      <c r="N93" s="477">
        <v>0</v>
      </c>
      <c r="O93" s="452">
        <f t="shared" ref="O93" si="40">+(+E93+G93)-(M93+N93)</f>
        <v>6.1239999999999997</v>
      </c>
      <c r="P93" s="479">
        <v>6.1239999999999997</v>
      </c>
      <c r="Q93" s="139">
        <v>0</v>
      </c>
      <c r="R93" s="138">
        <v>0</v>
      </c>
      <c r="S93" s="138">
        <v>0</v>
      </c>
      <c r="T93" s="190">
        <v>0</v>
      </c>
      <c r="U93" s="138">
        <v>0</v>
      </c>
      <c r="V93" s="139">
        <v>0</v>
      </c>
      <c r="W93" s="190">
        <v>0</v>
      </c>
      <c r="X93" s="191">
        <v>0</v>
      </c>
      <c r="Y93" s="146" t="s">
        <v>19</v>
      </c>
    </row>
    <row r="94" spans="1:26" s="152" customFormat="1" ht="20.25" customHeight="1" thickBot="1" x14ac:dyDescent="0.2">
      <c r="A94" s="455"/>
      <c r="B94" s="473"/>
      <c r="C94" s="474"/>
      <c r="D94" s="461"/>
      <c r="E94" s="482"/>
      <c r="F94" s="480"/>
      <c r="G94" s="482"/>
      <c r="H94" s="469"/>
      <c r="I94" s="469"/>
      <c r="J94" s="469"/>
      <c r="K94" s="469"/>
      <c r="L94" s="469"/>
      <c r="M94" s="480"/>
      <c r="N94" s="478"/>
      <c r="O94" s="453"/>
      <c r="P94" s="480"/>
      <c r="Q94" s="141">
        <v>0</v>
      </c>
      <c r="R94" s="140">
        <v>0</v>
      </c>
      <c r="S94" s="140">
        <v>0</v>
      </c>
      <c r="T94" s="202">
        <v>0</v>
      </c>
      <c r="U94" s="140">
        <v>0</v>
      </c>
      <c r="V94" s="141">
        <v>0</v>
      </c>
      <c r="W94" s="202">
        <v>0</v>
      </c>
      <c r="X94" s="165">
        <v>0</v>
      </c>
      <c r="Y94" s="146" t="s">
        <v>15</v>
      </c>
    </row>
    <row r="95" spans="1:26" s="152" customFormat="1" ht="24.95" customHeight="1" x14ac:dyDescent="0.15">
      <c r="A95" s="454">
        <v>44</v>
      </c>
      <c r="B95" s="456" t="s">
        <v>142</v>
      </c>
      <c r="C95" s="458" t="s">
        <v>186</v>
      </c>
      <c r="D95" s="460" t="s">
        <v>294</v>
      </c>
      <c r="E95" s="498">
        <v>13.762</v>
      </c>
      <c r="F95" s="495">
        <v>13.762</v>
      </c>
      <c r="G95" s="481">
        <v>0</v>
      </c>
      <c r="H95" s="468">
        <v>0</v>
      </c>
      <c r="I95" s="468">
        <v>0</v>
      </c>
      <c r="J95" s="468">
        <v>0</v>
      </c>
      <c r="K95" s="468">
        <v>0</v>
      </c>
      <c r="L95" s="468">
        <v>0</v>
      </c>
      <c r="M95" s="495">
        <v>7.7960000000000003</v>
      </c>
      <c r="N95" s="506">
        <v>0</v>
      </c>
      <c r="O95" s="452">
        <f t="shared" ref="O95" si="41">+(+E95+G95)-(M95+N95)</f>
        <v>5.9660000000000002</v>
      </c>
      <c r="P95" s="479">
        <v>5.9660000000000002</v>
      </c>
      <c r="Q95" s="137">
        <v>0</v>
      </c>
      <c r="R95" s="189">
        <v>0</v>
      </c>
      <c r="S95" s="189">
        <v>0</v>
      </c>
      <c r="T95" s="187">
        <v>0</v>
      </c>
      <c r="U95" s="189">
        <v>0</v>
      </c>
      <c r="V95" s="137">
        <v>0</v>
      </c>
      <c r="W95" s="187">
        <v>0</v>
      </c>
      <c r="X95" s="188">
        <v>0</v>
      </c>
      <c r="Y95" s="146" t="s">
        <v>19</v>
      </c>
    </row>
    <row r="96" spans="1:26" s="152" customFormat="1" ht="24.95" customHeight="1" thickBot="1" x14ac:dyDescent="0.2">
      <c r="A96" s="455"/>
      <c r="B96" s="457"/>
      <c r="C96" s="474"/>
      <c r="D96" s="461"/>
      <c r="E96" s="499"/>
      <c r="F96" s="496"/>
      <c r="G96" s="482"/>
      <c r="H96" s="469"/>
      <c r="I96" s="469"/>
      <c r="J96" s="469"/>
      <c r="K96" s="469"/>
      <c r="L96" s="469"/>
      <c r="M96" s="496"/>
      <c r="N96" s="507"/>
      <c r="O96" s="453"/>
      <c r="P96" s="480"/>
      <c r="Q96" s="164">
        <v>0</v>
      </c>
      <c r="R96" s="151">
        <v>0</v>
      </c>
      <c r="S96" s="151">
        <v>0</v>
      </c>
      <c r="T96" s="200">
        <v>0</v>
      </c>
      <c r="U96" s="151">
        <v>0</v>
      </c>
      <c r="V96" s="164">
        <v>0</v>
      </c>
      <c r="W96" s="200">
        <v>0</v>
      </c>
      <c r="X96" s="203">
        <v>0</v>
      </c>
      <c r="Y96" s="146" t="s">
        <v>15</v>
      </c>
    </row>
    <row r="97" spans="1:26" s="152" customFormat="1" ht="30" customHeight="1" x14ac:dyDescent="0.15">
      <c r="A97" s="454">
        <v>45</v>
      </c>
      <c r="B97" s="472" t="s">
        <v>147</v>
      </c>
      <c r="C97" s="458" t="s">
        <v>196</v>
      </c>
      <c r="D97" s="460" t="s">
        <v>305</v>
      </c>
      <c r="E97" s="481">
        <v>5.79</v>
      </c>
      <c r="F97" s="479">
        <v>5.7880000000000003</v>
      </c>
      <c r="G97" s="481">
        <v>5.0000000000000001E-3</v>
      </c>
      <c r="H97" s="468">
        <v>5.0000000000000001E-3</v>
      </c>
      <c r="I97" s="468">
        <v>0</v>
      </c>
      <c r="J97" s="468">
        <v>0</v>
      </c>
      <c r="K97" s="468">
        <v>0</v>
      </c>
      <c r="L97" s="468">
        <v>5.0000000000000001E-3</v>
      </c>
      <c r="M97" s="479">
        <v>0</v>
      </c>
      <c r="N97" s="477">
        <v>0</v>
      </c>
      <c r="O97" s="452">
        <f t="shared" ref="O97" si="42">+(+E97+G97)-(M97+N97)</f>
        <v>5.7949999999999999</v>
      </c>
      <c r="P97" s="479">
        <v>5.7930000000000001</v>
      </c>
      <c r="Q97" s="139">
        <v>0</v>
      </c>
      <c r="R97" s="138">
        <v>0</v>
      </c>
      <c r="S97" s="138">
        <v>0</v>
      </c>
      <c r="T97" s="190">
        <v>0</v>
      </c>
      <c r="U97" s="138">
        <v>0</v>
      </c>
      <c r="V97" s="139">
        <v>0</v>
      </c>
      <c r="W97" s="190">
        <v>0</v>
      </c>
      <c r="X97" s="191">
        <v>0</v>
      </c>
      <c r="Y97" s="146" t="s">
        <v>19</v>
      </c>
    </row>
    <row r="98" spans="1:26" s="152" customFormat="1" ht="30" customHeight="1" thickBot="1" x14ac:dyDescent="0.2">
      <c r="A98" s="455"/>
      <c r="B98" s="473"/>
      <c r="C98" s="474"/>
      <c r="D98" s="461"/>
      <c r="E98" s="482"/>
      <c r="F98" s="480"/>
      <c r="G98" s="482"/>
      <c r="H98" s="469"/>
      <c r="I98" s="469"/>
      <c r="J98" s="469"/>
      <c r="K98" s="469"/>
      <c r="L98" s="469"/>
      <c r="M98" s="480"/>
      <c r="N98" s="478"/>
      <c r="O98" s="453"/>
      <c r="P98" s="480"/>
      <c r="Q98" s="164">
        <v>0</v>
      </c>
      <c r="R98" s="140">
        <v>0</v>
      </c>
      <c r="S98" s="140">
        <v>0</v>
      </c>
      <c r="T98" s="202">
        <v>0</v>
      </c>
      <c r="U98" s="140">
        <v>0</v>
      </c>
      <c r="V98" s="141">
        <v>0</v>
      </c>
      <c r="W98" s="202">
        <v>0</v>
      </c>
      <c r="X98" s="165">
        <v>0</v>
      </c>
      <c r="Y98" s="146" t="s">
        <v>15</v>
      </c>
    </row>
    <row r="99" spans="1:26" s="152" customFormat="1" ht="25.5" customHeight="1" x14ac:dyDescent="0.15">
      <c r="A99" s="454">
        <v>46</v>
      </c>
      <c r="B99" s="472" t="s">
        <v>245</v>
      </c>
      <c r="C99" s="491" t="s">
        <v>249</v>
      </c>
      <c r="D99" s="460" t="s">
        <v>299</v>
      </c>
      <c r="E99" s="481">
        <v>9.0690000000000008</v>
      </c>
      <c r="F99" s="479">
        <v>9.0690000000000008</v>
      </c>
      <c r="G99" s="481">
        <v>2E-3</v>
      </c>
      <c r="H99" s="468">
        <v>2E-3</v>
      </c>
      <c r="I99" s="468">
        <v>0</v>
      </c>
      <c r="J99" s="468">
        <v>0</v>
      </c>
      <c r="K99" s="468">
        <v>0</v>
      </c>
      <c r="L99" s="468">
        <v>2E-3</v>
      </c>
      <c r="M99" s="479">
        <v>3.3959999999999999</v>
      </c>
      <c r="N99" s="506">
        <v>0</v>
      </c>
      <c r="O99" s="546">
        <f t="shared" ref="O99" si="43">+(+E99+G99)-(M99+N99)</f>
        <v>5.6750000000000016</v>
      </c>
      <c r="P99" s="479">
        <v>5.6749999999999998</v>
      </c>
      <c r="Q99" s="139">
        <v>0</v>
      </c>
      <c r="R99" s="138">
        <v>0</v>
      </c>
      <c r="S99" s="138">
        <v>0</v>
      </c>
      <c r="T99" s="190">
        <v>0</v>
      </c>
      <c r="U99" s="138">
        <v>0</v>
      </c>
      <c r="V99" s="139">
        <v>0</v>
      </c>
      <c r="W99" s="190">
        <v>0</v>
      </c>
      <c r="X99" s="191">
        <v>0</v>
      </c>
      <c r="Y99" s="146" t="s">
        <v>19</v>
      </c>
    </row>
    <row r="100" spans="1:26" s="152" customFormat="1" ht="25.5" customHeight="1" thickBot="1" x14ac:dyDescent="0.2">
      <c r="A100" s="455"/>
      <c r="B100" s="473"/>
      <c r="C100" s="492"/>
      <c r="D100" s="461"/>
      <c r="E100" s="482"/>
      <c r="F100" s="480"/>
      <c r="G100" s="482"/>
      <c r="H100" s="469"/>
      <c r="I100" s="469"/>
      <c r="J100" s="469"/>
      <c r="K100" s="469"/>
      <c r="L100" s="469"/>
      <c r="M100" s="480"/>
      <c r="N100" s="507"/>
      <c r="O100" s="547"/>
      <c r="P100" s="480"/>
      <c r="Q100" s="141">
        <v>0</v>
      </c>
      <c r="R100" s="140">
        <v>0</v>
      </c>
      <c r="S100" s="140">
        <v>0</v>
      </c>
      <c r="T100" s="202">
        <v>0</v>
      </c>
      <c r="U100" s="140">
        <v>0</v>
      </c>
      <c r="V100" s="141">
        <v>0</v>
      </c>
      <c r="W100" s="202">
        <v>0</v>
      </c>
      <c r="X100" s="165">
        <v>0</v>
      </c>
      <c r="Y100" s="146" t="s">
        <v>15</v>
      </c>
    </row>
    <row r="101" spans="1:26" s="2" customFormat="1" ht="18" customHeight="1" thickBot="1" x14ac:dyDescent="0.2">
      <c r="A101" s="454">
        <v>47</v>
      </c>
      <c r="B101" s="472" t="s">
        <v>217</v>
      </c>
      <c r="C101" s="258" t="s">
        <v>306</v>
      </c>
      <c r="D101" s="548" t="s">
        <v>307</v>
      </c>
      <c r="E101" s="528">
        <v>0</v>
      </c>
      <c r="F101" s="530">
        <v>0</v>
      </c>
      <c r="G101" s="528">
        <v>5.3579999999999997</v>
      </c>
      <c r="H101" s="523">
        <v>5.3579999999999997</v>
      </c>
      <c r="I101" s="244">
        <v>5.3579999999999997</v>
      </c>
      <c r="J101" s="244">
        <v>0</v>
      </c>
      <c r="K101" s="244">
        <v>0</v>
      </c>
      <c r="L101" s="244">
        <v>0</v>
      </c>
      <c r="M101" s="475">
        <v>0</v>
      </c>
      <c r="N101" s="517">
        <v>0</v>
      </c>
      <c r="O101" s="489">
        <f>+(+E101+G101)-(M101+N101)</f>
        <v>5.3579999999999997</v>
      </c>
      <c r="P101" s="475">
        <v>5.3579999999999997</v>
      </c>
      <c r="Q101" s="139">
        <v>1</v>
      </c>
      <c r="R101" s="138">
        <v>0</v>
      </c>
      <c r="S101" s="138">
        <v>0</v>
      </c>
      <c r="T101" s="190">
        <v>0</v>
      </c>
      <c r="U101" s="138">
        <v>0</v>
      </c>
      <c r="V101" s="139">
        <v>0</v>
      </c>
      <c r="W101" s="190">
        <v>0</v>
      </c>
      <c r="X101" s="191">
        <v>0</v>
      </c>
      <c r="Y101" s="155" t="s">
        <v>19</v>
      </c>
    </row>
    <row r="102" spans="1:26" s="2" customFormat="1" ht="18" customHeight="1" thickBot="1" x14ac:dyDescent="0.2">
      <c r="A102" s="455"/>
      <c r="B102" s="472" t="s">
        <v>217</v>
      </c>
      <c r="C102" s="259"/>
      <c r="D102" s="549"/>
      <c r="E102" s="529"/>
      <c r="F102" s="531"/>
      <c r="G102" s="529"/>
      <c r="H102" s="524"/>
      <c r="I102" s="245"/>
      <c r="J102" s="245"/>
      <c r="K102" s="245"/>
      <c r="L102" s="245"/>
      <c r="M102" s="476"/>
      <c r="N102" s="518"/>
      <c r="O102" s="519"/>
      <c r="P102" s="545"/>
      <c r="Q102" s="141">
        <v>5.3579999999999997</v>
      </c>
      <c r="R102" s="140">
        <v>0</v>
      </c>
      <c r="S102" s="140">
        <v>0</v>
      </c>
      <c r="T102" s="202">
        <v>0</v>
      </c>
      <c r="U102" s="140">
        <v>0</v>
      </c>
      <c r="V102" s="141">
        <v>0</v>
      </c>
      <c r="W102" s="202">
        <v>0</v>
      </c>
      <c r="X102" s="165">
        <v>0</v>
      </c>
      <c r="Y102" s="153" t="s">
        <v>15</v>
      </c>
    </row>
    <row r="103" spans="1:26" s="152" customFormat="1" ht="69.75" customHeight="1" x14ac:dyDescent="0.15">
      <c r="A103" s="454">
        <v>48</v>
      </c>
      <c r="B103" s="456" t="s">
        <v>202</v>
      </c>
      <c r="C103" s="458" t="s">
        <v>244</v>
      </c>
      <c r="D103" s="460" t="s">
        <v>288</v>
      </c>
      <c r="E103" s="481">
        <v>24.298999999999999</v>
      </c>
      <c r="F103" s="479">
        <v>24.298999999999999</v>
      </c>
      <c r="G103" s="481">
        <v>0</v>
      </c>
      <c r="H103" s="468">
        <v>0</v>
      </c>
      <c r="I103" s="468">
        <v>0</v>
      </c>
      <c r="J103" s="468">
        <v>0</v>
      </c>
      <c r="K103" s="468">
        <v>0</v>
      </c>
      <c r="L103" s="468">
        <v>0</v>
      </c>
      <c r="M103" s="479">
        <v>19.305</v>
      </c>
      <c r="N103" s="477">
        <v>0</v>
      </c>
      <c r="O103" s="452">
        <f t="shared" ref="O103" si="44">+(+E103+G103)-(M103+N103)</f>
        <v>4.9939999999999998</v>
      </c>
      <c r="P103" s="479">
        <v>4.9950000000000001</v>
      </c>
      <c r="Q103" s="139">
        <v>0</v>
      </c>
      <c r="R103" s="138">
        <v>0</v>
      </c>
      <c r="S103" s="138">
        <v>0</v>
      </c>
      <c r="T103" s="190">
        <v>0</v>
      </c>
      <c r="U103" s="138">
        <v>0</v>
      </c>
      <c r="V103" s="139">
        <v>0</v>
      </c>
      <c r="W103" s="190">
        <v>0</v>
      </c>
      <c r="X103" s="191">
        <v>0</v>
      </c>
      <c r="Y103" s="146" t="s">
        <v>19</v>
      </c>
    </row>
    <row r="104" spans="1:26" s="152" customFormat="1" ht="69.75" customHeight="1" thickBot="1" x14ac:dyDescent="0.2">
      <c r="A104" s="455"/>
      <c r="B104" s="457"/>
      <c r="C104" s="474"/>
      <c r="D104" s="461"/>
      <c r="E104" s="482"/>
      <c r="F104" s="480"/>
      <c r="G104" s="482"/>
      <c r="H104" s="469"/>
      <c r="I104" s="469"/>
      <c r="J104" s="469"/>
      <c r="K104" s="469"/>
      <c r="L104" s="469"/>
      <c r="M104" s="480"/>
      <c r="N104" s="478"/>
      <c r="O104" s="453"/>
      <c r="P104" s="480"/>
      <c r="Q104" s="164">
        <v>0</v>
      </c>
      <c r="R104" s="140">
        <v>0</v>
      </c>
      <c r="S104" s="140">
        <v>0</v>
      </c>
      <c r="T104" s="202">
        <v>0</v>
      </c>
      <c r="U104" s="140">
        <v>0</v>
      </c>
      <c r="V104" s="141">
        <v>0</v>
      </c>
      <c r="W104" s="202">
        <v>0</v>
      </c>
      <c r="X104" s="165">
        <v>0</v>
      </c>
      <c r="Y104" s="146" t="s">
        <v>15</v>
      </c>
    </row>
    <row r="105" spans="1:26" s="112" customFormat="1" ht="24.95" customHeight="1" x14ac:dyDescent="0.15">
      <c r="A105" s="454">
        <v>49</v>
      </c>
      <c r="B105" s="456" t="s">
        <v>157</v>
      </c>
      <c r="C105" s="552" t="s">
        <v>188</v>
      </c>
      <c r="D105" s="538" t="s">
        <v>298</v>
      </c>
      <c r="E105" s="554">
        <v>9.7050000000000001</v>
      </c>
      <c r="F105" s="495">
        <v>9.6280000000000001</v>
      </c>
      <c r="G105" s="481">
        <v>8.9999999999999993E-3</v>
      </c>
      <c r="H105" s="468">
        <v>8.9999999999999993E-3</v>
      </c>
      <c r="I105" s="468">
        <v>0</v>
      </c>
      <c r="J105" s="468">
        <v>0</v>
      </c>
      <c r="K105" s="468">
        <v>0</v>
      </c>
      <c r="L105" s="468">
        <v>8.9999999999999993E-3</v>
      </c>
      <c r="M105" s="495">
        <v>5.4450000000000003</v>
      </c>
      <c r="N105" s="550">
        <v>0</v>
      </c>
      <c r="O105" s="452">
        <f t="shared" ref="O105" si="45">+(+E105+G105)-(M105+N105)</f>
        <v>4.2690000000000001</v>
      </c>
      <c r="P105" s="479">
        <v>4.2350000000000003</v>
      </c>
      <c r="Q105" s="137">
        <v>0</v>
      </c>
      <c r="R105" s="189">
        <v>0</v>
      </c>
      <c r="S105" s="189">
        <v>0</v>
      </c>
      <c r="T105" s="187">
        <v>0</v>
      </c>
      <c r="U105" s="189">
        <v>0</v>
      </c>
      <c r="V105" s="137">
        <v>0</v>
      </c>
      <c r="W105" s="187">
        <v>0</v>
      </c>
      <c r="X105" s="188">
        <v>0</v>
      </c>
      <c r="Y105" s="153" t="s">
        <v>19</v>
      </c>
      <c r="Z105" s="152"/>
    </row>
    <row r="106" spans="1:26" s="112" customFormat="1" ht="24.95" customHeight="1" thickBot="1" x14ac:dyDescent="0.2">
      <c r="A106" s="455"/>
      <c r="B106" s="457"/>
      <c r="C106" s="553"/>
      <c r="D106" s="539"/>
      <c r="E106" s="555"/>
      <c r="F106" s="496"/>
      <c r="G106" s="482"/>
      <c r="H106" s="469"/>
      <c r="I106" s="469"/>
      <c r="J106" s="469"/>
      <c r="K106" s="469"/>
      <c r="L106" s="469"/>
      <c r="M106" s="496"/>
      <c r="N106" s="551"/>
      <c r="O106" s="453"/>
      <c r="P106" s="480"/>
      <c r="Q106" s="164">
        <v>0</v>
      </c>
      <c r="R106" s="151">
        <v>0</v>
      </c>
      <c r="S106" s="151">
        <v>0</v>
      </c>
      <c r="T106" s="200">
        <v>0</v>
      </c>
      <c r="U106" s="151">
        <v>0</v>
      </c>
      <c r="V106" s="164">
        <v>0</v>
      </c>
      <c r="W106" s="200">
        <v>0</v>
      </c>
      <c r="X106" s="203">
        <v>0</v>
      </c>
      <c r="Y106" s="153" t="s">
        <v>15</v>
      </c>
      <c r="Z106" s="152"/>
    </row>
    <row r="107" spans="1:26" s="152" customFormat="1" ht="22.5" customHeight="1" x14ac:dyDescent="0.15">
      <c r="A107" s="454">
        <v>50</v>
      </c>
      <c r="B107" s="456" t="s">
        <v>228</v>
      </c>
      <c r="C107" s="458" t="s">
        <v>255</v>
      </c>
      <c r="D107" s="460" t="s">
        <v>256</v>
      </c>
      <c r="E107" s="481">
        <v>3.927</v>
      </c>
      <c r="F107" s="479">
        <v>3.8039999999999998</v>
      </c>
      <c r="G107" s="481">
        <v>0</v>
      </c>
      <c r="H107" s="468">
        <v>0</v>
      </c>
      <c r="I107" s="468">
        <v>0</v>
      </c>
      <c r="J107" s="468">
        <v>0</v>
      </c>
      <c r="K107" s="468">
        <v>0</v>
      </c>
      <c r="L107" s="468">
        <v>0</v>
      </c>
      <c r="M107" s="479">
        <v>0</v>
      </c>
      <c r="N107" s="477">
        <v>0</v>
      </c>
      <c r="O107" s="452">
        <f t="shared" ref="O107" si="46">+(+E107+G107)-(M107+N107)</f>
        <v>3.927</v>
      </c>
      <c r="P107" s="479">
        <v>3.8039999999999998</v>
      </c>
      <c r="Q107" s="139">
        <v>0</v>
      </c>
      <c r="R107" s="138">
        <v>0</v>
      </c>
      <c r="S107" s="138">
        <v>0</v>
      </c>
      <c r="T107" s="190">
        <v>0</v>
      </c>
      <c r="U107" s="138">
        <v>0</v>
      </c>
      <c r="V107" s="139">
        <v>0</v>
      </c>
      <c r="W107" s="190">
        <v>0</v>
      </c>
      <c r="X107" s="191">
        <v>0</v>
      </c>
      <c r="Y107" s="146" t="s">
        <v>19</v>
      </c>
    </row>
    <row r="108" spans="1:26" s="152" customFormat="1" ht="22.5" customHeight="1" thickBot="1" x14ac:dyDescent="0.2">
      <c r="A108" s="455"/>
      <c r="B108" s="457"/>
      <c r="C108" s="474"/>
      <c r="D108" s="461"/>
      <c r="E108" s="482"/>
      <c r="F108" s="480"/>
      <c r="G108" s="482"/>
      <c r="H108" s="469"/>
      <c r="I108" s="469"/>
      <c r="J108" s="469"/>
      <c r="K108" s="469"/>
      <c r="L108" s="469"/>
      <c r="M108" s="480"/>
      <c r="N108" s="478"/>
      <c r="O108" s="453"/>
      <c r="P108" s="480"/>
      <c r="Q108" s="164">
        <v>0</v>
      </c>
      <c r="R108" s="140">
        <v>0</v>
      </c>
      <c r="S108" s="140">
        <v>0</v>
      </c>
      <c r="T108" s="202">
        <v>0</v>
      </c>
      <c r="U108" s="140">
        <v>0</v>
      </c>
      <c r="V108" s="141">
        <v>0</v>
      </c>
      <c r="W108" s="202">
        <v>0</v>
      </c>
      <c r="X108" s="165">
        <v>0</v>
      </c>
      <c r="Y108" s="146" t="s">
        <v>15</v>
      </c>
    </row>
    <row r="109" spans="1:26" s="152" customFormat="1" ht="22.5" customHeight="1" x14ac:dyDescent="0.15">
      <c r="A109" s="454">
        <v>51</v>
      </c>
      <c r="B109" s="472" t="s">
        <v>157</v>
      </c>
      <c r="C109" s="491" t="s">
        <v>185</v>
      </c>
      <c r="D109" s="460" t="s">
        <v>297</v>
      </c>
      <c r="E109" s="481">
        <v>9.8689999999999998</v>
      </c>
      <c r="F109" s="479">
        <v>9.8629999999999995</v>
      </c>
      <c r="G109" s="462">
        <v>8.9999999999999993E-3</v>
      </c>
      <c r="H109" s="484">
        <v>8.9999999999999993E-3</v>
      </c>
      <c r="I109" s="484">
        <v>0</v>
      </c>
      <c r="J109" s="484">
        <v>0</v>
      </c>
      <c r="K109" s="484">
        <v>0</v>
      </c>
      <c r="L109" s="484">
        <v>8.9999999999999993E-3</v>
      </c>
      <c r="M109" s="475">
        <v>6.66</v>
      </c>
      <c r="N109" s="477">
        <v>0</v>
      </c>
      <c r="O109" s="452">
        <f t="shared" ref="O109" si="47">+(+E109+G109)-(M109+N109)</f>
        <v>3.218</v>
      </c>
      <c r="P109" s="479">
        <v>3.2160000000000002</v>
      </c>
      <c r="Q109" s="139">
        <v>0</v>
      </c>
      <c r="R109" s="138">
        <v>0</v>
      </c>
      <c r="S109" s="138">
        <v>0</v>
      </c>
      <c r="T109" s="190">
        <v>0</v>
      </c>
      <c r="U109" s="138">
        <v>0</v>
      </c>
      <c r="V109" s="139">
        <v>0</v>
      </c>
      <c r="W109" s="190">
        <v>0</v>
      </c>
      <c r="X109" s="191">
        <v>0</v>
      </c>
      <c r="Y109" s="146" t="s">
        <v>19</v>
      </c>
    </row>
    <row r="110" spans="1:26" s="152" customFormat="1" ht="22.5" customHeight="1" thickBot="1" x14ac:dyDescent="0.2">
      <c r="A110" s="455"/>
      <c r="B110" s="473"/>
      <c r="C110" s="492"/>
      <c r="D110" s="461"/>
      <c r="E110" s="482"/>
      <c r="F110" s="480"/>
      <c r="G110" s="483"/>
      <c r="H110" s="485"/>
      <c r="I110" s="485"/>
      <c r="J110" s="485"/>
      <c r="K110" s="485"/>
      <c r="L110" s="485"/>
      <c r="M110" s="476"/>
      <c r="N110" s="478"/>
      <c r="O110" s="453"/>
      <c r="P110" s="480"/>
      <c r="Q110" s="141">
        <v>0</v>
      </c>
      <c r="R110" s="140">
        <v>0</v>
      </c>
      <c r="S110" s="140">
        <v>0</v>
      </c>
      <c r="T110" s="202">
        <v>0</v>
      </c>
      <c r="U110" s="140">
        <v>0</v>
      </c>
      <c r="V110" s="141">
        <v>0</v>
      </c>
      <c r="W110" s="202">
        <v>0</v>
      </c>
      <c r="X110" s="165">
        <v>0</v>
      </c>
      <c r="Y110" s="146" t="s">
        <v>15</v>
      </c>
    </row>
    <row r="111" spans="1:26" s="152" customFormat="1" ht="27.75" customHeight="1" x14ac:dyDescent="0.15">
      <c r="A111" s="454">
        <v>52</v>
      </c>
      <c r="B111" s="472" t="s">
        <v>245</v>
      </c>
      <c r="C111" s="491" t="s">
        <v>246</v>
      </c>
      <c r="D111" s="460" t="s">
        <v>290</v>
      </c>
      <c r="E111" s="481">
        <v>19.114000000000001</v>
      </c>
      <c r="F111" s="479">
        <v>19.114000000000001</v>
      </c>
      <c r="G111" s="481">
        <v>4.0000000000000001E-3</v>
      </c>
      <c r="H111" s="468">
        <v>4.0000000000000001E-3</v>
      </c>
      <c r="I111" s="468">
        <v>0</v>
      </c>
      <c r="J111" s="468">
        <v>0</v>
      </c>
      <c r="K111" s="468">
        <v>0</v>
      </c>
      <c r="L111" s="468">
        <v>4.0000000000000001E-3</v>
      </c>
      <c r="M111" s="479">
        <v>17.5</v>
      </c>
      <c r="N111" s="506">
        <v>0</v>
      </c>
      <c r="O111" s="452">
        <f t="shared" ref="O111" si="48">+(+E111+G111)-(M111+N111)</f>
        <v>1.6180000000000021</v>
      </c>
      <c r="P111" s="479">
        <v>1.619</v>
      </c>
      <c r="Q111" s="137">
        <v>0</v>
      </c>
      <c r="R111" s="189">
        <v>0</v>
      </c>
      <c r="S111" s="189">
        <v>0</v>
      </c>
      <c r="T111" s="187">
        <v>0</v>
      </c>
      <c r="U111" s="189">
        <v>0</v>
      </c>
      <c r="V111" s="137">
        <v>0</v>
      </c>
      <c r="W111" s="187">
        <v>0</v>
      </c>
      <c r="X111" s="188">
        <v>0</v>
      </c>
      <c r="Y111" s="146" t="s">
        <v>19</v>
      </c>
    </row>
    <row r="112" spans="1:26" s="152" customFormat="1" ht="27.75" customHeight="1" thickBot="1" x14ac:dyDescent="0.2">
      <c r="A112" s="455"/>
      <c r="B112" s="473"/>
      <c r="C112" s="492"/>
      <c r="D112" s="461"/>
      <c r="E112" s="482"/>
      <c r="F112" s="480"/>
      <c r="G112" s="482"/>
      <c r="H112" s="469"/>
      <c r="I112" s="469"/>
      <c r="J112" s="469"/>
      <c r="K112" s="469"/>
      <c r="L112" s="469"/>
      <c r="M112" s="480"/>
      <c r="N112" s="507"/>
      <c r="O112" s="453"/>
      <c r="P112" s="480"/>
      <c r="Q112" s="164">
        <v>0</v>
      </c>
      <c r="R112" s="151">
        <v>0</v>
      </c>
      <c r="S112" s="151">
        <v>0</v>
      </c>
      <c r="T112" s="200">
        <v>0</v>
      </c>
      <c r="U112" s="151">
        <v>0</v>
      </c>
      <c r="V112" s="164">
        <v>0</v>
      </c>
      <c r="W112" s="200">
        <v>0</v>
      </c>
      <c r="X112" s="203">
        <v>0</v>
      </c>
      <c r="Y112" s="146" t="s">
        <v>15</v>
      </c>
    </row>
    <row r="113" spans="1:26" ht="24" customHeight="1" x14ac:dyDescent="0.15">
      <c r="A113" s="454">
        <v>53</v>
      </c>
      <c r="B113" s="472" t="s">
        <v>228</v>
      </c>
      <c r="C113" s="458" t="s">
        <v>229</v>
      </c>
      <c r="D113" s="460" t="s">
        <v>276</v>
      </c>
      <c r="E113" s="466">
        <v>76.010999999999996</v>
      </c>
      <c r="F113" s="448">
        <v>76.003</v>
      </c>
      <c r="G113" s="466">
        <v>5.0000000000000001E-3</v>
      </c>
      <c r="H113" s="468">
        <v>5.0000000000000001E-3</v>
      </c>
      <c r="I113" s="468">
        <v>0</v>
      </c>
      <c r="J113" s="468">
        <v>0</v>
      </c>
      <c r="K113" s="468">
        <v>0</v>
      </c>
      <c r="L113" s="468">
        <v>5.0000000000000001E-3</v>
      </c>
      <c r="M113" s="479">
        <v>74.653000000000006</v>
      </c>
      <c r="N113" s="450">
        <v>0</v>
      </c>
      <c r="O113" s="452">
        <f t="shared" ref="O113" si="49">+(+E113+G113)-(M113+N113)</f>
        <v>1.3629999999999853</v>
      </c>
      <c r="P113" s="448">
        <v>1.363</v>
      </c>
      <c r="Q113" s="139">
        <v>0</v>
      </c>
      <c r="R113" s="138">
        <v>0</v>
      </c>
      <c r="S113" s="138">
        <v>0</v>
      </c>
      <c r="T113" s="190">
        <v>0</v>
      </c>
      <c r="U113" s="138">
        <v>0</v>
      </c>
      <c r="V113" s="139">
        <v>0</v>
      </c>
      <c r="W113" s="190">
        <v>0</v>
      </c>
      <c r="X113" s="191">
        <v>0</v>
      </c>
      <c r="Y113" s="153" t="s">
        <v>19</v>
      </c>
      <c r="Z113" s="152"/>
    </row>
    <row r="114" spans="1:26" ht="24" customHeight="1" thickBot="1" x14ac:dyDescent="0.2">
      <c r="A114" s="455"/>
      <c r="B114" s="473"/>
      <c r="C114" s="474"/>
      <c r="D114" s="461"/>
      <c r="E114" s="467"/>
      <c r="F114" s="449"/>
      <c r="G114" s="467"/>
      <c r="H114" s="469"/>
      <c r="I114" s="469"/>
      <c r="J114" s="469"/>
      <c r="K114" s="469"/>
      <c r="L114" s="469"/>
      <c r="M114" s="480"/>
      <c r="N114" s="451"/>
      <c r="O114" s="453"/>
      <c r="P114" s="449"/>
      <c r="Q114" s="164">
        <v>0</v>
      </c>
      <c r="R114" s="140">
        <v>0</v>
      </c>
      <c r="S114" s="140">
        <v>0</v>
      </c>
      <c r="T114" s="202">
        <v>0</v>
      </c>
      <c r="U114" s="140">
        <v>0</v>
      </c>
      <c r="V114" s="141">
        <v>0</v>
      </c>
      <c r="W114" s="202">
        <v>0</v>
      </c>
      <c r="X114" s="165">
        <v>0</v>
      </c>
      <c r="Y114" s="153" t="s">
        <v>15</v>
      </c>
      <c r="Z114" s="152"/>
    </row>
    <row r="115" spans="1:26" s="152" customFormat="1" ht="27.75" customHeight="1" x14ac:dyDescent="0.15">
      <c r="A115" s="454">
        <v>54</v>
      </c>
      <c r="B115" s="456" t="s">
        <v>245</v>
      </c>
      <c r="C115" s="458" t="s">
        <v>254</v>
      </c>
      <c r="D115" s="460" t="s">
        <v>302</v>
      </c>
      <c r="E115" s="481">
        <v>5.5090000000000003</v>
      </c>
      <c r="F115" s="479">
        <v>5.5090000000000003</v>
      </c>
      <c r="G115" s="481">
        <v>1E-3</v>
      </c>
      <c r="H115" s="468">
        <v>1E-3</v>
      </c>
      <c r="I115" s="468">
        <v>0</v>
      </c>
      <c r="J115" s="468">
        <v>0</v>
      </c>
      <c r="K115" s="468">
        <v>0</v>
      </c>
      <c r="L115" s="468">
        <v>1E-3</v>
      </c>
      <c r="M115" s="479">
        <v>4.2</v>
      </c>
      <c r="N115" s="477">
        <v>0</v>
      </c>
      <c r="O115" s="452">
        <f t="shared" ref="O115" si="50">+(+E115+G115)-(M115+N115)</f>
        <v>1.3100000000000005</v>
      </c>
      <c r="P115" s="479">
        <v>1.31</v>
      </c>
      <c r="Q115" s="139">
        <v>0</v>
      </c>
      <c r="R115" s="138">
        <v>0</v>
      </c>
      <c r="S115" s="138">
        <v>0</v>
      </c>
      <c r="T115" s="190">
        <v>0</v>
      </c>
      <c r="U115" s="138">
        <v>0</v>
      </c>
      <c r="V115" s="139">
        <v>0</v>
      </c>
      <c r="W115" s="190">
        <v>0</v>
      </c>
      <c r="X115" s="191">
        <v>0</v>
      </c>
      <c r="Y115" s="146" t="s">
        <v>19</v>
      </c>
    </row>
    <row r="116" spans="1:26" s="152" customFormat="1" ht="27.75" customHeight="1" thickBot="1" x14ac:dyDescent="0.2">
      <c r="A116" s="455"/>
      <c r="B116" s="457"/>
      <c r="C116" s="474"/>
      <c r="D116" s="461"/>
      <c r="E116" s="482"/>
      <c r="F116" s="480"/>
      <c r="G116" s="482"/>
      <c r="H116" s="469"/>
      <c r="I116" s="469"/>
      <c r="J116" s="469"/>
      <c r="K116" s="469"/>
      <c r="L116" s="469"/>
      <c r="M116" s="480"/>
      <c r="N116" s="478"/>
      <c r="O116" s="453"/>
      <c r="P116" s="480"/>
      <c r="Q116" s="141">
        <v>0</v>
      </c>
      <c r="R116" s="140">
        <v>0</v>
      </c>
      <c r="S116" s="140">
        <v>0</v>
      </c>
      <c r="T116" s="202">
        <v>0</v>
      </c>
      <c r="U116" s="140">
        <v>0</v>
      </c>
      <c r="V116" s="141">
        <v>0</v>
      </c>
      <c r="W116" s="202">
        <v>0</v>
      </c>
      <c r="X116" s="165">
        <v>0</v>
      </c>
      <c r="Y116" s="146" t="s">
        <v>15</v>
      </c>
    </row>
    <row r="117" spans="1:26" s="152" customFormat="1" ht="24.95" customHeight="1" x14ac:dyDescent="0.15">
      <c r="A117" s="454">
        <v>55</v>
      </c>
      <c r="B117" s="456" t="s">
        <v>141</v>
      </c>
      <c r="C117" s="458" t="s">
        <v>161</v>
      </c>
      <c r="D117" s="460" t="s">
        <v>285</v>
      </c>
      <c r="E117" s="498">
        <v>27.417000000000002</v>
      </c>
      <c r="F117" s="495">
        <v>27.417000000000002</v>
      </c>
      <c r="G117" s="481">
        <v>5.0000000000000001E-3</v>
      </c>
      <c r="H117" s="468">
        <v>5.0000000000000001E-3</v>
      </c>
      <c r="I117" s="468">
        <v>0</v>
      </c>
      <c r="J117" s="468">
        <v>0</v>
      </c>
      <c r="K117" s="468">
        <v>0</v>
      </c>
      <c r="L117" s="468">
        <v>5.0000000000000001E-3</v>
      </c>
      <c r="M117" s="495">
        <v>27.422000000000001</v>
      </c>
      <c r="N117" s="506">
        <v>0</v>
      </c>
      <c r="O117" s="452">
        <f t="shared" ref="O117" si="51">+(+E117+G117)-(M117+N117)</f>
        <v>0</v>
      </c>
      <c r="P117" s="479">
        <v>0</v>
      </c>
      <c r="Q117" s="137">
        <v>0</v>
      </c>
      <c r="R117" s="189">
        <v>0</v>
      </c>
      <c r="S117" s="189">
        <v>0</v>
      </c>
      <c r="T117" s="187">
        <v>0</v>
      </c>
      <c r="U117" s="189">
        <v>0</v>
      </c>
      <c r="V117" s="137">
        <v>0</v>
      </c>
      <c r="W117" s="187">
        <v>0</v>
      </c>
      <c r="X117" s="188">
        <v>0</v>
      </c>
      <c r="Y117" s="146" t="s">
        <v>19</v>
      </c>
    </row>
    <row r="118" spans="1:26" s="152" customFormat="1" ht="24.95" customHeight="1" thickBot="1" x14ac:dyDescent="0.2">
      <c r="A118" s="455"/>
      <c r="B118" s="457"/>
      <c r="C118" s="474"/>
      <c r="D118" s="461"/>
      <c r="E118" s="499"/>
      <c r="F118" s="496"/>
      <c r="G118" s="482"/>
      <c r="H118" s="469"/>
      <c r="I118" s="469"/>
      <c r="J118" s="469"/>
      <c r="K118" s="469"/>
      <c r="L118" s="469"/>
      <c r="M118" s="496"/>
      <c r="N118" s="507"/>
      <c r="O118" s="453"/>
      <c r="P118" s="480"/>
      <c r="Q118" s="164">
        <v>0</v>
      </c>
      <c r="R118" s="151">
        <v>0</v>
      </c>
      <c r="S118" s="151">
        <v>0</v>
      </c>
      <c r="T118" s="200">
        <v>0</v>
      </c>
      <c r="U118" s="151">
        <v>0</v>
      </c>
      <c r="V118" s="164">
        <v>0</v>
      </c>
      <c r="W118" s="200">
        <v>0</v>
      </c>
      <c r="X118" s="203">
        <v>0</v>
      </c>
      <c r="Y118" s="146" t="s">
        <v>15</v>
      </c>
    </row>
    <row r="119" spans="1:26" s="2" customFormat="1" ht="24.95" customHeight="1" x14ac:dyDescent="0.15">
      <c r="A119" s="454">
        <v>56</v>
      </c>
      <c r="B119" s="238" t="s">
        <v>167</v>
      </c>
      <c r="C119" s="258" t="s">
        <v>184</v>
      </c>
      <c r="D119" s="526" t="s">
        <v>286</v>
      </c>
      <c r="E119" s="528">
        <v>26.919</v>
      </c>
      <c r="F119" s="530">
        <v>26.919</v>
      </c>
      <c r="G119" s="521">
        <v>58.098999999999997</v>
      </c>
      <c r="H119" s="523">
        <v>58.098999999999997</v>
      </c>
      <c r="I119" s="523">
        <v>58.072000000000003</v>
      </c>
      <c r="J119" s="244">
        <v>0</v>
      </c>
      <c r="K119" s="244">
        <v>0</v>
      </c>
      <c r="L119" s="523">
        <v>2.7E-2</v>
      </c>
      <c r="M119" s="495">
        <v>85.018000000000001</v>
      </c>
      <c r="N119" s="517">
        <v>0</v>
      </c>
      <c r="O119" s="489">
        <f t="shared" ref="O119" si="52">+(+E119+G119)-(M119+N119)</f>
        <v>0</v>
      </c>
      <c r="P119" s="479">
        <v>0</v>
      </c>
      <c r="Q119" s="137">
        <v>1</v>
      </c>
      <c r="R119" s="138">
        <v>0</v>
      </c>
      <c r="S119" s="138">
        <v>0</v>
      </c>
      <c r="T119" s="190">
        <v>0</v>
      </c>
      <c r="U119" s="138">
        <v>0</v>
      </c>
      <c r="V119" s="139">
        <v>0</v>
      </c>
      <c r="W119" s="190">
        <v>0</v>
      </c>
      <c r="X119" s="191">
        <v>0</v>
      </c>
      <c r="Y119" s="155" t="s">
        <v>19</v>
      </c>
      <c r="Z119" s="145"/>
    </row>
    <row r="120" spans="1:26" s="2" customFormat="1" ht="24.95" customHeight="1" thickBot="1" x14ac:dyDescent="0.2">
      <c r="A120" s="455"/>
      <c r="B120" s="239"/>
      <c r="C120" s="263"/>
      <c r="D120" s="527"/>
      <c r="E120" s="529"/>
      <c r="F120" s="531"/>
      <c r="G120" s="522"/>
      <c r="H120" s="524"/>
      <c r="I120" s="525"/>
      <c r="J120" s="245"/>
      <c r="K120" s="245"/>
      <c r="L120" s="525"/>
      <c r="M120" s="496"/>
      <c r="N120" s="518"/>
      <c r="O120" s="519"/>
      <c r="P120" s="520"/>
      <c r="Q120" s="164">
        <v>58.072000000000003</v>
      </c>
      <c r="R120" s="140">
        <v>0</v>
      </c>
      <c r="S120" s="140">
        <v>0</v>
      </c>
      <c r="T120" s="202">
        <v>0</v>
      </c>
      <c r="U120" s="140">
        <v>0</v>
      </c>
      <c r="V120" s="141">
        <v>0</v>
      </c>
      <c r="W120" s="202">
        <v>0</v>
      </c>
      <c r="X120" s="165">
        <v>0</v>
      </c>
      <c r="Y120" s="153" t="s">
        <v>15</v>
      </c>
      <c r="Z120" s="145"/>
    </row>
    <row r="121" spans="1:26" s="152" customFormat="1" ht="18" customHeight="1" x14ac:dyDescent="0.15">
      <c r="A121" s="454">
        <v>57</v>
      </c>
      <c r="B121" s="472" t="s">
        <v>141</v>
      </c>
      <c r="C121" s="491" t="s">
        <v>175</v>
      </c>
      <c r="D121" s="460" t="s">
        <v>291</v>
      </c>
      <c r="E121" s="481">
        <v>18.885000000000002</v>
      </c>
      <c r="F121" s="479">
        <v>18.885000000000002</v>
      </c>
      <c r="G121" s="462">
        <v>3.5999999999999997E-2</v>
      </c>
      <c r="H121" s="484">
        <v>3.5999999999999997E-2</v>
      </c>
      <c r="I121" s="484">
        <v>0</v>
      </c>
      <c r="J121" s="484">
        <v>0</v>
      </c>
      <c r="K121" s="484">
        <v>0</v>
      </c>
      <c r="L121" s="484">
        <v>3.5999999999999997E-2</v>
      </c>
      <c r="M121" s="475">
        <v>18.920999999999999</v>
      </c>
      <c r="N121" s="477">
        <v>0</v>
      </c>
      <c r="O121" s="452">
        <f t="shared" ref="O121" si="53">+(+E121+G121)-(M121+N121)</f>
        <v>0</v>
      </c>
      <c r="P121" s="479">
        <v>0</v>
      </c>
      <c r="Q121" s="137">
        <v>0</v>
      </c>
      <c r="R121" s="138">
        <v>0</v>
      </c>
      <c r="S121" s="138">
        <v>0</v>
      </c>
      <c r="T121" s="190">
        <v>0</v>
      </c>
      <c r="U121" s="138">
        <v>0</v>
      </c>
      <c r="V121" s="139">
        <v>0</v>
      </c>
      <c r="W121" s="190">
        <v>0</v>
      </c>
      <c r="X121" s="191">
        <v>0</v>
      </c>
      <c r="Y121" s="146" t="s">
        <v>19</v>
      </c>
    </row>
    <row r="122" spans="1:26" s="152" customFormat="1" ht="18" customHeight="1" thickBot="1" x14ac:dyDescent="0.2">
      <c r="A122" s="455"/>
      <c r="B122" s="473"/>
      <c r="C122" s="492"/>
      <c r="D122" s="461"/>
      <c r="E122" s="482"/>
      <c r="F122" s="480"/>
      <c r="G122" s="483"/>
      <c r="H122" s="485"/>
      <c r="I122" s="485"/>
      <c r="J122" s="485"/>
      <c r="K122" s="485"/>
      <c r="L122" s="485"/>
      <c r="M122" s="476"/>
      <c r="N122" s="478"/>
      <c r="O122" s="453"/>
      <c r="P122" s="480"/>
      <c r="Q122" s="164">
        <v>0</v>
      </c>
      <c r="R122" s="140">
        <v>0</v>
      </c>
      <c r="S122" s="140">
        <v>0</v>
      </c>
      <c r="T122" s="202">
        <v>0</v>
      </c>
      <c r="U122" s="140">
        <v>0</v>
      </c>
      <c r="V122" s="141">
        <v>0</v>
      </c>
      <c r="W122" s="202">
        <v>0</v>
      </c>
      <c r="X122" s="165">
        <v>0</v>
      </c>
      <c r="Y122" s="146" t="s">
        <v>15</v>
      </c>
    </row>
    <row r="123" spans="1:26" s="147" customFormat="1" ht="27" customHeight="1" x14ac:dyDescent="0.15">
      <c r="A123" s="454">
        <v>58</v>
      </c>
      <c r="B123" s="472" t="s">
        <v>217</v>
      </c>
      <c r="C123" s="491" t="s">
        <v>247</v>
      </c>
      <c r="D123" s="460" t="s">
        <v>248</v>
      </c>
      <c r="E123" s="481">
        <v>17.600000000000001</v>
      </c>
      <c r="F123" s="479">
        <v>17.600000000000001</v>
      </c>
      <c r="G123" s="481">
        <v>9.3550000000000004</v>
      </c>
      <c r="H123" s="468">
        <v>9.3550000000000004</v>
      </c>
      <c r="I123" s="468">
        <v>9.35</v>
      </c>
      <c r="J123" s="468">
        <v>0</v>
      </c>
      <c r="K123" s="468">
        <v>0</v>
      </c>
      <c r="L123" s="468">
        <v>5.0000000000000001E-3</v>
      </c>
      <c r="M123" s="495">
        <v>26.954999999999998</v>
      </c>
      <c r="N123" s="509">
        <v>0</v>
      </c>
      <c r="O123" s="489">
        <f t="shared" ref="O123" si="54">+(+E123+G123)-(M123+N123)</f>
        <v>0</v>
      </c>
      <c r="P123" s="479">
        <v>0</v>
      </c>
      <c r="Q123" s="139">
        <v>1</v>
      </c>
      <c r="R123" s="138">
        <v>0</v>
      </c>
      <c r="S123" s="138">
        <v>0</v>
      </c>
      <c r="T123" s="190">
        <v>0</v>
      </c>
      <c r="U123" s="138">
        <v>0</v>
      </c>
      <c r="V123" s="139">
        <v>0</v>
      </c>
      <c r="W123" s="190">
        <v>0</v>
      </c>
      <c r="X123" s="191">
        <v>0</v>
      </c>
      <c r="Y123" s="146" t="s">
        <v>19</v>
      </c>
    </row>
    <row r="124" spans="1:26" s="147" customFormat="1" ht="27" customHeight="1" thickBot="1" x14ac:dyDescent="0.2">
      <c r="A124" s="455"/>
      <c r="B124" s="473"/>
      <c r="C124" s="492"/>
      <c r="D124" s="461"/>
      <c r="E124" s="500"/>
      <c r="F124" s="497"/>
      <c r="G124" s="500"/>
      <c r="H124" s="501"/>
      <c r="I124" s="469"/>
      <c r="J124" s="469"/>
      <c r="K124" s="469"/>
      <c r="L124" s="469"/>
      <c r="M124" s="496"/>
      <c r="N124" s="510"/>
      <c r="O124" s="490"/>
      <c r="P124" s="497"/>
      <c r="Q124" s="141">
        <v>9.35</v>
      </c>
      <c r="R124" s="140">
        <v>0</v>
      </c>
      <c r="S124" s="140">
        <v>0</v>
      </c>
      <c r="T124" s="202">
        <v>0</v>
      </c>
      <c r="U124" s="140">
        <v>0</v>
      </c>
      <c r="V124" s="141">
        <v>0</v>
      </c>
      <c r="W124" s="202">
        <v>0</v>
      </c>
      <c r="X124" s="165">
        <v>0</v>
      </c>
      <c r="Y124" s="146" t="s">
        <v>15</v>
      </c>
    </row>
    <row r="125" spans="1:26" s="147" customFormat="1" ht="35.25" customHeight="1" x14ac:dyDescent="0.15">
      <c r="A125" s="454">
        <v>59</v>
      </c>
      <c r="B125" s="456" t="s">
        <v>199</v>
      </c>
      <c r="C125" s="458" t="s">
        <v>252</v>
      </c>
      <c r="D125" s="460" t="s">
        <v>253</v>
      </c>
      <c r="E125" s="462">
        <v>7.5819999999999999</v>
      </c>
      <c r="F125" s="464">
        <v>7.5819999999999999</v>
      </c>
      <c r="G125" s="462">
        <v>0</v>
      </c>
      <c r="H125" s="484">
        <v>0</v>
      </c>
      <c r="I125" s="484">
        <v>0</v>
      </c>
      <c r="J125" s="484">
        <v>0</v>
      </c>
      <c r="K125" s="484">
        <v>0</v>
      </c>
      <c r="L125" s="484">
        <v>0</v>
      </c>
      <c r="M125" s="464">
        <v>7.5819999999999999</v>
      </c>
      <c r="N125" s="462">
        <v>0</v>
      </c>
      <c r="O125" s="489">
        <f t="shared" ref="O125" si="55">+(+E125+G125)-(M125+N125)</f>
        <v>0</v>
      </c>
      <c r="P125" s="464">
        <v>0</v>
      </c>
      <c r="Q125" s="139">
        <v>0</v>
      </c>
      <c r="R125" s="138">
        <v>0</v>
      </c>
      <c r="S125" s="138">
        <v>0</v>
      </c>
      <c r="T125" s="190">
        <v>0</v>
      </c>
      <c r="U125" s="138">
        <v>0</v>
      </c>
      <c r="V125" s="139">
        <v>0</v>
      </c>
      <c r="W125" s="190">
        <v>0</v>
      </c>
      <c r="X125" s="191">
        <v>0</v>
      </c>
      <c r="Y125" s="146" t="s">
        <v>19</v>
      </c>
    </row>
    <row r="126" spans="1:26" s="147" customFormat="1" ht="35.25" customHeight="1" thickBot="1" x14ac:dyDescent="0.2">
      <c r="A126" s="455"/>
      <c r="B126" s="457"/>
      <c r="C126" s="459"/>
      <c r="D126" s="461"/>
      <c r="E126" s="463"/>
      <c r="F126" s="465"/>
      <c r="G126" s="463"/>
      <c r="H126" s="493"/>
      <c r="I126" s="485"/>
      <c r="J126" s="485"/>
      <c r="K126" s="485"/>
      <c r="L126" s="485"/>
      <c r="M126" s="486"/>
      <c r="N126" s="463"/>
      <c r="O126" s="508"/>
      <c r="P126" s="465"/>
      <c r="Q126" s="141">
        <v>0</v>
      </c>
      <c r="R126" s="140">
        <v>0</v>
      </c>
      <c r="S126" s="140">
        <v>0</v>
      </c>
      <c r="T126" s="202">
        <v>0</v>
      </c>
      <c r="U126" s="140">
        <v>0</v>
      </c>
      <c r="V126" s="141">
        <v>0</v>
      </c>
      <c r="W126" s="202">
        <v>0</v>
      </c>
      <c r="X126" s="165">
        <v>0</v>
      </c>
      <c r="Y126" s="146" t="s">
        <v>15</v>
      </c>
    </row>
    <row r="127" spans="1:26" s="152" customFormat="1" ht="29.25" customHeight="1" x14ac:dyDescent="0.15">
      <c r="A127" s="454">
        <v>60</v>
      </c>
      <c r="B127" s="472" t="s">
        <v>141</v>
      </c>
      <c r="C127" s="491" t="s">
        <v>180</v>
      </c>
      <c r="D127" s="460" t="s">
        <v>300</v>
      </c>
      <c r="E127" s="481">
        <v>6.8869999999999996</v>
      </c>
      <c r="F127" s="479">
        <v>6.8869999999999996</v>
      </c>
      <c r="G127" s="481">
        <v>1E-3</v>
      </c>
      <c r="H127" s="468">
        <v>1E-3</v>
      </c>
      <c r="I127" s="468">
        <v>0</v>
      </c>
      <c r="J127" s="468">
        <v>0</v>
      </c>
      <c r="K127" s="468">
        <v>0</v>
      </c>
      <c r="L127" s="468">
        <v>1E-3</v>
      </c>
      <c r="M127" s="495">
        <v>6.8879999999999999</v>
      </c>
      <c r="N127" s="506">
        <v>0</v>
      </c>
      <c r="O127" s="452">
        <f t="shared" ref="O127" si="56">+(+E127+G127)-(M127+N127)</f>
        <v>0</v>
      </c>
      <c r="P127" s="479">
        <v>0</v>
      </c>
      <c r="Q127" s="139">
        <v>0</v>
      </c>
      <c r="R127" s="138">
        <v>0</v>
      </c>
      <c r="S127" s="138">
        <v>0</v>
      </c>
      <c r="T127" s="190">
        <v>0</v>
      </c>
      <c r="U127" s="138">
        <v>0</v>
      </c>
      <c r="V127" s="139">
        <v>0</v>
      </c>
      <c r="W127" s="190">
        <v>0</v>
      </c>
      <c r="X127" s="191">
        <v>0</v>
      </c>
      <c r="Y127" s="146" t="s">
        <v>19</v>
      </c>
    </row>
    <row r="128" spans="1:26" s="152" customFormat="1" ht="29.25" customHeight="1" thickBot="1" x14ac:dyDescent="0.2">
      <c r="A128" s="455"/>
      <c r="B128" s="473"/>
      <c r="C128" s="492"/>
      <c r="D128" s="461"/>
      <c r="E128" s="482"/>
      <c r="F128" s="480"/>
      <c r="G128" s="482"/>
      <c r="H128" s="469"/>
      <c r="I128" s="469"/>
      <c r="J128" s="469"/>
      <c r="K128" s="469"/>
      <c r="L128" s="469"/>
      <c r="M128" s="496"/>
      <c r="N128" s="507"/>
      <c r="O128" s="453"/>
      <c r="P128" s="480"/>
      <c r="Q128" s="141">
        <v>0</v>
      </c>
      <c r="R128" s="140">
        <v>0</v>
      </c>
      <c r="S128" s="140">
        <v>0</v>
      </c>
      <c r="T128" s="202">
        <v>0</v>
      </c>
      <c r="U128" s="140">
        <v>0</v>
      </c>
      <c r="V128" s="141">
        <v>0</v>
      </c>
      <c r="W128" s="202">
        <v>0</v>
      </c>
      <c r="X128" s="165">
        <v>0</v>
      </c>
      <c r="Y128" s="146" t="s">
        <v>15</v>
      </c>
    </row>
    <row r="129" spans="1:26" s="152" customFormat="1" ht="38.25" customHeight="1" x14ac:dyDescent="0.15">
      <c r="A129" s="454">
        <v>61</v>
      </c>
      <c r="B129" s="456" t="s">
        <v>200</v>
      </c>
      <c r="C129" s="458" t="s">
        <v>258</v>
      </c>
      <c r="D129" s="460" t="s">
        <v>303</v>
      </c>
      <c r="E129" s="481">
        <v>1.992</v>
      </c>
      <c r="F129" s="479">
        <v>1.992</v>
      </c>
      <c r="G129" s="481">
        <v>0</v>
      </c>
      <c r="H129" s="468">
        <v>0</v>
      </c>
      <c r="I129" s="468">
        <v>0</v>
      </c>
      <c r="J129" s="468">
        <v>0</v>
      </c>
      <c r="K129" s="468">
        <v>0</v>
      </c>
      <c r="L129" s="468">
        <v>0</v>
      </c>
      <c r="M129" s="479">
        <v>1.992</v>
      </c>
      <c r="N129" s="477">
        <v>0</v>
      </c>
      <c r="O129" s="452">
        <f t="shared" ref="O129" si="57">+(+E129+G129)-(M129+N129)</f>
        <v>0</v>
      </c>
      <c r="P129" s="479">
        <v>0</v>
      </c>
      <c r="Q129" s="139">
        <v>0</v>
      </c>
      <c r="R129" s="138">
        <v>0</v>
      </c>
      <c r="S129" s="138">
        <v>0</v>
      </c>
      <c r="T129" s="190">
        <v>0</v>
      </c>
      <c r="U129" s="138">
        <v>0</v>
      </c>
      <c r="V129" s="139">
        <v>0</v>
      </c>
      <c r="W129" s="190">
        <v>0</v>
      </c>
      <c r="X129" s="191">
        <v>0</v>
      </c>
      <c r="Y129" s="146" t="s">
        <v>19</v>
      </c>
    </row>
    <row r="130" spans="1:26" s="152" customFormat="1" ht="38.25" customHeight="1" thickBot="1" x14ac:dyDescent="0.2">
      <c r="A130" s="455"/>
      <c r="B130" s="457"/>
      <c r="C130" s="474"/>
      <c r="D130" s="461"/>
      <c r="E130" s="482"/>
      <c r="F130" s="480"/>
      <c r="G130" s="482"/>
      <c r="H130" s="469"/>
      <c r="I130" s="469"/>
      <c r="J130" s="469"/>
      <c r="K130" s="469"/>
      <c r="L130" s="469"/>
      <c r="M130" s="480"/>
      <c r="N130" s="478"/>
      <c r="O130" s="453"/>
      <c r="P130" s="480"/>
      <c r="Q130" s="164">
        <v>0</v>
      </c>
      <c r="R130" s="140">
        <v>0</v>
      </c>
      <c r="S130" s="140">
        <v>0</v>
      </c>
      <c r="T130" s="202">
        <v>0</v>
      </c>
      <c r="U130" s="140">
        <v>0</v>
      </c>
      <c r="V130" s="141">
        <v>0</v>
      </c>
      <c r="W130" s="202">
        <v>0</v>
      </c>
      <c r="X130" s="165">
        <v>0</v>
      </c>
      <c r="Y130" s="146" t="s">
        <v>15</v>
      </c>
    </row>
    <row r="131" spans="1:26" s="152" customFormat="1" ht="34.5" customHeight="1" x14ac:dyDescent="0.15">
      <c r="A131" s="454">
        <v>62</v>
      </c>
      <c r="B131" s="472" t="s">
        <v>189</v>
      </c>
      <c r="C131" s="458" t="s">
        <v>190</v>
      </c>
      <c r="D131" s="460" t="s">
        <v>304</v>
      </c>
      <c r="E131" s="481">
        <v>1.675</v>
      </c>
      <c r="F131" s="479">
        <v>1.675</v>
      </c>
      <c r="G131" s="481">
        <v>0</v>
      </c>
      <c r="H131" s="468">
        <v>0</v>
      </c>
      <c r="I131" s="468">
        <v>0</v>
      </c>
      <c r="J131" s="468">
        <v>0</v>
      </c>
      <c r="K131" s="468">
        <v>0</v>
      </c>
      <c r="L131" s="468">
        <v>0</v>
      </c>
      <c r="M131" s="479">
        <v>1.675</v>
      </c>
      <c r="N131" s="477">
        <v>0</v>
      </c>
      <c r="O131" s="452">
        <f t="shared" ref="O131" si="58">+(+E131+G131)-(M131+N131)</f>
        <v>0</v>
      </c>
      <c r="P131" s="479">
        <v>0</v>
      </c>
      <c r="Q131" s="139">
        <v>0</v>
      </c>
      <c r="R131" s="138">
        <v>0</v>
      </c>
      <c r="S131" s="138">
        <v>0</v>
      </c>
      <c r="T131" s="190">
        <v>0</v>
      </c>
      <c r="U131" s="138">
        <v>0</v>
      </c>
      <c r="V131" s="139">
        <v>0</v>
      </c>
      <c r="W131" s="190">
        <v>0</v>
      </c>
      <c r="X131" s="191">
        <v>0</v>
      </c>
      <c r="Y131" s="146" t="s">
        <v>19</v>
      </c>
    </row>
    <row r="132" spans="1:26" s="152" customFormat="1" ht="34.5" customHeight="1" thickBot="1" x14ac:dyDescent="0.2">
      <c r="A132" s="455"/>
      <c r="B132" s="473"/>
      <c r="C132" s="474"/>
      <c r="D132" s="461"/>
      <c r="E132" s="482"/>
      <c r="F132" s="480"/>
      <c r="G132" s="482"/>
      <c r="H132" s="469"/>
      <c r="I132" s="469"/>
      <c r="J132" s="469"/>
      <c r="K132" s="469"/>
      <c r="L132" s="469"/>
      <c r="M132" s="480"/>
      <c r="N132" s="478"/>
      <c r="O132" s="453"/>
      <c r="P132" s="480"/>
      <c r="Q132" s="141">
        <v>0</v>
      </c>
      <c r="R132" s="140">
        <v>0</v>
      </c>
      <c r="S132" s="140">
        <v>0</v>
      </c>
      <c r="T132" s="202">
        <v>0</v>
      </c>
      <c r="U132" s="140">
        <v>0</v>
      </c>
      <c r="V132" s="141">
        <v>0</v>
      </c>
      <c r="W132" s="202">
        <v>0</v>
      </c>
      <c r="X132" s="165">
        <v>0</v>
      </c>
      <c r="Y132" s="146" t="s">
        <v>15</v>
      </c>
    </row>
    <row r="133" spans="1:26" s="152" customFormat="1" ht="22.5" customHeight="1" x14ac:dyDescent="0.15">
      <c r="A133" s="454">
        <v>63</v>
      </c>
      <c r="B133" s="472" t="s">
        <v>163</v>
      </c>
      <c r="C133" s="458" t="s">
        <v>177</v>
      </c>
      <c r="D133" s="460" t="s">
        <v>280</v>
      </c>
      <c r="E133" s="481">
        <v>0.58199999999999996</v>
      </c>
      <c r="F133" s="479">
        <v>0.58199999999999996</v>
      </c>
      <c r="G133" s="481">
        <v>0</v>
      </c>
      <c r="H133" s="468">
        <v>0</v>
      </c>
      <c r="I133" s="468">
        <v>0</v>
      </c>
      <c r="J133" s="468">
        <v>0</v>
      </c>
      <c r="K133" s="468">
        <v>0</v>
      </c>
      <c r="L133" s="468">
        <v>0</v>
      </c>
      <c r="M133" s="479">
        <v>0.58199999999999996</v>
      </c>
      <c r="N133" s="477">
        <v>0</v>
      </c>
      <c r="O133" s="452">
        <f>+(+E133+G133)-(M133+N133)</f>
        <v>0</v>
      </c>
      <c r="P133" s="479">
        <v>0</v>
      </c>
      <c r="Q133" s="139">
        <v>0</v>
      </c>
      <c r="R133" s="138">
        <v>0</v>
      </c>
      <c r="S133" s="138">
        <v>0</v>
      </c>
      <c r="T133" s="190">
        <v>0</v>
      </c>
      <c r="U133" s="138">
        <v>0</v>
      </c>
      <c r="V133" s="139">
        <v>0</v>
      </c>
      <c r="W133" s="190">
        <v>0</v>
      </c>
      <c r="X133" s="191">
        <v>0</v>
      </c>
      <c r="Y133" s="146" t="s">
        <v>19</v>
      </c>
    </row>
    <row r="134" spans="1:26" s="152" customFormat="1" ht="22.5" customHeight="1" thickBot="1" x14ac:dyDescent="0.2">
      <c r="A134" s="455"/>
      <c r="B134" s="473"/>
      <c r="C134" s="474"/>
      <c r="D134" s="461"/>
      <c r="E134" s="482"/>
      <c r="F134" s="480"/>
      <c r="G134" s="482"/>
      <c r="H134" s="469"/>
      <c r="I134" s="469"/>
      <c r="J134" s="469"/>
      <c r="K134" s="469"/>
      <c r="L134" s="469"/>
      <c r="M134" s="480"/>
      <c r="N134" s="478"/>
      <c r="O134" s="453"/>
      <c r="P134" s="480"/>
      <c r="Q134" s="164">
        <v>0</v>
      </c>
      <c r="R134" s="140">
        <v>0</v>
      </c>
      <c r="S134" s="140">
        <v>0</v>
      </c>
      <c r="T134" s="202">
        <v>0</v>
      </c>
      <c r="U134" s="140">
        <v>0</v>
      </c>
      <c r="V134" s="141">
        <v>0</v>
      </c>
      <c r="W134" s="202">
        <v>0</v>
      </c>
      <c r="X134" s="165">
        <v>0</v>
      </c>
      <c r="Y134" s="146" t="s">
        <v>15</v>
      </c>
    </row>
    <row r="135" spans="1:26" s="148" customFormat="1" ht="18" customHeight="1" x14ac:dyDescent="0.15">
      <c r="A135" s="454"/>
      <c r="B135" s="557" t="s">
        <v>308</v>
      </c>
      <c r="C135" s="558"/>
      <c r="D135" s="561"/>
      <c r="E135" s="481">
        <v>16.187999999999999</v>
      </c>
      <c r="F135" s="563">
        <v>16.187999999999999</v>
      </c>
      <c r="G135" s="481">
        <v>5.0000000000000001E-3</v>
      </c>
      <c r="H135" s="571">
        <v>5.0000000000000001E-3</v>
      </c>
      <c r="I135" s="468">
        <v>0</v>
      </c>
      <c r="J135" s="468">
        <v>0</v>
      </c>
      <c r="K135" s="571">
        <v>0</v>
      </c>
      <c r="L135" s="468">
        <v>5.0000000000000001E-3</v>
      </c>
      <c r="M135" s="479">
        <v>15.629</v>
      </c>
      <c r="N135" s="481">
        <v>0</v>
      </c>
      <c r="O135" s="452">
        <f>+(+E135+G135)-(M135+N135)</f>
        <v>0.56399999999999828</v>
      </c>
      <c r="P135" s="479">
        <v>0.56299999999999994</v>
      </c>
      <c r="Q135" s="137">
        <v>0</v>
      </c>
      <c r="R135" s="187">
        <v>0</v>
      </c>
      <c r="S135" s="187">
        <v>0</v>
      </c>
      <c r="T135" s="187">
        <v>0</v>
      </c>
      <c r="U135" s="197">
        <v>0</v>
      </c>
      <c r="V135" s="198">
        <v>0</v>
      </c>
      <c r="W135" s="187">
        <v>0</v>
      </c>
      <c r="X135" s="188">
        <v>0</v>
      </c>
      <c r="Y135" s="150" t="s">
        <v>19</v>
      </c>
      <c r="Z135" s="147"/>
    </row>
    <row r="136" spans="1:26" s="148" customFormat="1" ht="18" customHeight="1" thickBot="1" x14ac:dyDescent="0.2">
      <c r="A136" s="556"/>
      <c r="B136" s="559"/>
      <c r="C136" s="560"/>
      <c r="D136" s="562"/>
      <c r="E136" s="482"/>
      <c r="F136" s="564"/>
      <c r="G136" s="482"/>
      <c r="H136" s="572"/>
      <c r="I136" s="469"/>
      <c r="J136" s="469"/>
      <c r="K136" s="572"/>
      <c r="L136" s="469"/>
      <c r="M136" s="480"/>
      <c r="N136" s="482"/>
      <c r="O136" s="453"/>
      <c r="P136" s="480"/>
      <c r="Q136" s="164">
        <v>0</v>
      </c>
      <c r="R136" s="200">
        <v>0</v>
      </c>
      <c r="S136" s="200">
        <v>0</v>
      </c>
      <c r="T136" s="200">
        <v>0</v>
      </c>
      <c r="U136" s="199">
        <v>0</v>
      </c>
      <c r="V136" s="164">
        <v>0</v>
      </c>
      <c r="W136" s="200">
        <v>0</v>
      </c>
      <c r="X136" s="203">
        <v>0</v>
      </c>
      <c r="Y136" s="146" t="s">
        <v>15</v>
      </c>
      <c r="Z136" s="147"/>
    </row>
    <row r="137" spans="1:26" ht="13.5" customHeight="1" x14ac:dyDescent="0.15">
      <c r="A137" s="256" t="s">
        <v>24</v>
      </c>
      <c r="B137" s="256"/>
      <c r="C137" s="238"/>
      <c r="D137" s="569"/>
      <c r="E137" s="489">
        <f>SUM(E9:E136)</f>
        <v>14944.375000000009</v>
      </c>
      <c r="F137" s="565">
        <f t="shared" ref="F137:P137" si="59">SUM(F9:F136)</f>
        <v>14916.599000000006</v>
      </c>
      <c r="G137" s="489">
        <f t="shared" si="59"/>
        <v>3252.3030000000017</v>
      </c>
      <c r="H137" s="567">
        <f t="shared" si="59"/>
        <v>3252.300000000002</v>
      </c>
      <c r="I137" s="567">
        <f t="shared" si="59"/>
        <v>3247.9240000000004</v>
      </c>
      <c r="J137" s="567">
        <f t="shared" si="59"/>
        <v>0</v>
      </c>
      <c r="K137" s="567">
        <f t="shared" si="59"/>
        <v>0</v>
      </c>
      <c r="L137" s="567">
        <f>SUM(L9:L136)</f>
        <v>4.3760000000000039</v>
      </c>
      <c r="M137" s="565">
        <f>SUM(M9:M136)</f>
        <v>3495.6819999999989</v>
      </c>
      <c r="N137" s="489">
        <f t="shared" si="59"/>
        <v>0</v>
      </c>
      <c r="O137" s="489">
        <f>SUM(O9:O136)</f>
        <v>14700.996000000005</v>
      </c>
      <c r="P137" s="565">
        <f t="shared" si="59"/>
        <v>14676.757000000007</v>
      </c>
      <c r="Q137" s="126">
        <f>SUMIF($Y$9:$Y$136,$Y$6,Q9:Q136)</f>
        <v>30</v>
      </c>
      <c r="R137" s="127">
        <f t="shared" ref="R137:X137" si="60">SUMIF($Y$9:$Y$136,$Y$6,R9:R136)</f>
        <v>0</v>
      </c>
      <c r="S137" s="127">
        <f t="shared" si="60"/>
        <v>0</v>
      </c>
      <c r="T137" s="128">
        <f t="shared" si="60"/>
        <v>0</v>
      </c>
      <c r="U137" s="127">
        <f t="shared" si="60"/>
        <v>0</v>
      </c>
      <c r="V137" s="126">
        <f t="shared" si="60"/>
        <v>0</v>
      </c>
      <c r="W137" s="128">
        <f t="shared" si="60"/>
        <v>0</v>
      </c>
      <c r="X137" s="129">
        <f t="shared" si="60"/>
        <v>0</v>
      </c>
      <c r="Y137" s="155" t="s">
        <v>19</v>
      </c>
    </row>
    <row r="138" spans="1:26" ht="27" customHeight="1" thickBot="1" x14ac:dyDescent="0.2">
      <c r="A138" s="257"/>
      <c r="B138" s="257"/>
      <c r="C138" s="239"/>
      <c r="D138" s="570"/>
      <c r="E138" s="508"/>
      <c r="F138" s="566"/>
      <c r="G138" s="508"/>
      <c r="H138" s="568"/>
      <c r="I138" s="568"/>
      <c r="J138" s="568"/>
      <c r="K138" s="568"/>
      <c r="L138" s="568"/>
      <c r="M138" s="566"/>
      <c r="N138" s="508"/>
      <c r="O138" s="508"/>
      <c r="P138" s="566"/>
      <c r="Q138" s="130">
        <f>SUMIF($Y$9:$Y$136,$Y$7,Q9:Q136)</f>
        <v>3247.9240000000004</v>
      </c>
      <c r="R138" s="131">
        <f>SUMIF($Y$9:$Y$136,$Y$7,R9:R136)</f>
        <v>0</v>
      </c>
      <c r="S138" s="131">
        <f t="shared" ref="S138:X138" si="61">SUMIF($Y$9:$Y$136,$Y$7,S9:S136)</f>
        <v>0</v>
      </c>
      <c r="T138" s="209">
        <f t="shared" si="61"/>
        <v>0</v>
      </c>
      <c r="U138" s="131">
        <f t="shared" si="61"/>
        <v>0</v>
      </c>
      <c r="V138" s="130">
        <f t="shared" si="61"/>
        <v>0</v>
      </c>
      <c r="W138" s="209">
        <f t="shared" si="61"/>
        <v>0</v>
      </c>
      <c r="X138" s="133">
        <f t="shared" si="61"/>
        <v>0</v>
      </c>
      <c r="Y138" s="153" t="s">
        <v>15</v>
      </c>
    </row>
    <row r="139" spans="1:26" x14ac:dyDescent="0.15">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row>
  </sheetData>
  <autoFilter ref="A8:Z138" xr:uid="{00000000-0009-0000-0000-000010000000}"/>
  <mergeCells count="1062">
    <mergeCell ref="N137:N138"/>
    <mergeCell ref="O137:O138"/>
    <mergeCell ref="P137:P138"/>
    <mergeCell ref="H137:H138"/>
    <mergeCell ref="I137:I138"/>
    <mergeCell ref="J137:J138"/>
    <mergeCell ref="K137:K138"/>
    <mergeCell ref="L137:L138"/>
    <mergeCell ref="M137:M138"/>
    <mergeCell ref="A137:A138"/>
    <mergeCell ref="B137:B138"/>
    <mergeCell ref="C137:C138"/>
    <mergeCell ref="D137:D138"/>
    <mergeCell ref="E137:E138"/>
    <mergeCell ref="F137:F138"/>
    <mergeCell ref="G137:G138"/>
    <mergeCell ref="N135:N136"/>
    <mergeCell ref="O135:O136"/>
    <mergeCell ref="P135:P136"/>
    <mergeCell ref="H135:H136"/>
    <mergeCell ref="I135:I136"/>
    <mergeCell ref="J135:J136"/>
    <mergeCell ref="K135:K136"/>
    <mergeCell ref="L135:L136"/>
    <mergeCell ref="M135:M136"/>
    <mergeCell ref="M133:M134"/>
    <mergeCell ref="N133:N134"/>
    <mergeCell ref="O133:O134"/>
    <mergeCell ref="P133:P134"/>
    <mergeCell ref="A135:A136"/>
    <mergeCell ref="B135:C136"/>
    <mergeCell ref="D135:D136"/>
    <mergeCell ref="E135:E136"/>
    <mergeCell ref="F135:F136"/>
    <mergeCell ref="G135:G136"/>
    <mergeCell ref="G133:G134"/>
    <mergeCell ref="H133:H134"/>
    <mergeCell ref="I133:I134"/>
    <mergeCell ref="J133:J134"/>
    <mergeCell ref="K133:K134"/>
    <mergeCell ref="L133:L134"/>
    <mergeCell ref="M131:M132"/>
    <mergeCell ref="N131:N132"/>
    <mergeCell ref="O131:O132"/>
    <mergeCell ref="P131:P132"/>
    <mergeCell ref="A133:A134"/>
    <mergeCell ref="B133:B134"/>
    <mergeCell ref="C133:C134"/>
    <mergeCell ref="D133:D134"/>
    <mergeCell ref="E133:E134"/>
    <mergeCell ref="F133:F134"/>
    <mergeCell ref="G131:G132"/>
    <mergeCell ref="H131:H132"/>
    <mergeCell ref="I131:I132"/>
    <mergeCell ref="J131:J132"/>
    <mergeCell ref="K131:K132"/>
    <mergeCell ref="L131:L132"/>
    <mergeCell ref="M129:M130"/>
    <mergeCell ref="N129:N130"/>
    <mergeCell ref="O129:O130"/>
    <mergeCell ref="P129:P130"/>
    <mergeCell ref="A131:A132"/>
    <mergeCell ref="B131:B132"/>
    <mergeCell ref="C131:C132"/>
    <mergeCell ref="D131:D132"/>
    <mergeCell ref="E131:E132"/>
    <mergeCell ref="F131:F132"/>
    <mergeCell ref="G129:G130"/>
    <mergeCell ref="H129:H130"/>
    <mergeCell ref="I129:I130"/>
    <mergeCell ref="J129:J130"/>
    <mergeCell ref="K129:K130"/>
    <mergeCell ref="L129:L130"/>
    <mergeCell ref="M127:M128"/>
    <mergeCell ref="N127:N128"/>
    <mergeCell ref="O127:O128"/>
    <mergeCell ref="P127:P128"/>
    <mergeCell ref="A129:A130"/>
    <mergeCell ref="B129:B130"/>
    <mergeCell ref="C129:C130"/>
    <mergeCell ref="D129:D130"/>
    <mergeCell ref="E129:E130"/>
    <mergeCell ref="F129:F130"/>
    <mergeCell ref="G127:G128"/>
    <mergeCell ref="H127:H128"/>
    <mergeCell ref="I127:I128"/>
    <mergeCell ref="J127:J128"/>
    <mergeCell ref="K127:K128"/>
    <mergeCell ref="L127:L128"/>
    <mergeCell ref="M125:M126"/>
    <mergeCell ref="N125:N126"/>
    <mergeCell ref="O125:O126"/>
    <mergeCell ref="P125:P126"/>
    <mergeCell ref="A127:A128"/>
    <mergeCell ref="B127:B128"/>
    <mergeCell ref="C127:C128"/>
    <mergeCell ref="D127:D128"/>
    <mergeCell ref="E127:E128"/>
    <mergeCell ref="F127:F128"/>
    <mergeCell ref="G125:G126"/>
    <mergeCell ref="H125:H126"/>
    <mergeCell ref="I125:I126"/>
    <mergeCell ref="J125:J126"/>
    <mergeCell ref="K125:K126"/>
    <mergeCell ref="L125:L126"/>
    <mergeCell ref="M123:M124"/>
    <mergeCell ref="N123:N124"/>
    <mergeCell ref="O123:O124"/>
    <mergeCell ref="P123:P124"/>
    <mergeCell ref="A125:A126"/>
    <mergeCell ref="B125:B126"/>
    <mergeCell ref="C125:C126"/>
    <mergeCell ref="D125:D126"/>
    <mergeCell ref="E125:E126"/>
    <mergeCell ref="F125:F126"/>
    <mergeCell ref="G123:G124"/>
    <mergeCell ref="H123:H124"/>
    <mergeCell ref="I123:I124"/>
    <mergeCell ref="J123:J124"/>
    <mergeCell ref="K123:K124"/>
    <mergeCell ref="L123:L124"/>
    <mergeCell ref="M121:M122"/>
    <mergeCell ref="N121:N122"/>
    <mergeCell ref="O121:O122"/>
    <mergeCell ref="P121:P122"/>
    <mergeCell ref="A123:A124"/>
    <mergeCell ref="B123:B124"/>
    <mergeCell ref="C123:C124"/>
    <mergeCell ref="D123:D124"/>
    <mergeCell ref="E123:E124"/>
    <mergeCell ref="F123:F124"/>
    <mergeCell ref="G121:G122"/>
    <mergeCell ref="H121:H122"/>
    <mergeCell ref="I121:I122"/>
    <mergeCell ref="J121:J122"/>
    <mergeCell ref="K121:K122"/>
    <mergeCell ref="L121:L122"/>
    <mergeCell ref="M119:M120"/>
    <mergeCell ref="N119:N120"/>
    <mergeCell ref="O119:O120"/>
    <mergeCell ref="P119:P120"/>
    <mergeCell ref="A121:A122"/>
    <mergeCell ref="B121:B122"/>
    <mergeCell ref="C121:C122"/>
    <mergeCell ref="D121:D122"/>
    <mergeCell ref="E121:E122"/>
    <mergeCell ref="F121:F122"/>
    <mergeCell ref="G119:G120"/>
    <mergeCell ref="H119:H120"/>
    <mergeCell ref="I119:I120"/>
    <mergeCell ref="J119:J120"/>
    <mergeCell ref="K119:K120"/>
    <mergeCell ref="L119:L120"/>
    <mergeCell ref="M117:M118"/>
    <mergeCell ref="N117:N118"/>
    <mergeCell ref="O117:O118"/>
    <mergeCell ref="P117:P118"/>
    <mergeCell ref="A119:A120"/>
    <mergeCell ref="B119:B120"/>
    <mergeCell ref="C119:C120"/>
    <mergeCell ref="D119:D120"/>
    <mergeCell ref="E119:E120"/>
    <mergeCell ref="F119:F120"/>
    <mergeCell ref="G117:G118"/>
    <mergeCell ref="H117:H118"/>
    <mergeCell ref="I117:I118"/>
    <mergeCell ref="J117:J118"/>
    <mergeCell ref="K117:K118"/>
    <mergeCell ref="L117:L118"/>
    <mergeCell ref="M115:M116"/>
    <mergeCell ref="N115:N116"/>
    <mergeCell ref="O115:O116"/>
    <mergeCell ref="P115:P116"/>
    <mergeCell ref="A117:A118"/>
    <mergeCell ref="B117:B118"/>
    <mergeCell ref="C117:C118"/>
    <mergeCell ref="D117:D118"/>
    <mergeCell ref="E117:E118"/>
    <mergeCell ref="F117:F118"/>
    <mergeCell ref="G115:G116"/>
    <mergeCell ref="H115:H116"/>
    <mergeCell ref="I115:I116"/>
    <mergeCell ref="J115:J116"/>
    <mergeCell ref="K115:K116"/>
    <mergeCell ref="L115:L116"/>
    <mergeCell ref="M113:M114"/>
    <mergeCell ref="N113:N114"/>
    <mergeCell ref="O113:O114"/>
    <mergeCell ref="P113:P114"/>
    <mergeCell ref="A115:A116"/>
    <mergeCell ref="B115:B116"/>
    <mergeCell ref="C115:C116"/>
    <mergeCell ref="D115:D116"/>
    <mergeCell ref="E115:E116"/>
    <mergeCell ref="F115:F116"/>
    <mergeCell ref="G113:G114"/>
    <mergeCell ref="H113:H114"/>
    <mergeCell ref="I113:I114"/>
    <mergeCell ref="J113:J114"/>
    <mergeCell ref="K113:K114"/>
    <mergeCell ref="L113:L114"/>
    <mergeCell ref="M111:M112"/>
    <mergeCell ref="N111:N112"/>
    <mergeCell ref="O111:O112"/>
    <mergeCell ref="P111:P112"/>
    <mergeCell ref="A113:A114"/>
    <mergeCell ref="B113:B114"/>
    <mergeCell ref="C113:C114"/>
    <mergeCell ref="D113:D114"/>
    <mergeCell ref="E113:E114"/>
    <mergeCell ref="F113:F114"/>
    <mergeCell ref="G111:G112"/>
    <mergeCell ref="H111:H112"/>
    <mergeCell ref="I111:I112"/>
    <mergeCell ref="J111:J112"/>
    <mergeCell ref="K111:K112"/>
    <mergeCell ref="L111:L112"/>
    <mergeCell ref="M109:M110"/>
    <mergeCell ref="N109:N110"/>
    <mergeCell ref="O109:O110"/>
    <mergeCell ref="P109:P110"/>
    <mergeCell ref="A111:A112"/>
    <mergeCell ref="B111:B112"/>
    <mergeCell ref="C111:C112"/>
    <mergeCell ref="D111:D112"/>
    <mergeCell ref="E111:E112"/>
    <mergeCell ref="F111:F112"/>
    <mergeCell ref="G109:G110"/>
    <mergeCell ref="H109:H110"/>
    <mergeCell ref="I109:I110"/>
    <mergeCell ref="J109:J110"/>
    <mergeCell ref="K109:K110"/>
    <mergeCell ref="L109:L110"/>
    <mergeCell ref="M107:M108"/>
    <mergeCell ref="N107:N108"/>
    <mergeCell ref="O107:O108"/>
    <mergeCell ref="P107:P108"/>
    <mergeCell ref="A109:A110"/>
    <mergeCell ref="B109:B110"/>
    <mergeCell ref="C109:C110"/>
    <mergeCell ref="D109:D110"/>
    <mergeCell ref="E109:E110"/>
    <mergeCell ref="F109:F110"/>
    <mergeCell ref="G107:G108"/>
    <mergeCell ref="H107:H108"/>
    <mergeCell ref="I107:I108"/>
    <mergeCell ref="J107:J108"/>
    <mergeCell ref="K107:K108"/>
    <mergeCell ref="L107:L108"/>
    <mergeCell ref="M105:M106"/>
    <mergeCell ref="N105:N106"/>
    <mergeCell ref="O105:O106"/>
    <mergeCell ref="P105:P106"/>
    <mergeCell ref="A107:A108"/>
    <mergeCell ref="B107:B108"/>
    <mergeCell ref="C107:C108"/>
    <mergeCell ref="D107:D108"/>
    <mergeCell ref="E107:E108"/>
    <mergeCell ref="F107:F108"/>
    <mergeCell ref="G105:G106"/>
    <mergeCell ref="H105:H106"/>
    <mergeCell ref="I105:I106"/>
    <mergeCell ref="J105:J106"/>
    <mergeCell ref="K105:K106"/>
    <mergeCell ref="L105:L106"/>
    <mergeCell ref="M103:M104"/>
    <mergeCell ref="N103:N104"/>
    <mergeCell ref="O103:O104"/>
    <mergeCell ref="P103:P104"/>
    <mergeCell ref="A105:A106"/>
    <mergeCell ref="B105:B106"/>
    <mergeCell ref="C105:C106"/>
    <mergeCell ref="D105:D106"/>
    <mergeCell ref="E105:E106"/>
    <mergeCell ref="F105:F106"/>
    <mergeCell ref="G103:G104"/>
    <mergeCell ref="H103:H104"/>
    <mergeCell ref="I103:I104"/>
    <mergeCell ref="J103:J104"/>
    <mergeCell ref="K103:K104"/>
    <mergeCell ref="L103:L104"/>
    <mergeCell ref="M101:M102"/>
    <mergeCell ref="N101:N102"/>
    <mergeCell ref="O101:O102"/>
    <mergeCell ref="P101:P102"/>
    <mergeCell ref="A103:A104"/>
    <mergeCell ref="B103:B104"/>
    <mergeCell ref="C103:C104"/>
    <mergeCell ref="D103:D104"/>
    <mergeCell ref="E103:E104"/>
    <mergeCell ref="F103:F104"/>
    <mergeCell ref="G101:G102"/>
    <mergeCell ref="H101:H102"/>
    <mergeCell ref="I101:I102"/>
    <mergeCell ref="J101:J102"/>
    <mergeCell ref="K101:K102"/>
    <mergeCell ref="L101:L102"/>
    <mergeCell ref="M99:M100"/>
    <mergeCell ref="N99:N100"/>
    <mergeCell ref="O99:O100"/>
    <mergeCell ref="P99:P100"/>
    <mergeCell ref="A101:A102"/>
    <mergeCell ref="B101:B102"/>
    <mergeCell ref="C101:C102"/>
    <mergeCell ref="D101:D102"/>
    <mergeCell ref="E101:E102"/>
    <mergeCell ref="F101:F102"/>
    <mergeCell ref="G99:G100"/>
    <mergeCell ref="H99:H100"/>
    <mergeCell ref="I99:I100"/>
    <mergeCell ref="J99:J100"/>
    <mergeCell ref="K99:K100"/>
    <mergeCell ref="L99:L100"/>
    <mergeCell ref="M97:M98"/>
    <mergeCell ref="N97:N98"/>
    <mergeCell ref="O97:O98"/>
    <mergeCell ref="P97:P98"/>
    <mergeCell ref="A99:A100"/>
    <mergeCell ref="B99:B100"/>
    <mergeCell ref="C99:C100"/>
    <mergeCell ref="D99:D100"/>
    <mergeCell ref="E99:E100"/>
    <mergeCell ref="F99:F100"/>
    <mergeCell ref="G97:G98"/>
    <mergeCell ref="H97:H98"/>
    <mergeCell ref="I97:I98"/>
    <mergeCell ref="J97:J98"/>
    <mergeCell ref="K97:K98"/>
    <mergeCell ref="L97:L98"/>
    <mergeCell ref="M95:M96"/>
    <mergeCell ref="N95:N96"/>
    <mergeCell ref="O95:O96"/>
    <mergeCell ref="P95:P96"/>
    <mergeCell ref="A97:A98"/>
    <mergeCell ref="B97:B98"/>
    <mergeCell ref="C97:C98"/>
    <mergeCell ref="D97:D98"/>
    <mergeCell ref="E97:E98"/>
    <mergeCell ref="F97:F98"/>
    <mergeCell ref="G95:G96"/>
    <mergeCell ref="H95:H96"/>
    <mergeCell ref="I95:I96"/>
    <mergeCell ref="J95:J96"/>
    <mergeCell ref="K95:K96"/>
    <mergeCell ref="L95:L96"/>
    <mergeCell ref="M93:M94"/>
    <mergeCell ref="N93:N94"/>
    <mergeCell ref="O93:O94"/>
    <mergeCell ref="P93:P94"/>
    <mergeCell ref="A95:A96"/>
    <mergeCell ref="B95:B96"/>
    <mergeCell ref="C95:C96"/>
    <mergeCell ref="D95:D96"/>
    <mergeCell ref="E95:E96"/>
    <mergeCell ref="F95:F96"/>
    <mergeCell ref="G93:G94"/>
    <mergeCell ref="H93:H94"/>
    <mergeCell ref="I93:I94"/>
    <mergeCell ref="J93:J94"/>
    <mergeCell ref="K93:K94"/>
    <mergeCell ref="L93:L94"/>
    <mergeCell ref="M91:M92"/>
    <mergeCell ref="N91:N92"/>
    <mergeCell ref="O91:O92"/>
    <mergeCell ref="P91:P92"/>
    <mergeCell ref="A93:A94"/>
    <mergeCell ref="B93:B94"/>
    <mergeCell ref="C93:C94"/>
    <mergeCell ref="D93:D94"/>
    <mergeCell ref="E93:E94"/>
    <mergeCell ref="F93:F94"/>
    <mergeCell ref="G91:G92"/>
    <mergeCell ref="H91:H92"/>
    <mergeCell ref="I91:I92"/>
    <mergeCell ref="J91:J92"/>
    <mergeCell ref="K91:K92"/>
    <mergeCell ref="L91:L92"/>
    <mergeCell ref="M89:M90"/>
    <mergeCell ref="N89:N90"/>
    <mergeCell ref="O89:O90"/>
    <mergeCell ref="P89:P90"/>
    <mergeCell ref="A91:A92"/>
    <mergeCell ref="B91:B92"/>
    <mergeCell ref="C91:C92"/>
    <mergeCell ref="D91:D92"/>
    <mergeCell ref="E91:E92"/>
    <mergeCell ref="F91:F92"/>
    <mergeCell ref="G89:G90"/>
    <mergeCell ref="H89:H90"/>
    <mergeCell ref="I89:I90"/>
    <mergeCell ref="J89:J90"/>
    <mergeCell ref="K89:K90"/>
    <mergeCell ref="L89:L90"/>
    <mergeCell ref="M87:M88"/>
    <mergeCell ref="N87:N88"/>
    <mergeCell ref="O87:O88"/>
    <mergeCell ref="P87:P88"/>
    <mergeCell ref="A89:A90"/>
    <mergeCell ref="B89:B90"/>
    <mergeCell ref="C89:C90"/>
    <mergeCell ref="D89:D90"/>
    <mergeCell ref="E89:E90"/>
    <mergeCell ref="F89:F90"/>
    <mergeCell ref="G87:G88"/>
    <mergeCell ref="H87:H88"/>
    <mergeCell ref="I87:I88"/>
    <mergeCell ref="J87:J88"/>
    <mergeCell ref="K87:K88"/>
    <mergeCell ref="L87:L88"/>
    <mergeCell ref="M85:M86"/>
    <mergeCell ref="N85:N86"/>
    <mergeCell ref="O85:O86"/>
    <mergeCell ref="P85:P86"/>
    <mergeCell ref="A87:A88"/>
    <mergeCell ref="B87:B88"/>
    <mergeCell ref="C87:C88"/>
    <mergeCell ref="D87:D88"/>
    <mergeCell ref="E87:E88"/>
    <mergeCell ref="F87:F88"/>
    <mergeCell ref="G85:G86"/>
    <mergeCell ref="H85:H86"/>
    <mergeCell ref="I85:I86"/>
    <mergeCell ref="J85:J86"/>
    <mergeCell ref="K85:K86"/>
    <mergeCell ref="L85:L86"/>
    <mergeCell ref="M83:M84"/>
    <mergeCell ref="N83:N84"/>
    <mergeCell ref="O83:O84"/>
    <mergeCell ref="P83:P84"/>
    <mergeCell ref="A85:A86"/>
    <mergeCell ref="B85:B86"/>
    <mergeCell ref="C85:C86"/>
    <mergeCell ref="D85:D86"/>
    <mergeCell ref="E85:E86"/>
    <mergeCell ref="F85:F86"/>
    <mergeCell ref="G83:G84"/>
    <mergeCell ref="H83:H84"/>
    <mergeCell ref="I83:I84"/>
    <mergeCell ref="J83:J84"/>
    <mergeCell ref="K83:K84"/>
    <mergeCell ref="L83:L84"/>
    <mergeCell ref="M81:M82"/>
    <mergeCell ref="N81:N82"/>
    <mergeCell ref="O81:O82"/>
    <mergeCell ref="P81:P82"/>
    <mergeCell ref="A83:A84"/>
    <mergeCell ref="B83:B84"/>
    <mergeCell ref="C83:C84"/>
    <mergeCell ref="D83:D84"/>
    <mergeCell ref="E83:E84"/>
    <mergeCell ref="F83:F84"/>
    <mergeCell ref="G81:G82"/>
    <mergeCell ref="H81:H82"/>
    <mergeCell ref="I81:I82"/>
    <mergeCell ref="J81:J82"/>
    <mergeCell ref="K81:K82"/>
    <mergeCell ref="L81:L82"/>
    <mergeCell ref="M79:M80"/>
    <mergeCell ref="N79:N80"/>
    <mergeCell ref="O79:O80"/>
    <mergeCell ref="P79:P80"/>
    <mergeCell ref="A81:A82"/>
    <mergeCell ref="B81:B82"/>
    <mergeCell ref="C81:C82"/>
    <mergeCell ref="D81:D82"/>
    <mergeCell ref="E81:E82"/>
    <mergeCell ref="F81:F82"/>
    <mergeCell ref="G79:G80"/>
    <mergeCell ref="H79:H80"/>
    <mergeCell ref="I79:I80"/>
    <mergeCell ref="J79:J80"/>
    <mergeCell ref="K79:K80"/>
    <mergeCell ref="L79:L80"/>
    <mergeCell ref="M77:M78"/>
    <mergeCell ref="N77:N78"/>
    <mergeCell ref="O77:O78"/>
    <mergeCell ref="P77:P78"/>
    <mergeCell ref="A79:A80"/>
    <mergeCell ref="B79:B80"/>
    <mergeCell ref="C79:C80"/>
    <mergeCell ref="D79:D80"/>
    <mergeCell ref="E79:E80"/>
    <mergeCell ref="F79:F80"/>
    <mergeCell ref="G77:G78"/>
    <mergeCell ref="H77:H78"/>
    <mergeCell ref="I77:I78"/>
    <mergeCell ref="J77:J78"/>
    <mergeCell ref="K77:K78"/>
    <mergeCell ref="L77:L78"/>
    <mergeCell ref="M75:M76"/>
    <mergeCell ref="N75:N76"/>
    <mergeCell ref="O75:O76"/>
    <mergeCell ref="P75:P76"/>
    <mergeCell ref="A77:A78"/>
    <mergeCell ref="B77:B78"/>
    <mergeCell ref="C77:C78"/>
    <mergeCell ref="D77:D78"/>
    <mergeCell ref="E77:E78"/>
    <mergeCell ref="F77:F78"/>
    <mergeCell ref="G75:G76"/>
    <mergeCell ref="H75:H76"/>
    <mergeCell ref="I75:I76"/>
    <mergeCell ref="J75:J76"/>
    <mergeCell ref="K75:K76"/>
    <mergeCell ref="L75:L76"/>
    <mergeCell ref="M73:M74"/>
    <mergeCell ref="N73:N74"/>
    <mergeCell ref="O73:O74"/>
    <mergeCell ref="P73:P74"/>
    <mergeCell ref="A75:A76"/>
    <mergeCell ref="B75:B76"/>
    <mergeCell ref="C75:C76"/>
    <mergeCell ref="D75:D76"/>
    <mergeCell ref="E75:E76"/>
    <mergeCell ref="F75:F76"/>
    <mergeCell ref="G73:G74"/>
    <mergeCell ref="H73:H74"/>
    <mergeCell ref="I73:I74"/>
    <mergeCell ref="J73:J74"/>
    <mergeCell ref="K73:K74"/>
    <mergeCell ref="L73:L74"/>
    <mergeCell ref="M71:M72"/>
    <mergeCell ref="N71:N72"/>
    <mergeCell ref="O71:O72"/>
    <mergeCell ref="P71:P72"/>
    <mergeCell ref="A73:A74"/>
    <mergeCell ref="B73:B74"/>
    <mergeCell ref="C73:C74"/>
    <mergeCell ref="D73:D74"/>
    <mergeCell ref="E73:E74"/>
    <mergeCell ref="F73:F74"/>
    <mergeCell ref="G71:G72"/>
    <mergeCell ref="H71:H72"/>
    <mergeCell ref="I71:I72"/>
    <mergeCell ref="J71:J72"/>
    <mergeCell ref="K71:K72"/>
    <mergeCell ref="L71:L72"/>
    <mergeCell ref="M69:M70"/>
    <mergeCell ref="N69:N70"/>
    <mergeCell ref="O69:O70"/>
    <mergeCell ref="P69:P70"/>
    <mergeCell ref="A71:A72"/>
    <mergeCell ref="B71:B72"/>
    <mergeCell ref="C71:C72"/>
    <mergeCell ref="D71:D72"/>
    <mergeCell ref="E71:E72"/>
    <mergeCell ref="F71:F72"/>
    <mergeCell ref="G69:G70"/>
    <mergeCell ref="H69:H70"/>
    <mergeCell ref="I69:I70"/>
    <mergeCell ref="J69:J70"/>
    <mergeCell ref="K69:K70"/>
    <mergeCell ref="L69:L70"/>
    <mergeCell ref="M67:M68"/>
    <mergeCell ref="N67:N68"/>
    <mergeCell ref="O67:O68"/>
    <mergeCell ref="P67:P68"/>
    <mergeCell ref="A69:A70"/>
    <mergeCell ref="B69:B70"/>
    <mergeCell ref="C69:C70"/>
    <mergeCell ref="D69:D70"/>
    <mergeCell ref="E69:E70"/>
    <mergeCell ref="F69:F70"/>
    <mergeCell ref="G67:G68"/>
    <mergeCell ref="H67:H68"/>
    <mergeCell ref="I67:I68"/>
    <mergeCell ref="J67:J68"/>
    <mergeCell ref="K67:K68"/>
    <mergeCell ref="L67:L68"/>
    <mergeCell ref="M65:M66"/>
    <mergeCell ref="N65:N66"/>
    <mergeCell ref="O65:O66"/>
    <mergeCell ref="P65:P66"/>
    <mergeCell ref="A67:A68"/>
    <mergeCell ref="B67:B68"/>
    <mergeCell ref="C67:C68"/>
    <mergeCell ref="D67:D68"/>
    <mergeCell ref="E67:E68"/>
    <mergeCell ref="F67:F68"/>
    <mergeCell ref="G65:G66"/>
    <mergeCell ref="H65:H66"/>
    <mergeCell ref="I65:I66"/>
    <mergeCell ref="J65:J66"/>
    <mergeCell ref="K65:K66"/>
    <mergeCell ref="L65:L66"/>
    <mergeCell ref="M63:M64"/>
    <mergeCell ref="N63:N64"/>
    <mergeCell ref="O63:O64"/>
    <mergeCell ref="P63:P64"/>
    <mergeCell ref="A65:A66"/>
    <mergeCell ref="B65:B66"/>
    <mergeCell ref="C65:C66"/>
    <mergeCell ref="D65:D66"/>
    <mergeCell ref="E65:E66"/>
    <mergeCell ref="F65:F66"/>
    <mergeCell ref="G63:G64"/>
    <mergeCell ref="H63:H64"/>
    <mergeCell ref="I63:I64"/>
    <mergeCell ref="J63:J64"/>
    <mergeCell ref="K63:K64"/>
    <mergeCell ref="L63:L64"/>
    <mergeCell ref="M61:M62"/>
    <mergeCell ref="N61:N62"/>
    <mergeCell ref="O61:O62"/>
    <mergeCell ref="P61:P62"/>
    <mergeCell ref="A63:A64"/>
    <mergeCell ref="B63:B64"/>
    <mergeCell ref="C63:C64"/>
    <mergeCell ref="D63:D64"/>
    <mergeCell ref="E63:E64"/>
    <mergeCell ref="F63:F64"/>
    <mergeCell ref="G61:G62"/>
    <mergeCell ref="H61:H62"/>
    <mergeCell ref="I61:I62"/>
    <mergeCell ref="J61:J62"/>
    <mergeCell ref="K61:K62"/>
    <mergeCell ref="L61:L62"/>
    <mergeCell ref="M59:M60"/>
    <mergeCell ref="N59:N60"/>
    <mergeCell ref="O59:O60"/>
    <mergeCell ref="P59:P60"/>
    <mergeCell ref="A61:A62"/>
    <mergeCell ref="B61:B62"/>
    <mergeCell ref="C61:C62"/>
    <mergeCell ref="D61:D62"/>
    <mergeCell ref="E61:E62"/>
    <mergeCell ref="F61:F62"/>
    <mergeCell ref="G59:G60"/>
    <mergeCell ref="H59:H60"/>
    <mergeCell ref="I59:I60"/>
    <mergeCell ref="J59:J60"/>
    <mergeCell ref="K59:K60"/>
    <mergeCell ref="L59:L60"/>
    <mergeCell ref="M57:M58"/>
    <mergeCell ref="N57:N58"/>
    <mergeCell ref="O57:O58"/>
    <mergeCell ref="P57:P58"/>
    <mergeCell ref="A59:A60"/>
    <mergeCell ref="B59:B60"/>
    <mergeCell ref="C59:C60"/>
    <mergeCell ref="D59:D60"/>
    <mergeCell ref="E59:E60"/>
    <mergeCell ref="F59:F60"/>
    <mergeCell ref="G57:G58"/>
    <mergeCell ref="H57:H58"/>
    <mergeCell ref="I57:I58"/>
    <mergeCell ref="J57:J58"/>
    <mergeCell ref="K57:K58"/>
    <mergeCell ref="L57:L58"/>
    <mergeCell ref="M55:M56"/>
    <mergeCell ref="N55:N56"/>
    <mergeCell ref="O55:O56"/>
    <mergeCell ref="P55:P56"/>
    <mergeCell ref="A57:A58"/>
    <mergeCell ref="B57:B58"/>
    <mergeCell ref="C57:C58"/>
    <mergeCell ref="D57:D58"/>
    <mergeCell ref="E57:E58"/>
    <mergeCell ref="F57:F58"/>
    <mergeCell ref="G55:G56"/>
    <mergeCell ref="H55:H56"/>
    <mergeCell ref="I55:I56"/>
    <mergeCell ref="J55:J56"/>
    <mergeCell ref="K55:K56"/>
    <mergeCell ref="L55:L56"/>
    <mergeCell ref="M53:M54"/>
    <mergeCell ref="N53:N54"/>
    <mergeCell ref="O53:O54"/>
    <mergeCell ref="P53:P54"/>
    <mergeCell ref="A55:A56"/>
    <mergeCell ref="B55:B56"/>
    <mergeCell ref="C55:C56"/>
    <mergeCell ref="D55:D56"/>
    <mergeCell ref="E55:E56"/>
    <mergeCell ref="F55:F56"/>
    <mergeCell ref="G53:G54"/>
    <mergeCell ref="H53:H54"/>
    <mergeCell ref="I53:I54"/>
    <mergeCell ref="J53:J54"/>
    <mergeCell ref="K53:K54"/>
    <mergeCell ref="L53:L54"/>
    <mergeCell ref="M51:M52"/>
    <mergeCell ref="N51:N52"/>
    <mergeCell ref="O51:O52"/>
    <mergeCell ref="P51:P52"/>
    <mergeCell ref="A53:A54"/>
    <mergeCell ref="B53:B54"/>
    <mergeCell ref="C53:C54"/>
    <mergeCell ref="D53:D54"/>
    <mergeCell ref="E53:E54"/>
    <mergeCell ref="F53:F54"/>
    <mergeCell ref="G51:G52"/>
    <mergeCell ref="H51:H52"/>
    <mergeCell ref="I51:I52"/>
    <mergeCell ref="J51:J52"/>
    <mergeCell ref="K51:K52"/>
    <mergeCell ref="L51:L52"/>
    <mergeCell ref="M49:M50"/>
    <mergeCell ref="N49:N50"/>
    <mergeCell ref="O49:O50"/>
    <mergeCell ref="P49:P50"/>
    <mergeCell ref="A51:A52"/>
    <mergeCell ref="B51:B52"/>
    <mergeCell ref="C51:C52"/>
    <mergeCell ref="D51:D52"/>
    <mergeCell ref="E51:E52"/>
    <mergeCell ref="F51:F52"/>
    <mergeCell ref="G49:G50"/>
    <mergeCell ref="H49:H50"/>
    <mergeCell ref="I49:I50"/>
    <mergeCell ref="J49:J50"/>
    <mergeCell ref="K49:K50"/>
    <mergeCell ref="L49:L50"/>
    <mergeCell ref="M47:M48"/>
    <mergeCell ref="N47:N48"/>
    <mergeCell ref="O47:O48"/>
    <mergeCell ref="P47:P48"/>
    <mergeCell ref="A49:A50"/>
    <mergeCell ref="B49:B50"/>
    <mergeCell ref="C49:C50"/>
    <mergeCell ref="D49:D50"/>
    <mergeCell ref="E49:E50"/>
    <mergeCell ref="F49:F50"/>
    <mergeCell ref="G47:G48"/>
    <mergeCell ref="H47:H48"/>
    <mergeCell ref="I47:I48"/>
    <mergeCell ref="J47:J48"/>
    <mergeCell ref="K47:K48"/>
    <mergeCell ref="L47:L48"/>
    <mergeCell ref="M45:M46"/>
    <mergeCell ref="N45:N46"/>
    <mergeCell ref="O45:O46"/>
    <mergeCell ref="P45:P46"/>
    <mergeCell ref="A47:A48"/>
    <mergeCell ref="B47:B48"/>
    <mergeCell ref="C47:C48"/>
    <mergeCell ref="D47:D48"/>
    <mergeCell ref="E47:E48"/>
    <mergeCell ref="F47:F48"/>
    <mergeCell ref="G45:G46"/>
    <mergeCell ref="H45:H46"/>
    <mergeCell ref="I45:I46"/>
    <mergeCell ref="J45:J46"/>
    <mergeCell ref="K45:K46"/>
    <mergeCell ref="L45:L46"/>
    <mergeCell ref="M43:M44"/>
    <mergeCell ref="N43:N44"/>
    <mergeCell ref="O43:O44"/>
    <mergeCell ref="P43:P44"/>
    <mergeCell ref="A45:A46"/>
    <mergeCell ref="B45:B46"/>
    <mergeCell ref="C45:C46"/>
    <mergeCell ref="D45:D46"/>
    <mergeCell ref="E45:E46"/>
    <mergeCell ref="F45:F46"/>
    <mergeCell ref="G43:G44"/>
    <mergeCell ref="H43:H44"/>
    <mergeCell ref="I43:I44"/>
    <mergeCell ref="J43:J44"/>
    <mergeCell ref="K43:K44"/>
    <mergeCell ref="L43:L44"/>
    <mergeCell ref="M41:M42"/>
    <mergeCell ref="N41:N42"/>
    <mergeCell ref="O41:O42"/>
    <mergeCell ref="P41:P42"/>
    <mergeCell ref="A43:A44"/>
    <mergeCell ref="B43:B44"/>
    <mergeCell ref="C43:C44"/>
    <mergeCell ref="D43:D44"/>
    <mergeCell ref="E43:E44"/>
    <mergeCell ref="F43:F44"/>
    <mergeCell ref="G41:G42"/>
    <mergeCell ref="H41:H42"/>
    <mergeCell ref="I41:I42"/>
    <mergeCell ref="J41:J42"/>
    <mergeCell ref="K41:K42"/>
    <mergeCell ref="L41:L42"/>
    <mergeCell ref="M39:M40"/>
    <mergeCell ref="N39:N40"/>
    <mergeCell ref="O39:O40"/>
    <mergeCell ref="P39:P40"/>
    <mergeCell ref="A41:A42"/>
    <mergeCell ref="B41:B42"/>
    <mergeCell ref="C41:C42"/>
    <mergeCell ref="D41:D42"/>
    <mergeCell ref="E41:E42"/>
    <mergeCell ref="F41:F42"/>
    <mergeCell ref="G39:G40"/>
    <mergeCell ref="H39:H40"/>
    <mergeCell ref="I39:I40"/>
    <mergeCell ref="J39:J40"/>
    <mergeCell ref="K39:K40"/>
    <mergeCell ref="L39:L40"/>
    <mergeCell ref="M37:M38"/>
    <mergeCell ref="N37:N38"/>
    <mergeCell ref="O37:O38"/>
    <mergeCell ref="P37:P38"/>
    <mergeCell ref="A39:A40"/>
    <mergeCell ref="B39:B40"/>
    <mergeCell ref="C39:C40"/>
    <mergeCell ref="D39:D40"/>
    <mergeCell ref="E39:E40"/>
    <mergeCell ref="F39:F40"/>
    <mergeCell ref="G37:G38"/>
    <mergeCell ref="H37:H38"/>
    <mergeCell ref="I37:I38"/>
    <mergeCell ref="J37:J38"/>
    <mergeCell ref="K37:K38"/>
    <mergeCell ref="L37:L38"/>
    <mergeCell ref="M35:M36"/>
    <mergeCell ref="N35:N36"/>
    <mergeCell ref="O35:O36"/>
    <mergeCell ref="P35:P36"/>
    <mergeCell ref="A37:A38"/>
    <mergeCell ref="B37:B38"/>
    <mergeCell ref="C37:C38"/>
    <mergeCell ref="D37:D38"/>
    <mergeCell ref="E37:E38"/>
    <mergeCell ref="F37:F38"/>
    <mergeCell ref="G35:G36"/>
    <mergeCell ref="H35:H36"/>
    <mergeCell ref="I35:I36"/>
    <mergeCell ref="J35:J36"/>
    <mergeCell ref="K35:K36"/>
    <mergeCell ref="L35:L36"/>
    <mergeCell ref="M33:M34"/>
    <mergeCell ref="N33:N34"/>
    <mergeCell ref="O33:O34"/>
    <mergeCell ref="P33:P34"/>
    <mergeCell ref="A35:A36"/>
    <mergeCell ref="B35:B36"/>
    <mergeCell ref="C35:C36"/>
    <mergeCell ref="D35:D36"/>
    <mergeCell ref="E35:E36"/>
    <mergeCell ref="F35:F36"/>
    <mergeCell ref="G33:G34"/>
    <mergeCell ref="H33:H34"/>
    <mergeCell ref="I33:I34"/>
    <mergeCell ref="J33:J34"/>
    <mergeCell ref="K33:K34"/>
    <mergeCell ref="L33:L34"/>
    <mergeCell ref="M31:M32"/>
    <mergeCell ref="N31:N32"/>
    <mergeCell ref="O31:O32"/>
    <mergeCell ref="P31:P32"/>
    <mergeCell ref="A33:A34"/>
    <mergeCell ref="B33:B34"/>
    <mergeCell ref="C33:C34"/>
    <mergeCell ref="D33:D34"/>
    <mergeCell ref="E33:E34"/>
    <mergeCell ref="F33:F34"/>
    <mergeCell ref="G31:G32"/>
    <mergeCell ref="H31:H32"/>
    <mergeCell ref="I31:I32"/>
    <mergeCell ref="J31:J32"/>
    <mergeCell ref="K31:K32"/>
    <mergeCell ref="L31:L32"/>
    <mergeCell ref="M29:M30"/>
    <mergeCell ref="N29:N30"/>
    <mergeCell ref="O29:O30"/>
    <mergeCell ref="P29:P30"/>
    <mergeCell ref="A31:A32"/>
    <mergeCell ref="B31:B32"/>
    <mergeCell ref="C31:C32"/>
    <mergeCell ref="D31:D32"/>
    <mergeCell ref="E31:E32"/>
    <mergeCell ref="F31:F32"/>
    <mergeCell ref="G29:G30"/>
    <mergeCell ref="H29:H30"/>
    <mergeCell ref="I29:I30"/>
    <mergeCell ref="J29:J30"/>
    <mergeCell ref="K29:K30"/>
    <mergeCell ref="L29:L30"/>
    <mergeCell ref="M27:M28"/>
    <mergeCell ref="N27:N28"/>
    <mergeCell ref="O27:O28"/>
    <mergeCell ref="P27:P28"/>
    <mergeCell ref="A29:A30"/>
    <mergeCell ref="B29:B30"/>
    <mergeCell ref="C29:C30"/>
    <mergeCell ref="D29:D30"/>
    <mergeCell ref="E29:E30"/>
    <mergeCell ref="F29:F30"/>
    <mergeCell ref="G27:G28"/>
    <mergeCell ref="H27:H28"/>
    <mergeCell ref="I27:I28"/>
    <mergeCell ref="J27:J28"/>
    <mergeCell ref="K27:K28"/>
    <mergeCell ref="L27:L28"/>
    <mergeCell ref="M25:M26"/>
    <mergeCell ref="N25:N26"/>
    <mergeCell ref="O25:O26"/>
    <mergeCell ref="P25:P26"/>
    <mergeCell ref="A27:A28"/>
    <mergeCell ref="B27:B28"/>
    <mergeCell ref="C27:C28"/>
    <mergeCell ref="D27:D28"/>
    <mergeCell ref="E27:E28"/>
    <mergeCell ref="F27:F28"/>
    <mergeCell ref="G25:G26"/>
    <mergeCell ref="H25:H26"/>
    <mergeCell ref="I25:I26"/>
    <mergeCell ref="J25:J26"/>
    <mergeCell ref="K25:K26"/>
    <mergeCell ref="L25:L26"/>
    <mergeCell ref="M23:M24"/>
    <mergeCell ref="N23:N24"/>
    <mergeCell ref="O23:O24"/>
    <mergeCell ref="P23:P24"/>
    <mergeCell ref="A25:A26"/>
    <mergeCell ref="B25:B26"/>
    <mergeCell ref="C25:C26"/>
    <mergeCell ref="D25:D26"/>
    <mergeCell ref="E25:E26"/>
    <mergeCell ref="F25:F26"/>
    <mergeCell ref="G23:G24"/>
    <mergeCell ref="H23:H24"/>
    <mergeCell ref="I23:I24"/>
    <mergeCell ref="J23:J24"/>
    <mergeCell ref="K23:K24"/>
    <mergeCell ref="L23:L24"/>
    <mergeCell ref="M21:M22"/>
    <mergeCell ref="N21:N22"/>
    <mergeCell ref="O21:O22"/>
    <mergeCell ref="P21:P22"/>
    <mergeCell ref="A23:A24"/>
    <mergeCell ref="B23:B24"/>
    <mergeCell ref="C23:C24"/>
    <mergeCell ref="D23:D24"/>
    <mergeCell ref="E23:E24"/>
    <mergeCell ref="F23:F24"/>
    <mergeCell ref="G21:G22"/>
    <mergeCell ref="H21:H22"/>
    <mergeCell ref="I21:I22"/>
    <mergeCell ref="J21:J22"/>
    <mergeCell ref="K21:K22"/>
    <mergeCell ref="L21:L22"/>
    <mergeCell ref="M19:M20"/>
    <mergeCell ref="N19:N20"/>
    <mergeCell ref="O19:O20"/>
    <mergeCell ref="P19:P20"/>
    <mergeCell ref="A21:A22"/>
    <mergeCell ref="B21:B22"/>
    <mergeCell ref="C21:C22"/>
    <mergeCell ref="D21:D22"/>
    <mergeCell ref="E21:E22"/>
    <mergeCell ref="F21:F22"/>
    <mergeCell ref="G19:G20"/>
    <mergeCell ref="H19:H20"/>
    <mergeCell ref="I19:I20"/>
    <mergeCell ref="J19:J20"/>
    <mergeCell ref="K19:K20"/>
    <mergeCell ref="L19:L20"/>
    <mergeCell ref="M17:M18"/>
    <mergeCell ref="N17:N18"/>
    <mergeCell ref="O17:O18"/>
    <mergeCell ref="P17:P18"/>
    <mergeCell ref="A19:A20"/>
    <mergeCell ref="B19:B20"/>
    <mergeCell ref="C19:C20"/>
    <mergeCell ref="D19:D20"/>
    <mergeCell ref="E19:E20"/>
    <mergeCell ref="F19:F20"/>
    <mergeCell ref="G17:G18"/>
    <mergeCell ref="H17:H18"/>
    <mergeCell ref="I17:I18"/>
    <mergeCell ref="J17:J18"/>
    <mergeCell ref="K17:K18"/>
    <mergeCell ref="L17:L18"/>
    <mergeCell ref="M15:M16"/>
    <mergeCell ref="N15:N16"/>
    <mergeCell ref="O15:O16"/>
    <mergeCell ref="P15:P16"/>
    <mergeCell ref="A17:A18"/>
    <mergeCell ref="B17:B18"/>
    <mergeCell ref="C17:C18"/>
    <mergeCell ref="D17:D18"/>
    <mergeCell ref="E17:E18"/>
    <mergeCell ref="F17:F18"/>
    <mergeCell ref="G15:G16"/>
    <mergeCell ref="H15:H16"/>
    <mergeCell ref="I15:I16"/>
    <mergeCell ref="J15:J16"/>
    <mergeCell ref="K15:K16"/>
    <mergeCell ref="L15:L16"/>
    <mergeCell ref="M13:M14"/>
    <mergeCell ref="N13:N14"/>
    <mergeCell ref="O13:O14"/>
    <mergeCell ref="P13:P14"/>
    <mergeCell ref="A15:A16"/>
    <mergeCell ref="B15:B16"/>
    <mergeCell ref="C15:C16"/>
    <mergeCell ref="D15:D16"/>
    <mergeCell ref="E15:E16"/>
    <mergeCell ref="F15:F16"/>
    <mergeCell ref="G13:G14"/>
    <mergeCell ref="H13:H14"/>
    <mergeCell ref="I13:I14"/>
    <mergeCell ref="J13:J14"/>
    <mergeCell ref="K13:K14"/>
    <mergeCell ref="L13:L14"/>
    <mergeCell ref="M11:M12"/>
    <mergeCell ref="N11:N12"/>
    <mergeCell ref="O11:O12"/>
    <mergeCell ref="P11:P12"/>
    <mergeCell ref="A13:A14"/>
    <mergeCell ref="B13:B14"/>
    <mergeCell ref="C13:C14"/>
    <mergeCell ref="D13:D14"/>
    <mergeCell ref="E13:E14"/>
    <mergeCell ref="F13:F14"/>
    <mergeCell ref="G11:G12"/>
    <mergeCell ref="H11:H12"/>
    <mergeCell ref="I11:I12"/>
    <mergeCell ref="J11:J12"/>
    <mergeCell ref="K11:K12"/>
    <mergeCell ref="L11:L12"/>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A9:A10"/>
    <mergeCell ref="B9:B10"/>
    <mergeCell ref="C9:C10"/>
    <mergeCell ref="D9:D10"/>
    <mergeCell ref="E9:E10"/>
    <mergeCell ref="F9:F10"/>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s>
  <phoneticPr fontId="1"/>
  <pageMargins left="0.51181102362204722" right="0.31496062992125984" top="0.55118110236220474" bottom="0.55118110236220474" header="0.31496062992125984" footer="0.31496062992125984"/>
  <pageSetup paperSize="9" scale="38" orientation="landscape" r:id="rId1"/>
  <headerFooter>
    <oddHeader>&amp;L【機密性2情報】</oddHeader>
  </headerFooter>
  <rowBreaks count="5" manualBreakCount="5">
    <brk id="12" max="23" man="1"/>
    <brk id="30" max="23" man="1"/>
    <brk id="72" max="23" man="1"/>
    <brk id="102" max="23" man="1"/>
    <brk id="124"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総括表A（基礎情報） (2)</vt:lpstr>
      <vt:lpstr>総括表B-1 (2)</vt:lpstr>
      <vt:lpstr>総括表B-2 </vt:lpstr>
      <vt:lpstr>個別表 </vt:lpstr>
      <vt:lpstr>個別表(再編交付金) </vt:lpstr>
      <vt:lpstr>'個別表 '!Print_Area</vt:lpstr>
      <vt:lpstr>'個別表(再編交付金) '!Print_Area</vt:lpstr>
      <vt:lpstr>'総括表A（基礎情報） (2)'!Print_Area</vt:lpstr>
      <vt:lpstr>'総括表B-1 (2)'!Print_Area</vt:lpstr>
      <vt:lpstr>'総括表B-2 '!Print_Area</vt:lpstr>
      <vt:lpstr>'個別表(再編交付金)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重義（行革本部事務局）</dc:creator>
  <cp:lastModifiedBy>A1226665</cp:lastModifiedBy>
  <cp:lastPrinted>2022-08-01T18:35:53Z</cp:lastPrinted>
  <dcterms:created xsi:type="dcterms:W3CDTF">2010-08-24T08:00:05Z</dcterms:created>
  <dcterms:modified xsi:type="dcterms:W3CDTF">2023-09-26T13:04:17Z</dcterms:modified>
</cp:coreProperties>
</file>