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defaultThemeVersion="124226"/>
  <mc:AlternateContent xmlns:mc="http://schemas.openxmlformats.org/markup-compatibility/2006">
    <mc:Choice Requires="x15">
      <x15ac:absPath xmlns:x15ac="http://schemas.microsoft.com/office/spreadsheetml/2010/11/ac" url="\\s00bstf01v1\s00bstf01_nas_vol01\全機関\010_内部部局\050_地方協力局\040_地域社会協力総括課\5_【大】交付金\01_【中】予算決算\45_【（小）：4100352741】令和4年度行政事業レビュー（2029.3.31まで）\★保有基金執行状況表\08 会計課へデータ差替え依頼（フォーマット等修正関係）\"/>
    </mc:Choice>
  </mc:AlternateContent>
  <xr:revisionPtr revIDLastSave="0" documentId="13_ncr:1_{EF7ABC0D-649A-4AF2-9C30-7DA80A528D5B}" xr6:coauthVersionLast="36" xr6:coauthVersionMax="36" xr10:uidLastSave="{00000000-0000-0000-0000-000000000000}"/>
  <bookViews>
    <workbookView xWindow="480" yWindow="120" windowWidth="18315" windowHeight="11655" tabRatio="774" firstSheet="4" activeTab="4" xr2:uid="{00000000-000D-0000-FFFF-FFFF00000000}"/>
  </bookViews>
  <sheets>
    <sheet name="総括表A（基礎情報） (2)" sheetId="11" state="hidden" r:id="rId1"/>
    <sheet name="総括表B-1 (2)" sheetId="12" state="hidden" r:id="rId2"/>
    <sheet name="総括表B-2 " sheetId="13" state="hidden" r:id="rId3"/>
    <sheet name="個別表 " sheetId="8" state="hidden" r:id="rId4"/>
    <sheet name="個別表(再編交付金) " sheetId="73" r:id="rId5"/>
  </sheets>
  <definedNames>
    <definedName name="_xlnm._FilterDatabase" localSheetId="3" hidden="1">'個別表 '!$A$1:$Y$51</definedName>
    <definedName name="_xlnm._FilterDatabase" localSheetId="4" hidden="1">'個別表(再編交付金) '!$A$8:$Z$138</definedName>
    <definedName name="_xlnm._FilterDatabase" localSheetId="1" hidden="1">'総括表B-1 (2)'!$A$1:$Y$17</definedName>
    <definedName name="_xlnm._FilterDatabase" localSheetId="2" hidden="1">'総括表B-2 '!$A$1:$Y$12</definedName>
    <definedName name="_xlnm.Print_Area" localSheetId="3">'個別表 '!$A$1:$X$62</definedName>
    <definedName name="_xlnm.Print_Area" localSheetId="4">'個別表(再編交付金) '!$A$1:$X$138</definedName>
    <definedName name="_xlnm.Print_Area" localSheetId="0">'総括表A（基礎情報） (2)'!$A$1:$R$10</definedName>
    <definedName name="_xlnm.Print_Area" localSheetId="1">'総括表B-1 (2)'!$A$1:$X$28</definedName>
    <definedName name="_xlnm.Print_Area" localSheetId="2">'総括表B-2 '!$A$1:$X$13</definedName>
    <definedName name="_xlnm.Print_Titles" localSheetId="4">'個別表(再編交付金) '!$1:$7</definedName>
  </definedNames>
  <calcPr calcId="191029"/>
</workbook>
</file>

<file path=xl/calcChain.xml><?xml version="1.0" encoding="utf-8"?>
<calcChain xmlns="http://schemas.openxmlformats.org/spreadsheetml/2006/main">
  <c r="O75" i="73" l="1"/>
  <c r="M137" i="73" l="1"/>
  <c r="L137" i="73"/>
  <c r="Q137" i="73" l="1"/>
  <c r="Q138" i="73" l="1"/>
  <c r="P137" i="73"/>
  <c r="N137" i="73"/>
  <c r="K137" i="73"/>
  <c r="J137" i="73"/>
  <c r="I137" i="73"/>
  <c r="H137" i="73"/>
  <c r="G137" i="73"/>
  <c r="F137" i="73"/>
  <c r="E137" i="73"/>
  <c r="O135" i="73"/>
  <c r="O133" i="73"/>
  <c r="X138" i="73" l="1"/>
  <c r="W138" i="73"/>
  <c r="V138" i="73"/>
  <c r="U138" i="73"/>
  <c r="T138" i="73"/>
  <c r="S138" i="73"/>
  <c r="R138" i="73"/>
  <c r="X137" i="73"/>
  <c r="W137" i="73"/>
  <c r="V137" i="73"/>
  <c r="U137" i="73"/>
  <c r="T137" i="73"/>
  <c r="S137" i="73"/>
  <c r="R137" i="73"/>
  <c r="O131" i="73"/>
  <c r="O129" i="73"/>
  <c r="O127" i="73"/>
  <c r="O125" i="73"/>
  <c r="O123" i="73"/>
  <c r="O121" i="73"/>
  <c r="O119" i="73"/>
  <c r="O117" i="73"/>
  <c r="O115" i="73"/>
  <c r="O113" i="73"/>
  <c r="O111" i="73"/>
  <c r="O109" i="73"/>
  <c r="O107" i="73"/>
  <c r="O105" i="73"/>
  <c r="O103" i="73"/>
  <c r="O101" i="73"/>
  <c r="O99" i="73"/>
  <c r="O97" i="73"/>
  <c r="O95" i="73"/>
  <c r="O93" i="73"/>
  <c r="O91" i="73"/>
  <c r="O89" i="73"/>
  <c r="O87" i="73"/>
  <c r="O85" i="73"/>
  <c r="O83" i="73"/>
  <c r="O81" i="73"/>
  <c r="O79" i="73"/>
  <c r="O77" i="73"/>
  <c r="O73" i="73"/>
  <c r="O71" i="73"/>
  <c r="O69" i="73"/>
  <c r="O67" i="73"/>
  <c r="O65" i="73"/>
  <c r="O63" i="73"/>
  <c r="O61" i="73"/>
  <c r="O59" i="73"/>
  <c r="O57" i="73"/>
  <c r="O55" i="73"/>
  <c r="O53" i="73"/>
  <c r="O51" i="73"/>
  <c r="O49" i="73"/>
  <c r="O47" i="73"/>
  <c r="O45" i="73"/>
  <c r="O43" i="73"/>
  <c r="O41" i="73"/>
  <c r="O39" i="73"/>
  <c r="O37" i="73"/>
  <c r="O35" i="73"/>
  <c r="O33" i="73"/>
  <c r="O31" i="73"/>
  <c r="O29" i="73"/>
  <c r="O27" i="73"/>
  <c r="O25" i="73"/>
  <c r="O23" i="73"/>
  <c r="O21" i="73"/>
  <c r="O19" i="73"/>
  <c r="O17" i="73"/>
  <c r="O15" i="73"/>
  <c r="O13" i="73"/>
  <c r="O11" i="73"/>
  <c r="O9" i="73"/>
  <c r="O137" i="73" l="1"/>
  <c r="W17" i="12" l="1"/>
  <c r="V17" i="12"/>
  <c r="U17" i="12"/>
  <c r="T17" i="12"/>
  <c r="S17" i="12"/>
  <c r="R17" i="12"/>
  <c r="Q17" i="12"/>
  <c r="P17" i="12"/>
  <c r="W16" i="12"/>
  <c r="V16" i="12"/>
  <c r="U16" i="12"/>
  <c r="T16" i="12"/>
  <c r="S16" i="12"/>
  <c r="R16" i="12"/>
  <c r="Q16" i="12"/>
  <c r="P16" i="12"/>
  <c r="O16" i="12"/>
  <c r="M16" i="12"/>
  <c r="L16" i="12"/>
  <c r="K16" i="12"/>
  <c r="I16" i="12"/>
  <c r="H16" i="12"/>
  <c r="G16" i="12"/>
  <c r="F16" i="12"/>
  <c r="E16" i="12"/>
  <c r="D16" i="12"/>
  <c r="C16" i="12"/>
  <c r="N14" i="12"/>
  <c r="N12" i="12"/>
  <c r="N10" i="12"/>
  <c r="N8" i="12"/>
  <c r="Q9" i="11"/>
  <c r="D9" i="11"/>
  <c r="N29" i="12" l="1"/>
  <c r="N16" i="12"/>
  <c r="X51" i="8" l="1"/>
  <c r="W51" i="8"/>
  <c r="V51" i="8"/>
  <c r="U51" i="8"/>
  <c r="T51" i="8"/>
  <c r="S51" i="8"/>
  <c r="R51" i="8"/>
  <c r="Q51" i="8"/>
  <c r="X50" i="8" l="1"/>
  <c r="Q50" i="8"/>
  <c r="O46" i="8"/>
  <c r="W50" i="8"/>
  <c r="V50" i="8"/>
  <c r="U50" i="8"/>
  <c r="T50" i="8"/>
  <c r="S50" i="8"/>
  <c r="R50" i="8"/>
  <c r="P50" i="8"/>
  <c r="N50" i="8"/>
  <c r="M50" i="8"/>
  <c r="L50" i="8"/>
  <c r="K50" i="8"/>
  <c r="J50" i="8"/>
  <c r="I50" i="8"/>
  <c r="H50" i="8"/>
  <c r="G50" i="8"/>
  <c r="F50" i="8"/>
  <c r="E50" i="8"/>
  <c r="O48" i="8"/>
  <c r="O44" i="8"/>
  <c r="O42" i="8"/>
  <c r="O40" i="8"/>
  <c r="O38" i="8"/>
  <c r="O36" i="8"/>
  <c r="O34" i="8"/>
  <c r="O32" i="8"/>
  <c r="O30" i="8"/>
  <c r="O28" i="8"/>
  <c r="O26" i="8"/>
  <c r="O24" i="8"/>
  <c r="O22" i="8"/>
  <c r="O20" i="8"/>
  <c r="O18" i="8"/>
  <c r="O16" i="8"/>
  <c r="O14" i="8"/>
  <c r="O12" i="8"/>
  <c r="O10" i="8"/>
  <c r="O8" i="8"/>
  <c r="O63" i="8" l="1"/>
  <c r="O5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6" authorId="0" shapeId="0" xr:uid="{00000000-0006-0000-0100-000001000000}">
      <text>
        <r>
          <rPr>
            <b/>
            <sz val="9"/>
            <color indexed="81"/>
            <rFont val="ＭＳ Ｐゴシック"/>
            <family val="3"/>
            <charset val="128"/>
          </rPr>
          <t>運用収入等の国費相当額を想定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6" authorId="0" shapeId="0" xr:uid="{00000000-0006-0000-0300-00000100000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<sst xmlns="http://schemas.openxmlformats.org/spreadsheetml/2006/main" count="717" uniqueCount="310">
  <si>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</si>
  <si>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</si>
  <si>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</si>
  <si>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</si>
  <si>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</si>
  <si>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ＡＡ県</t>
    <rPh sb="2" eb="3">
      <t>ケン</t>
    </rPh>
    <phoneticPr fontId="1"/>
  </si>
  <si>
    <t>ＢＢ県</t>
    <rPh sb="2" eb="3">
      <t>ケン</t>
    </rPh>
    <phoneticPr fontId="1"/>
  </si>
  <si>
    <t>ＣＣ県</t>
    <rPh sb="2" eb="3">
      <t>ケン</t>
    </rPh>
    <phoneticPr fontId="1"/>
  </si>
  <si>
    <t>ＤＤ県</t>
    <rPh sb="2" eb="3">
      <t>ケン</t>
    </rPh>
    <phoneticPr fontId="1"/>
  </si>
  <si>
    <t>ＥＥ県</t>
    <rPh sb="2" eb="3">
      <t>ケン</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</si>
  <si>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</si>
  <si>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</si>
  <si>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</si>
  <si>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</si>
  <si>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</si>
  <si>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</si>
  <si>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</si>
  <si>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</si>
  <si>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</si>
  <si>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</si>
  <si>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</si>
  <si>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●●●●●●●基金</t>
    <rPh sb="7" eb="9">
      <t>キキン</t>
    </rPh>
    <phoneticPr fontId="1"/>
  </si>
  <si>
    <t>取崩し型</t>
    <rPh sb="0" eb="2">
      <t>トリクズ</t>
    </rPh>
    <rPh sb="3" eb="4">
      <t>ガタ</t>
    </rPh>
    <phoneticPr fontId="1"/>
  </si>
  <si>
    <t>補助</t>
    <rPh sb="0" eb="2">
      <t>ホジョ</t>
    </rPh>
    <phoneticPr fontId="1"/>
  </si>
  <si>
    <t>計</t>
    <rPh sb="0" eb="1">
      <t>ケイ</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</si>
  <si>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</si>
  <si>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</si>
  <si>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</si>
  <si>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</si>
  <si>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ＦＦ県</t>
    <rPh sb="2" eb="3">
      <t>ケン</t>
    </rPh>
    <phoneticPr fontId="1"/>
  </si>
  <si>
    <t>ＧＧ県</t>
    <rPh sb="2" eb="3">
      <t>ケン</t>
    </rPh>
    <phoneticPr fontId="1"/>
  </si>
  <si>
    <t>ＨＨ県</t>
    <rPh sb="2" eb="3">
      <t>ケン</t>
    </rPh>
    <phoneticPr fontId="1"/>
  </si>
  <si>
    <t>ＩＩ県</t>
    <rPh sb="2" eb="3">
      <t>ケン</t>
    </rPh>
    <phoneticPr fontId="1"/>
  </si>
  <si>
    <t>ＪＪ県</t>
    <rPh sb="2" eb="3">
      <t>ケン</t>
    </rPh>
    <phoneticPr fontId="1"/>
  </si>
  <si>
    <t>ＫＫ県</t>
    <rPh sb="2" eb="3">
      <t>ケン</t>
    </rPh>
    <phoneticPr fontId="1"/>
  </si>
  <si>
    <t>ＬＬ県</t>
    <rPh sb="2" eb="3">
      <t>ケン</t>
    </rPh>
    <phoneticPr fontId="1"/>
  </si>
  <si>
    <t>ＭＭ県</t>
    <rPh sb="2" eb="3">
      <t>ケン</t>
    </rPh>
    <phoneticPr fontId="1"/>
  </si>
  <si>
    <t>ＯＯ県</t>
    <rPh sb="2" eb="3">
      <t>ケン</t>
    </rPh>
    <phoneticPr fontId="1"/>
  </si>
  <si>
    <t>ＰＰ県</t>
    <rPh sb="2" eb="3">
      <t>ケン</t>
    </rPh>
    <phoneticPr fontId="1"/>
  </si>
  <si>
    <t>ＱＱ県</t>
    <rPh sb="2" eb="3">
      <t>ケン</t>
    </rPh>
    <phoneticPr fontId="1"/>
  </si>
  <si>
    <t>ＲＲ県</t>
    <rPh sb="2" eb="3">
      <t>ケン</t>
    </rPh>
    <phoneticPr fontId="1"/>
  </si>
  <si>
    <t>ＳＳ県</t>
    <rPh sb="2" eb="3">
      <t>ケン</t>
    </rPh>
    <phoneticPr fontId="1"/>
  </si>
  <si>
    <t>ＴＴ県</t>
    <rPh sb="2" eb="3">
      <t>ケン</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</si>
  <si>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</si>
  <si>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</si>
  <si>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</si>
  <si>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</si>
  <si>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</si>
  <si>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</si>
  <si>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基金の名称</t>
    <rPh sb="0" eb="2">
      <t>キキン</t>
    </rPh>
    <rPh sb="3" eb="5">
      <t>メイショウ</t>
    </rPh>
    <phoneticPr fontId="1"/>
  </si>
  <si>
    <t>●●県他49団体</t>
    <rPh sb="2" eb="3">
      <t>ケン</t>
    </rPh>
    <rPh sb="3" eb="4">
      <t>ホカ</t>
    </rPh>
    <rPh sb="6" eb="8">
      <t>ダンタイ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</si>
  <si>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</si>
  <si>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</si>
  <si>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</si>
  <si>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</si>
  <si>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</si>
  <si>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</si>
  <si>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</si>
  <si>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</si>
  <si>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</si>
  <si>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</si>
  <si>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</si>
  <si>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</si>
  <si>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</si>
  <si>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</si>
  <si>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</si>
  <si>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</si>
  <si>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</si>
  <si>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</si>
  <si>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</si>
  <si>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</si>
  <si>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</si>
  <si>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</si>
  <si>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</si>
  <si>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</si>
  <si>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</si>
  <si>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</si>
  <si>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</si>
  <si>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</si>
  <si>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</si>
  <si>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</si>
  <si>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</si>
  <si>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</si>
  <si>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</si>
  <si>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</si>
  <si>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</si>
  <si>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</si>
  <si>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①</t>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</si>
  <si>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</si>
  <si>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</si>
  <si>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</si>
  <si>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</si>
  <si>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</si>
  <si>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</si>
  <si>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</si>
  <si>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</si>
  <si>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</si>
  <si>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令和元年度</t>
    <rPh sb="0" eb="2">
      <t>レイワ</t>
    </rPh>
    <rPh sb="2" eb="3">
      <t>ガン</t>
    </rPh>
    <rPh sb="3" eb="5">
      <t>ネンド</t>
    </rPh>
    <phoneticPr fontId="1"/>
  </si>
  <si>
    <t>令和元年度末基金造成団体数</t>
    <rPh sb="0" eb="2">
      <t>レイワ</t>
    </rPh>
    <rPh sb="2" eb="3">
      <t>ガン</t>
    </rPh>
    <rPh sb="8" eb="10">
      <t>ゾウセイ</t>
    </rPh>
    <rPh sb="10" eb="12">
      <t>ダンタイ</t>
    </rPh>
    <phoneticPr fontId="1"/>
  </si>
  <si>
    <t>平成30年度末基金残高
（ａ）</t>
    <rPh sb="0" eb="2">
      <t>ヘイセイ</t>
    </rPh>
    <rPh sb="4" eb="6">
      <t>ネンド</t>
    </rPh>
    <rPh sb="6" eb="7">
      <t>マツ</t>
    </rPh>
    <rPh sb="7" eb="9">
      <t>キキン</t>
    </rPh>
    <rPh sb="9" eb="11">
      <t>ザンダカ</t>
    </rPh>
    <phoneticPr fontId="1"/>
  </si>
  <si>
    <t>平成30年度
末基金残高
（ａ）</t>
    <rPh sb="0" eb="2">
      <t>ヘイセイ</t>
    </rPh>
    <rPh sb="4" eb="6">
      <t>ネンド</t>
    </rPh>
    <rPh sb="7" eb="8">
      <t>マツ</t>
    </rPh>
    <rPh sb="8" eb="10">
      <t>キキン</t>
    </rPh>
    <rPh sb="10" eb="12">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</si>
  <si>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</si>
  <si>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</si>
  <si>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</si>
  <si>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</si>
  <si>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</si>
  <si>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【個別表】令和２年度基金造成団体別基金執行状況表（001●●●●●●●基金）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</si>
  <si>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特定防衛施設周辺整備調整交付金により造成された基金
（特定防衛施設周辺整備調整交付金）</t>
  </si>
  <si>
    <t>Ｈ23</t>
    <phoneticPr fontId="1"/>
  </si>
  <si>
    <t>-</t>
    <phoneticPr fontId="1"/>
  </si>
  <si>
    <t>-</t>
  </si>
  <si>
    <t>　ジェット機が離着陸する飛行場、砲撃又は射爆撃が実施される演習場、広大な面積を占有する防衛施設など、その設置・運用が周辺地域の住民の生活環境や開発に著しい影響を及ぼしている防衛施設を「特定防衛施設」として、その周辺地域を管轄する市町村を「特定防衛施設関連市町村」として指定し、毎年度、特定防衛施設が特定防衛施設関連市町村の面積に占める割合や運用の態様などに応じて交付金の交付限度額を決定。
　特定防衛施設関連市町村は、当該年度の交付限度額の範囲内で、地域の事情に応じて住民の生活環境の改善等のために有効な事業を計画し、実施するものである。</t>
  </si>
  <si>
    <t>交付実施件数
（単位：件）</t>
    <rPh sb="8" eb="10">
      <t>タンイ</t>
    </rPh>
    <rPh sb="11" eb="12">
      <t>ケン</t>
    </rPh>
    <phoneticPr fontId="1"/>
  </si>
  <si>
    <t>再編交付金により造成された基金
（再編交付金）</t>
  </si>
  <si>
    <t>Ｈ19</t>
    <phoneticPr fontId="1"/>
  </si>
  <si>
    <t>R13年度</t>
    <rPh sb="3" eb="5">
      <t>ネンド</t>
    </rPh>
    <phoneticPr fontId="1"/>
  </si>
  <si>
    <t>　駐留軍等の再編によるその周辺地域における住民の生活の安定に及ぼす影響の増加に配慮することが必要と認められる防衛施設を「再編関連特定防衛施設」として、その周辺地域をその区域とする市町村を「再編関連特定周辺市町村」として指定し、駐留軍等の再編による住民の生活の安定に及ぼす影響の増加の程度等に応じて交付金の交付限度額を決定。
　再編関連特定周辺市町村において、当該年度の交付限度額の範囲内で、地域の事情に応じて住民の生活の利便性の向上等のために有効な事業を計画し、実施するものである。</t>
  </si>
  <si>
    <t>　本事業は、駐留軍等の再編が周辺地域に及ぼす影響を緩和し、駐留軍等の再編の円滑かつ確実な実施に資することを目的とするものであり、最終的な対象事業量を定めることができないため、定量的な目標値を示すことは困難である。</t>
  </si>
  <si>
    <t>交付実施件数
（単位：件）</t>
    <rPh sb="11" eb="12">
      <t>ケン</t>
    </rPh>
    <phoneticPr fontId="1"/>
  </si>
  <si>
    <t>再編関連特別地域整備事業により造成された基金
（再編関連特別地域整備事業）</t>
  </si>
  <si>
    <t>有</t>
    <rPh sb="0" eb="1">
      <t>ア</t>
    </rPh>
    <phoneticPr fontId="1"/>
  </si>
  <si>
    <t>Ｈ27</t>
    <phoneticPr fontId="1"/>
  </si>
  <si>
    <t>R9年度</t>
    <rPh sb="2" eb="4">
      <t>ネンド</t>
    </rPh>
    <phoneticPr fontId="1"/>
  </si>
  <si>
    <t>　駐留軍等の再編による住民の生活の安定に及ぼす影響の著しい増加に特に配慮することが必要と認められる県に対し、当該県の区域内に所在する再編関連特定周辺市町村の住民の生活の安定に及ぼす影響の増加の程度等を考慮し、交付金の交付限度額を決定。
　当該県は、再編関連特定周辺市町村の区域内において、当該年度の交付限度額の範囲内で、地域の事情に応じて住民の生活の利便性の向上等のために有効な事業を計画し、実施するものである。</t>
  </si>
  <si>
    <t>再編関連訓練移転等交付金により造成された基金
（再編関連訓練移転等交付金）</t>
    <rPh sb="4" eb="6">
      <t>クンレン</t>
    </rPh>
    <rPh sb="6" eb="8">
      <t>イテン</t>
    </rPh>
    <rPh sb="8" eb="9">
      <t>トウ</t>
    </rPh>
    <rPh sb="9" eb="12">
      <t>コウフキン</t>
    </rPh>
    <rPh sb="24" eb="26">
      <t>サイヘン</t>
    </rPh>
    <rPh sb="26" eb="28">
      <t>カンレン</t>
    </rPh>
    <rPh sb="28" eb="30">
      <t>クンレン</t>
    </rPh>
    <rPh sb="30" eb="32">
      <t>イテン</t>
    </rPh>
    <rPh sb="32" eb="33">
      <t>トウ</t>
    </rPh>
    <rPh sb="33" eb="36">
      <t>コウフキン</t>
    </rPh>
    <phoneticPr fontId="1"/>
  </si>
  <si>
    <t>Ｈ29</t>
    <phoneticPr fontId="1"/>
  </si>
  <si>
    <t>R8年度</t>
    <rPh sb="2" eb="4">
      <t>ネンド</t>
    </rPh>
    <phoneticPr fontId="1"/>
  </si>
  <si>
    <t>　訓練移転等による航空機騒音等の周辺住民への影響が継続する再編関連特定周辺市町村のうち、再編交付金の交付が終了しており、訓練移転等の円滑かつ確実な実施に理解を示し、協力を行っていると認められるものに対し、訓練移転等の実施による再編関連特定周辺市町村における住民の生活の安定に及ぼす影響の程度等を考慮し、交付金の交付限度額を決定。
　再編関連特定周辺市町村において、当該年度の交付限度額の範囲内で、地域の事情に応じて住民の生活の利便性の向上等のために有効な事業を計画し、実施するものである。</t>
    <phoneticPr fontId="1"/>
  </si>
  <si>
    <t>【総括表】令和２年度地方公共団体等保有基金執行状況表（防衛省）----- Ａ表（基礎情報）</t>
    <rPh sb="27" eb="29">
      <t>ボウエイ</t>
    </rPh>
    <rPh sb="29" eb="30">
      <t>ショウ</t>
    </rPh>
    <rPh sb="38" eb="39">
      <t>ヒョウ</t>
    </rPh>
    <rPh sb="40" eb="42">
      <t>キソ</t>
    </rPh>
    <rPh sb="42" eb="44">
      <t>ジョウホウ</t>
    </rPh>
    <phoneticPr fontId="1"/>
  </si>
  <si>
    <t>　本事業は、特定防衛施設の設置・運用によって周辺地域に及ぼす影響を緩和し、公共用の施設の整備又はその他の生活環境の改善若しくは開発の円滑な実施のために必要な措置を講じ、関係住民の生活の安定及び福祉の向上に寄与することを目的とするものであり、最終的な対象事業量を定めることができないため、定量的な目標値を示すことは困難である。</t>
    <rPh sb="22" eb="24">
      <t>シュウヘン</t>
    </rPh>
    <rPh sb="24" eb="26">
      <t>チイキ</t>
    </rPh>
    <rPh sb="27" eb="28">
      <t>オヨ</t>
    </rPh>
    <rPh sb="30" eb="32">
      <t>エイキョウ</t>
    </rPh>
    <rPh sb="33" eb="35">
      <t>カンワ</t>
    </rPh>
    <rPh sb="75" eb="77">
      <t>ヒツヨウ</t>
    </rPh>
    <rPh sb="78" eb="80">
      <t>ソチ</t>
    </rPh>
    <rPh sb="81" eb="82">
      <t>コウ</t>
    </rPh>
    <rPh sb="84" eb="86">
      <t>カンケイ</t>
    </rPh>
    <rPh sb="86" eb="88">
      <t>ジュウミン</t>
    </rPh>
    <rPh sb="89" eb="91">
      <t>セイカツ</t>
    </rPh>
    <rPh sb="92" eb="94">
      <t>アンテイ</t>
    </rPh>
    <rPh sb="94" eb="95">
      <t>オヨ</t>
    </rPh>
    <rPh sb="96" eb="98">
      <t>フクシ</t>
    </rPh>
    <rPh sb="99" eb="101">
      <t>コウジョウ</t>
    </rPh>
    <phoneticPr fontId="1"/>
  </si>
  <si>
    <t>特定防衛施設周辺整備調整交付金により造成された基金
（特定防衛施設周辺整備調整交付金）</t>
    <rPh sb="0" eb="2">
      <t>トクテイ</t>
    </rPh>
    <rPh sb="2" eb="4">
      <t>ボウエイ</t>
    </rPh>
    <rPh sb="4" eb="6">
      <t>シセツ</t>
    </rPh>
    <rPh sb="6" eb="8">
      <t>シュウヘン</t>
    </rPh>
    <rPh sb="8" eb="10">
      <t>セイビ</t>
    </rPh>
    <rPh sb="10" eb="12">
      <t>チョウセイ</t>
    </rPh>
    <rPh sb="12" eb="15">
      <t>コウフキン</t>
    </rPh>
    <rPh sb="18" eb="20">
      <t>ゾウセイ</t>
    </rPh>
    <rPh sb="23" eb="25">
      <t>キキン</t>
    </rPh>
    <rPh sb="27" eb="29">
      <t>トクテイ</t>
    </rPh>
    <rPh sb="29" eb="31">
      <t>ボウエイ</t>
    </rPh>
    <rPh sb="31" eb="33">
      <t>シセツ</t>
    </rPh>
    <rPh sb="33" eb="35">
      <t>シュウヘン</t>
    </rPh>
    <rPh sb="35" eb="37">
      <t>セイビ</t>
    </rPh>
    <rPh sb="37" eb="39">
      <t>チョウセイ</t>
    </rPh>
    <rPh sb="39" eb="42">
      <t>コウフキン</t>
    </rPh>
    <phoneticPr fontId="1"/>
  </si>
  <si>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phoneticPr fontId="1"/>
  </si>
  <si>
    <t>再編交付金により造成された基金
（再編交付金）</t>
    <rPh sb="0" eb="2">
      <t>サイヘン</t>
    </rPh>
    <rPh sb="2" eb="5">
      <t>コウフキン</t>
    </rPh>
    <rPh sb="8" eb="10">
      <t>ゾウセイ</t>
    </rPh>
    <rPh sb="13" eb="15">
      <t>キキン</t>
    </rPh>
    <rPh sb="17" eb="19">
      <t>サイヘン</t>
    </rPh>
    <rPh sb="19" eb="22">
      <t>コウフキン</t>
    </rPh>
    <phoneticPr fontId="1"/>
  </si>
  <si>
    <t>①</t>
  </si>
  <si>
    <t>⑤複数年度にわたり継続する事業について、防衛施設周辺の生活環境の改善等を図るために、継続的・安定的に実施する必要があり、当該事業に要する経費の総額を支弁するために必要な額の基金を設けて実施する必要があるため。</t>
  </si>
  <si>
    <t>再編関連特別地域整備事業により造成された基金
（再編関連特別地域整備事業）</t>
    <rPh sb="0" eb="2">
      <t>サイヘン</t>
    </rPh>
    <rPh sb="2" eb="4">
      <t>カンレン</t>
    </rPh>
    <rPh sb="4" eb="6">
      <t>トクベツ</t>
    </rPh>
    <rPh sb="6" eb="8">
      <t>チイキ</t>
    </rPh>
    <rPh sb="8" eb="10">
      <t>セイビ</t>
    </rPh>
    <rPh sb="10" eb="12">
      <t>ジギョウ</t>
    </rPh>
    <rPh sb="15" eb="17">
      <t>ゾウセイ</t>
    </rPh>
    <rPh sb="20" eb="22">
      <t>キキン</t>
    </rPh>
    <rPh sb="24" eb="26">
      <t>サイヘン</t>
    </rPh>
    <rPh sb="26" eb="28">
      <t>カンレン</t>
    </rPh>
    <rPh sb="28" eb="30">
      <t>トクベツ</t>
    </rPh>
    <rPh sb="30" eb="32">
      <t>チイキ</t>
    </rPh>
    <rPh sb="32" eb="34">
      <t>セイビ</t>
    </rPh>
    <rPh sb="34" eb="36">
      <t>ジギョウ</t>
    </rPh>
    <phoneticPr fontId="1"/>
  </si>
  <si>
    <t>再編関連訓練移転等交付金により造成された基金
（再編関連訓練移転等交付金）</t>
    <rPh sb="0" eb="2">
      <t>サイヘン</t>
    </rPh>
    <rPh sb="2" eb="4">
      <t>カンレン</t>
    </rPh>
    <rPh sb="4" eb="6">
      <t>クンレン</t>
    </rPh>
    <rPh sb="6" eb="8">
      <t>イテン</t>
    </rPh>
    <rPh sb="8" eb="9">
      <t>トウ</t>
    </rPh>
    <rPh sb="9" eb="12">
      <t>コウフキン</t>
    </rPh>
    <rPh sb="15" eb="17">
      <t>ゾウセイ</t>
    </rPh>
    <rPh sb="20" eb="22">
      <t>キキン</t>
    </rPh>
    <rPh sb="24" eb="26">
      <t>サイヘン</t>
    </rPh>
    <rPh sb="26" eb="28">
      <t>カンレン</t>
    </rPh>
    <rPh sb="28" eb="30">
      <t>クンレン</t>
    </rPh>
    <rPh sb="30" eb="32">
      <t>イテン</t>
    </rPh>
    <rPh sb="32" eb="33">
      <t>トウ</t>
    </rPh>
    <rPh sb="33" eb="36">
      <t>コウフキン</t>
    </rPh>
    <phoneticPr fontId="1"/>
  </si>
  <si>
    <t>【総括表】令和２年度地方公共団体等保有基金執行状況表（防衛省）----- Ｂ‐１表</t>
    <rPh sb="27" eb="29">
      <t>ボウエイ</t>
    </rPh>
    <rPh sb="29" eb="30">
      <t>ショウ</t>
    </rPh>
    <phoneticPr fontId="1"/>
  </si>
  <si>
    <t>地方協力局周辺環境整備課
課長　池田眞人</t>
    <rPh sb="0" eb="2">
      <t>チホウ</t>
    </rPh>
    <rPh sb="2" eb="4">
      <t>キョウリョク</t>
    </rPh>
    <rPh sb="4" eb="5">
      <t>キョク</t>
    </rPh>
    <rPh sb="5" eb="7">
      <t>シュウヘン</t>
    </rPh>
    <rPh sb="7" eb="9">
      <t>カンキョウ</t>
    </rPh>
    <rPh sb="9" eb="11">
      <t>セイビ</t>
    </rPh>
    <rPh sb="11" eb="12">
      <t>カ</t>
    </rPh>
    <rPh sb="13" eb="14">
      <t>カ</t>
    </rPh>
    <rPh sb="14" eb="15">
      <t>チョウ</t>
    </rPh>
    <rPh sb="16" eb="18">
      <t>イケダ</t>
    </rPh>
    <rPh sb="18" eb="20">
      <t>マサト</t>
    </rPh>
    <phoneticPr fontId="1"/>
  </si>
  <si>
    <t>　各地方公共団体では、執行状況を踏まえ適時見直しを行い、基金規模が適切となるよう措置されている。今後とも、各地方防衛局を通じ、適切な対応が図られるよう指導監督を実施。</t>
    <rPh sb="1" eb="4">
      <t>カクチホウ</t>
    </rPh>
    <rPh sb="4" eb="6">
      <t>コウキョウ</t>
    </rPh>
    <rPh sb="6" eb="8">
      <t>ダンタイ</t>
    </rPh>
    <rPh sb="11" eb="13">
      <t>シッコウ</t>
    </rPh>
    <rPh sb="13" eb="15">
      <t>ジョウキョウ</t>
    </rPh>
    <rPh sb="16" eb="17">
      <t>フ</t>
    </rPh>
    <rPh sb="19" eb="21">
      <t>テキジ</t>
    </rPh>
    <rPh sb="21" eb="23">
      <t>ミナオ</t>
    </rPh>
    <rPh sb="25" eb="26">
      <t>オコナ</t>
    </rPh>
    <rPh sb="28" eb="30">
      <t>キキン</t>
    </rPh>
    <rPh sb="30" eb="32">
      <t>キボ</t>
    </rPh>
    <rPh sb="33" eb="35">
      <t>テキセツ</t>
    </rPh>
    <rPh sb="40" eb="42">
      <t>ソチ</t>
    </rPh>
    <rPh sb="48" eb="50">
      <t>コンゴ</t>
    </rPh>
    <rPh sb="53" eb="54">
      <t>カク</t>
    </rPh>
    <rPh sb="54" eb="56">
      <t>チホウ</t>
    </rPh>
    <rPh sb="56" eb="58">
      <t>ボウエイ</t>
    </rPh>
    <rPh sb="58" eb="59">
      <t>キョク</t>
    </rPh>
    <rPh sb="60" eb="61">
      <t>ツウ</t>
    </rPh>
    <rPh sb="63" eb="65">
      <t>テキセツ</t>
    </rPh>
    <rPh sb="66" eb="68">
      <t>タイオウ</t>
    </rPh>
    <rPh sb="69" eb="70">
      <t>ハカ</t>
    </rPh>
    <rPh sb="75" eb="77">
      <t>シドウ</t>
    </rPh>
    <rPh sb="77" eb="79">
      <t>カントク</t>
    </rPh>
    <rPh sb="80" eb="82">
      <t>ジッシ</t>
    </rPh>
    <phoneticPr fontId="1"/>
  </si>
  <si>
    <t>【総括表】令和２年度地方公共団体等保有基金執行状況表（防衛省）----- Ｂ‐２表</t>
    <rPh sb="27" eb="29">
      <t>ボウエイ</t>
    </rPh>
    <rPh sb="29" eb="30">
      <t>ショウ</t>
    </rPh>
    <phoneticPr fontId="1"/>
  </si>
  <si>
    <t>新富町</t>
    <rPh sb="0" eb="3">
      <t>シントミチョウ</t>
    </rPh>
    <phoneticPr fontId="1"/>
  </si>
  <si>
    <t>小美玉市</t>
    <rPh sb="0" eb="4">
      <t>オミタマシ</t>
    </rPh>
    <phoneticPr fontId="1"/>
  </si>
  <si>
    <t>鉾田市</t>
    <rPh sb="0" eb="3">
      <t>ホコタシ</t>
    </rPh>
    <phoneticPr fontId="1"/>
  </si>
  <si>
    <t>岩国市</t>
    <rPh sb="0" eb="3">
      <t>イワクニシ</t>
    </rPh>
    <phoneticPr fontId="1"/>
  </si>
  <si>
    <t>みやこ町</t>
  </si>
  <si>
    <t>みやこ町イベント支援事業基金</t>
  </si>
  <si>
    <t>行橋市</t>
    <rPh sb="0" eb="3">
      <t>ユクハシシ</t>
    </rPh>
    <phoneticPr fontId="1"/>
  </si>
  <si>
    <t>名護市</t>
    <rPh sb="0" eb="3">
      <t>ナゴシ</t>
    </rPh>
    <phoneticPr fontId="35"/>
  </si>
  <si>
    <t>名護市再編交付金基金</t>
    <rPh sb="0" eb="3">
      <t>ナゴシ</t>
    </rPh>
    <rPh sb="3" eb="8">
      <t>サイヘンコウフキン</t>
    </rPh>
    <rPh sb="8" eb="10">
      <t>キキン</t>
    </rPh>
    <phoneticPr fontId="35"/>
  </si>
  <si>
    <t>宜野座村</t>
    <rPh sb="0" eb="4">
      <t>ギノザソン</t>
    </rPh>
    <phoneticPr fontId="35"/>
  </si>
  <si>
    <t>宜野座村再編交付金基金</t>
    <rPh sb="0" eb="4">
      <t>ギノザソン</t>
    </rPh>
    <rPh sb="4" eb="9">
      <t>サイヘンコウフキン</t>
    </rPh>
    <rPh sb="9" eb="11">
      <t>キキン</t>
    </rPh>
    <phoneticPr fontId="35"/>
  </si>
  <si>
    <t>①小学生及び中学生の医療費の自己負担に係る費用を助成することにより、子育て費用の負担軽減を図り、小中学生の保健及び育児環境の向上に寄与する。
②乳幼児の予防接種に係る費用を助成することにより、子育て費用の負担軽減を図り、乳幼児の保健及び育児環境の向上に寄与する。</t>
    <phoneticPr fontId="1"/>
  </si>
  <si>
    <t>岩国市ポンプ場整備基金</t>
    <rPh sb="0" eb="3">
      <t>イワクニシ</t>
    </rPh>
    <rPh sb="6" eb="7">
      <t>ジョウ</t>
    </rPh>
    <rPh sb="7" eb="9">
      <t>セイビ</t>
    </rPh>
    <rPh sb="9" eb="11">
      <t>キキン</t>
    </rPh>
    <phoneticPr fontId="1"/>
  </si>
  <si>
    <t>京丹後市再編交付金事業基金</t>
    <phoneticPr fontId="1"/>
  </si>
  <si>
    <t>横須賀市</t>
    <rPh sb="0" eb="3">
      <t>ヨコスカ</t>
    </rPh>
    <rPh sb="3" eb="4">
      <t>シ</t>
    </rPh>
    <phoneticPr fontId="1"/>
  </si>
  <si>
    <t>福生市</t>
  </si>
  <si>
    <t>築上町</t>
    <rPh sb="0" eb="2">
      <t>チクジョウ</t>
    </rPh>
    <rPh sb="2" eb="3">
      <t>マチ</t>
    </rPh>
    <phoneticPr fontId="1"/>
  </si>
  <si>
    <t>築上町子ども医療費助成事業基金</t>
  </si>
  <si>
    <t>沖縄市</t>
    <rPh sb="0" eb="3">
      <t>オキナワシ</t>
    </rPh>
    <phoneticPr fontId="1"/>
  </si>
  <si>
    <t>沖縄市再編交付金事業基金</t>
    <rPh sb="0" eb="3">
      <t>オキナワシ</t>
    </rPh>
    <rPh sb="3" eb="5">
      <t>サイヘン</t>
    </rPh>
    <rPh sb="5" eb="8">
      <t>コウフキン</t>
    </rPh>
    <rPh sb="8" eb="10">
      <t>ジギョウ</t>
    </rPh>
    <rPh sb="10" eb="12">
      <t>キキン</t>
    </rPh>
    <phoneticPr fontId="1"/>
  </si>
  <si>
    <t>新富町すこやか安心基金</t>
  </si>
  <si>
    <t>大竹市公共交通活性化基金</t>
    <rPh sb="0" eb="3">
      <t>オオタケシ</t>
    </rPh>
    <rPh sb="3" eb="5">
      <t>コウキョウ</t>
    </rPh>
    <rPh sb="5" eb="7">
      <t>コウツウ</t>
    </rPh>
    <rPh sb="7" eb="10">
      <t>カッセイカ</t>
    </rPh>
    <rPh sb="10" eb="12">
      <t>キキン</t>
    </rPh>
    <phoneticPr fontId="1"/>
  </si>
  <si>
    <t>瑞穂町</t>
    <rPh sb="0" eb="3">
      <t>ミズホマチ</t>
    </rPh>
    <phoneticPr fontId="1"/>
  </si>
  <si>
    <t>瑞穂町教育向上基金</t>
  </si>
  <si>
    <t>苫小牧市</t>
    <rPh sb="0" eb="4">
      <t>トマコマイシ</t>
    </rPh>
    <phoneticPr fontId="1"/>
  </si>
  <si>
    <t>苫小牧市再編交付金事業基金</t>
    <rPh sb="0" eb="4">
      <t>トマコマイシ</t>
    </rPh>
    <rPh sb="4" eb="6">
      <t>サイヘン</t>
    </rPh>
    <rPh sb="6" eb="9">
      <t>コウフキン</t>
    </rPh>
    <rPh sb="9" eb="11">
      <t>ジギョウ</t>
    </rPh>
    <rPh sb="11" eb="13">
      <t>キキン</t>
    </rPh>
    <phoneticPr fontId="1"/>
  </si>
  <si>
    <t>周防大島町</t>
    <rPh sb="0" eb="5">
      <t>スオウオオシマチョウ</t>
    </rPh>
    <phoneticPr fontId="1"/>
  </si>
  <si>
    <t>浦添市</t>
    <rPh sb="0" eb="3">
      <t>ウラソエシ</t>
    </rPh>
    <phoneticPr fontId="35"/>
  </si>
  <si>
    <t>浦添市再編交付金事業基金</t>
    <rPh sb="0" eb="3">
      <t>ウラソエシ</t>
    </rPh>
    <rPh sb="3" eb="5">
      <t>サイヘン</t>
    </rPh>
    <rPh sb="5" eb="8">
      <t>コウフキン</t>
    </rPh>
    <rPh sb="8" eb="10">
      <t>ジギョウ</t>
    </rPh>
    <rPh sb="10" eb="12">
      <t>キキン</t>
    </rPh>
    <phoneticPr fontId="35"/>
  </si>
  <si>
    <t>周防大島町福祉医療費一部負担金助成事業基金</t>
    <phoneticPr fontId="1"/>
  </si>
  <si>
    <t>みやこ町青少年医療費助成事業基金</t>
  </si>
  <si>
    <t>瑞穂町安全・安心まちづくり基金</t>
  </si>
  <si>
    <t>昭島市</t>
    <rPh sb="0" eb="3">
      <t>アキシマシ</t>
    </rPh>
    <phoneticPr fontId="1"/>
  </si>
  <si>
    <t>昭島市教育振興基金</t>
  </si>
  <si>
    <t>新富町小中学校教育情報化整備基金</t>
  </si>
  <si>
    <t>鉾田市地域防災基金</t>
  </si>
  <si>
    <t>瑞穂町福祉バス運行基金</t>
  </si>
  <si>
    <t>築上町立学校教育環境整備基金</t>
    <rPh sb="0" eb="2">
      <t>チクジョウ</t>
    </rPh>
    <rPh sb="2" eb="4">
      <t>チョウリツ</t>
    </rPh>
    <rPh sb="4" eb="6">
      <t>ガッコウ</t>
    </rPh>
    <rPh sb="6" eb="8">
      <t>キョウイク</t>
    </rPh>
    <rPh sb="8" eb="10">
      <t>カンキョウ</t>
    </rPh>
    <rPh sb="10" eb="12">
      <t>セイビ</t>
    </rPh>
    <rPh sb="12" eb="14">
      <t>キキン</t>
    </rPh>
    <phoneticPr fontId="1"/>
  </si>
  <si>
    <t>児童の教育に係る備品等の購入、更新、修繕等の維持管理</t>
    <rPh sb="0" eb="2">
      <t>ジドウ</t>
    </rPh>
    <rPh sb="3" eb="5">
      <t>キョウイク</t>
    </rPh>
    <rPh sb="6" eb="7">
      <t>カカ</t>
    </rPh>
    <rPh sb="8" eb="10">
      <t>ビヒン</t>
    </rPh>
    <rPh sb="10" eb="11">
      <t>トウ</t>
    </rPh>
    <rPh sb="12" eb="14">
      <t>コウニュウ</t>
    </rPh>
    <rPh sb="15" eb="17">
      <t>コウシン</t>
    </rPh>
    <rPh sb="18" eb="20">
      <t>シュウゼン</t>
    </rPh>
    <rPh sb="20" eb="21">
      <t>トウ</t>
    </rPh>
    <rPh sb="22" eb="24">
      <t>イジ</t>
    </rPh>
    <rPh sb="24" eb="26">
      <t>カンリ</t>
    </rPh>
    <phoneticPr fontId="1"/>
  </si>
  <si>
    <t>新富町読書環境整備基金</t>
  </si>
  <si>
    <t>読谷村</t>
    <rPh sb="0" eb="3">
      <t>ヨミタンソン</t>
    </rPh>
    <phoneticPr fontId="35"/>
  </si>
  <si>
    <t>築上町健康・スポーツ振興基金</t>
  </si>
  <si>
    <t>築上町芸術・文化振興基金</t>
  </si>
  <si>
    <t>周防大島町医療確保対策事業基金</t>
    <rPh sb="0" eb="5">
      <t>スオウオオシマチョウ</t>
    </rPh>
    <rPh sb="5" eb="7">
      <t>イリョウ</t>
    </rPh>
    <rPh sb="7" eb="9">
      <t>カクホ</t>
    </rPh>
    <rPh sb="9" eb="11">
      <t>タイサク</t>
    </rPh>
    <rPh sb="11" eb="13">
      <t>ジギョウ</t>
    </rPh>
    <rPh sb="13" eb="15">
      <t>キキン</t>
    </rPh>
    <phoneticPr fontId="1"/>
  </si>
  <si>
    <t>築上町環境美化推進基金</t>
  </si>
  <si>
    <t>小美玉市地区集会施設維持管理基金</t>
  </si>
  <si>
    <t>築上町子育てすこやか基金</t>
  </si>
  <si>
    <t>築上町バス運行事業調整基金</t>
  </si>
  <si>
    <t>立川市</t>
    <rPh sb="0" eb="3">
      <t>タチカワシ</t>
    </rPh>
    <phoneticPr fontId="1"/>
  </si>
  <si>
    <t>立川市再編交付金事業基金</t>
    <rPh sb="0" eb="3">
      <t>タチカワシ</t>
    </rPh>
    <rPh sb="3" eb="5">
      <t>サイヘン</t>
    </rPh>
    <rPh sb="5" eb="8">
      <t>コウフキン</t>
    </rPh>
    <rPh sb="8" eb="10">
      <t>ジギョウ</t>
    </rPh>
    <rPh sb="10" eb="12">
      <t>キキン</t>
    </rPh>
    <phoneticPr fontId="1"/>
  </si>
  <si>
    <t>子ども医療費助成（０～１５歳）及び、乳児健康診査助成等を行い、医療負担の軽減を図り、生活の安定及び住民の生活環境の向上に寄与する。</t>
    <phoneticPr fontId="1"/>
  </si>
  <si>
    <t>安全運転講習会等の交通安全対策事業を実施する。</t>
    <phoneticPr fontId="1"/>
  </si>
  <si>
    <t>金武町再編交付金基金</t>
    <rPh sb="0" eb="3">
      <t>キンチョウ</t>
    </rPh>
    <rPh sb="3" eb="8">
      <t>サイヘンコウフキン</t>
    </rPh>
    <rPh sb="8" eb="10">
      <t>キキン</t>
    </rPh>
    <phoneticPr fontId="35"/>
  </si>
  <si>
    <t>①市民の自主的・自発的な取り組みを支援することにより、市民活動の活性化を図り、官民協同のまちづくりを推進する。
②健康や医療への知識の普及、生活習慣病や感染症予防、健康づくり運動等を実施することにより、市民の健康的な生活習慣づくりを促進する。
③ゴミ減量化等や環境負荷の少ない循環型社会形成に関する情報を提供することにより、住民意識の高揚及び自発的活動を推進し、市民の生活環境の向上を図る。</t>
    <phoneticPr fontId="1"/>
  </si>
  <si>
    <t>小美玉市防犯対策基金</t>
  </si>
  <si>
    <t>行橋市バス運行事業調整基金</t>
  </si>
  <si>
    <t>築上町高齢者等福祉推進基金</t>
  </si>
  <si>
    <t>岩国市</t>
    <rPh sb="0" eb="2">
      <t>イワクニ</t>
    </rPh>
    <rPh sb="2" eb="3">
      <t>シ</t>
    </rPh>
    <phoneticPr fontId="1"/>
  </si>
  <si>
    <t>岩国市</t>
    <phoneticPr fontId="1"/>
  </si>
  <si>
    <t>三沢市</t>
    <phoneticPr fontId="1"/>
  </si>
  <si>
    <t>岩国市子育て支援基金</t>
    <phoneticPr fontId="1"/>
  </si>
  <si>
    <t>羽村市</t>
    <phoneticPr fontId="1"/>
  </si>
  <si>
    <t>周防大島町</t>
    <rPh sb="0" eb="4">
      <t>スオウオオシマ</t>
    </rPh>
    <rPh sb="4" eb="5">
      <t>チョウ</t>
    </rPh>
    <phoneticPr fontId="1"/>
  </si>
  <si>
    <t>鹿屋市</t>
    <phoneticPr fontId="1"/>
  </si>
  <si>
    <t>鹿屋市再編交付金事業基金</t>
    <rPh sb="0" eb="3">
      <t>カノヤシ</t>
    </rPh>
    <rPh sb="3" eb="5">
      <t>サイヘン</t>
    </rPh>
    <rPh sb="5" eb="8">
      <t>コウフキン</t>
    </rPh>
    <rPh sb="8" eb="10">
      <t>ジギョウ</t>
    </rPh>
    <rPh sb="10" eb="12">
      <t>キキン</t>
    </rPh>
    <phoneticPr fontId="1"/>
  </si>
  <si>
    <t>①若年期からの検診の提供(無料)と支援体制の確立(30代健康きっぷ事業)、及び胃がん、前立腺がん、大腸がん等の各種がん検診を実施。
②子育て支援センターを設置し、専任の助産師等を配置し、個別の支援プランを作成し、妊娠中の注意点や出産・育児不安への対応等、及び妊婦健康診査等を行う。
③生活支援体制整備事業、在宅医療・介護連携事業認知症施策、地域ケア会議の推進、高齢者訪問給食サービス。
④A類疾病13種類及びB類疾病2種類の予防接種実施。実施に伴う委託契約の締結、周知、通知等の送付、接種履歴の管理。予防接種健康被害調査委員会の設置。
⑤医療機関委託による新生児聴覚検査。
⑥妊娠期から6歳の誕生日までの妊娠週数や月齢に応じた子育てすくすくメールの配信、小学校入学を前に、就学に向けた不安を解消して入学を迎えるための就学応援メールの配信。
⑦学習習慣を身に付けることや地域の史跡や伝統文化等について学ぶことを目的に、公民館等において寺子屋を週1回開設する。
⑧リナシティまるごと博物館事業、音楽・演劇・ミュージカルの公演、市役所ロビーコンサート。障害者絵画コンクール、学校で行う舞台芸術鑑賞事業(音楽、伝統芸能、演劇)等。
⑨複数の町内会等で組織した団体が自主的に実施する事業を対象に交付金を交付する。
⑩市内小中高等学校の電子黒板等のICT機器整備費。
⑪子どもの医療費を高校生まで無償化することにより、子育てしやすい地域づくりを推進する。
⑫スポーツによる交流を推進するため、スポーツ関係施設の整備・更新などの再配置を実施する。</t>
    <phoneticPr fontId="1"/>
  </si>
  <si>
    <t>大竹市</t>
    <phoneticPr fontId="1"/>
  </si>
  <si>
    <t>大竹市にこにここども基金</t>
    <phoneticPr fontId="1"/>
  </si>
  <si>
    <t>①小学生及び中学生の医療費の自己負担に係る費用を助成することにより、子育て費用の負担軽減を図り、小学生及び中学生の保健及び育児環境の向上に寄与する。
②集団保育を実施するうえで特に配慮を必要とする児童に支援保育士を配置することにより、適切な保育環境を確保し、児童の健全な育成を図る。
③阿多田島等を対象とする子育て支援関連施設を整備し、子育て支援の充実を図る。</t>
    <phoneticPr fontId="1"/>
  </si>
  <si>
    <t>岩国市学校給食施設管理運営基金</t>
    <phoneticPr fontId="1"/>
  </si>
  <si>
    <t>学校給食センターの安定的な維持運営により、安定的に学校給食を提供できる環境の維持を図る。</t>
    <rPh sb="0" eb="2">
      <t>ガッコウ</t>
    </rPh>
    <rPh sb="2" eb="4">
      <t>キュウショク</t>
    </rPh>
    <rPh sb="9" eb="12">
      <t>アンテイテキ</t>
    </rPh>
    <rPh sb="13" eb="15">
      <t>イジ</t>
    </rPh>
    <rPh sb="15" eb="17">
      <t>ウンエイ</t>
    </rPh>
    <rPh sb="21" eb="24">
      <t>アンテイテキ</t>
    </rPh>
    <rPh sb="25" eb="27">
      <t>ガッコウ</t>
    </rPh>
    <rPh sb="27" eb="29">
      <t>キュウショク</t>
    </rPh>
    <rPh sb="30" eb="32">
      <t>テイキョウ</t>
    </rPh>
    <rPh sb="35" eb="37">
      <t>カンキョウ</t>
    </rPh>
    <rPh sb="38" eb="40">
      <t>イジ</t>
    </rPh>
    <rPh sb="41" eb="42">
      <t>ハカ</t>
    </rPh>
    <phoneticPr fontId="1"/>
  </si>
  <si>
    <t>①川西ポンプ場整備事業
②装束ポンプ場整備事業</t>
    <phoneticPr fontId="1"/>
  </si>
  <si>
    <t>大竹市健やか安心基金</t>
    <phoneticPr fontId="1"/>
  </si>
  <si>
    <t>妊婦の出産費用及び健康診査費用等に助成を行い、市民の健康増進を図る。</t>
    <phoneticPr fontId="1"/>
  </si>
  <si>
    <t>福生市再編交付金事業基金</t>
  </si>
  <si>
    <t>京丹後市</t>
    <rPh sb="0" eb="3">
      <t>キョウタンゴ</t>
    </rPh>
    <rPh sb="3" eb="4">
      <t>シ</t>
    </rPh>
    <phoneticPr fontId="1"/>
  </si>
  <si>
    <t>和木町</t>
    <phoneticPr fontId="1"/>
  </si>
  <si>
    <t>和木町健やか安心基金</t>
    <phoneticPr fontId="1"/>
  </si>
  <si>
    <t>大竹市</t>
    <rPh sb="0" eb="2">
      <t>オオタケ</t>
    </rPh>
    <rPh sb="2" eb="3">
      <t>シ</t>
    </rPh>
    <phoneticPr fontId="1"/>
  </si>
  <si>
    <t>大竹市教育環境充実基金</t>
    <phoneticPr fontId="1"/>
  </si>
  <si>
    <t>①小方学園プール市民開放（運営費）を行うことで、大竹市民を対象とした教育活動環境の充実を図り、生涯スポーツの推進に資する。
②市内の小中学校に学級支援員を配置し、学習支援、生活指導等の職務を行わせることで、より良い教育環境を整える。市内の小中学校に読書活動推進員を配置し、学校図書館における読書活動を推進させることで、より良い教育環境を整える。</t>
    <phoneticPr fontId="1"/>
  </si>
  <si>
    <t>阿多田診療所基金</t>
    <phoneticPr fontId="1"/>
  </si>
  <si>
    <t>阿多田島における医療法人阿多田診療所の安定的な維持運営により、地域住民の医療環境の向上に寄与する。</t>
    <rPh sb="0" eb="1">
      <t>ア</t>
    </rPh>
    <rPh sb="1" eb="3">
      <t>タダ</t>
    </rPh>
    <rPh sb="3" eb="4">
      <t>シマ</t>
    </rPh>
    <rPh sb="8" eb="10">
      <t>イリョウ</t>
    </rPh>
    <rPh sb="10" eb="12">
      <t>ホウジン</t>
    </rPh>
    <rPh sb="12" eb="13">
      <t>ア</t>
    </rPh>
    <rPh sb="13" eb="15">
      <t>タダ</t>
    </rPh>
    <rPh sb="15" eb="18">
      <t>シンリョウジョ</t>
    </rPh>
    <rPh sb="19" eb="22">
      <t>アンテイテキ</t>
    </rPh>
    <rPh sb="23" eb="25">
      <t>イジ</t>
    </rPh>
    <rPh sb="25" eb="27">
      <t>ウンエイ</t>
    </rPh>
    <rPh sb="31" eb="33">
      <t>チイキ</t>
    </rPh>
    <rPh sb="33" eb="35">
      <t>ジュウミン</t>
    </rPh>
    <rPh sb="36" eb="38">
      <t>イリョウ</t>
    </rPh>
    <rPh sb="38" eb="40">
      <t>カンキョウ</t>
    </rPh>
    <rPh sb="41" eb="43">
      <t>コウジョウ</t>
    </rPh>
    <rPh sb="44" eb="46">
      <t>キヨ</t>
    </rPh>
    <phoneticPr fontId="1"/>
  </si>
  <si>
    <t>コミュニティバス運行（こいこいバス外）を行うことにより、地域住民の利便性の向上を図る。</t>
    <rPh sb="8" eb="10">
      <t>ウンコウ</t>
    </rPh>
    <rPh sb="17" eb="18">
      <t>ガイ</t>
    </rPh>
    <rPh sb="20" eb="21">
      <t>オコナ</t>
    </rPh>
    <rPh sb="28" eb="30">
      <t>チイキ</t>
    </rPh>
    <rPh sb="30" eb="32">
      <t>ジュウミン</t>
    </rPh>
    <rPh sb="33" eb="36">
      <t>リベンセイ</t>
    </rPh>
    <rPh sb="37" eb="39">
      <t>コウジョウ</t>
    </rPh>
    <rPh sb="40" eb="41">
      <t>ハカ</t>
    </rPh>
    <phoneticPr fontId="1"/>
  </si>
  <si>
    <t>周防大島町ちびっ子医療費助成事業基金</t>
    <phoneticPr fontId="1"/>
  </si>
  <si>
    <t>０歳から中学３年生までの子ども医療機関受診時の医療費の助成を行い、医療負担の軽減を図り、生活の安定及び子どもの生育環境の向上に寄与する。</t>
    <phoneticPr fontId="1"/>
  </si>
  <si>
    <t>岩国市感染症拡大防止基金</t>
    <rPh sb="0" eb="3">
      <t>イワクニシ</t>
    </rPh>
    <rPh sb="3" eb="6">
      <t>カンセンショウ</t>
    </rPh>
    <rPh sb="6" eb="8">
      <t>カクダイ</t>
    </rPh>
    <rPh sb="8" eb="10">
      <t>ボウシ</t>
    </rPh>
    <rPh sb="10" eb="12">
      <t>キキン</t>
    </rPh>
    <phoneticPr fontId="1"/>
  </si>
  <si>
    <t>つがる市</t>
  </si>
  <si>
    <t>つがる市市民特別健診事業基金</t>
  </si>
  <si>
    <t>読谷村再編交付金事業基金</t>
  </si>
  <si>
    <t>読谷村地区公民館等の改修事業を行い、地域住民の生活の安定に寄与する。</t>
  </si>
  <si>
    <t>すくすくこども基金</t>
    <rPh sb="7" eb="9">
      <t>キキン</t>
    </rPh>
    <phoneticPr fontId="1"/>
  </si>
  <si>
    <t>特別な支援を必要とする子どもの健やかな成長と学級の安定化を図るため、非常勤保育士及び教員を配置する。</t>
    <rPh sb="0" eb="2">
      <t>トクベツ</t>
    </rPh>
    <rPh sb="3" eb="5">
      <t>シエン</t>
    </rPh>
    <rPh sb="6" eb="8">
      <t>ヒツヨウ</t>
    </rPh>
    <rPh sb="11" eb="12">
      <t>コ</t>
    </rPh>
    <rPh sb="15" eb="16">
      <t>スコ</t>
    </rPh>
    <rPh sb="19" eb="21">
      <t>セイチョウ</t>
    </rPh>
    <rPh sb="22" eb="24">
      <t>ガッキュウ</t>
    </rPh>
    <rPh sb="25" eb="28">
      <t>アンテイカ</t>
    </rPh>
    <rPh sb="29" eb="30">
      <t>ハカ</t>
    </rPh>
    <rPh sb="34" eb="37">
      <t>ヒジョウキン</t>
    </rPh>
    <rPh sb="37" eb="40">
      <t>ホイクシ</t>
    </rPh>
    <rPh sb="40" eb="41">
      <t>オヨ</t>
    </rPh>
    <rPh sb="42" eb="44">
      <t>キョウイン</t>
    </rPh>
    <rPh sb="45" eb="47">
      <t>ハイチ</t>
    </rPh>
    <phoneticPr fontId="1"/>
  </si>
  <si>
    <t>金武町</t>
    <rPh sb="0" eb="3">
      <t>キンチョウ</t>
    </rPh>
    <phoneticPr fontId="35"/>
  </si>
  <si>
    <t>重度心身障害者、ひとり親家庭及び乳幼児の医療費の自己負担分の助成を行い、医療負担の軽減を図り、生活の安定及び福祉の増進に寄与する。</t>
    <phoneticPr fontId="1"/>
  </si>
  <si>
    <t>周防大島町</t>
    <phoneticPr fontId="1"/>
  </si>
  <si>
    <t>周防大島町観光振興事業助成基金</t>
    <phoneticPr fontId="1"/>
  </si>
  <si>
    <t>まつり事業等に係るポスター等の印刷、企画、進行等の業務委託を実施し、市内外へ観光PR等を行う。</t>
    <phoneticPr fontId="1"/>
  </si>
  <si>
    <t>周防大島町外国語活動推進事業基金</t>
    <phoneticPr fontId="1"/>
  </si>
  <si>
    <t>外国語指導助手を配置し、外国語コミュニケーション能力の向上と国際感覚の養成を図る。</t>
    <phoneticPr fontId="1"/>
  </si>
  <si>
    <t>和木町地域振興事業助成基金</t>
    <phoneticPr fontId="1"/>
  </si>
  <si>
    <t>あたたかあたた基金</t>
    <phoneticPr fontId="1"/>
  </si>
  <si>
    <t>高齢者、妊産婦、児童・生徒、障害者の船賃等の助成により住民の生活の安定を図る。</t>
    <rPh sb="0" eb="3">
      <t>コウレイシャ</t>
    </rPh>
    <rPh sb="4" eb="7">
      <t>ニンサンプ</t>
    </rPh>
    <rPh sb="8" eb="10">
      <t>ジドウ</t>
    </rPh>
    <rPh sb="11" eb="13">
      <t>セイト</t>
    </rPh>
    <rPh sb="14" eb="17">
      <t>ショウガイシャ</t>
    </rPh>
    <rPh sb="18" eb="20">
      <t>フナチン</t>
    </rPh>
    <rPh sb="20" eb="21">
      <t>トウ</t>
    </rPh>
    <rPh sb="22" eb="24">
      <t>ジョセイ</t>
    </rPh>
    <rPh sb="27" eb="29">
      <t>ジュウミン</t>
    </rPh>
    <rPh sb="30" eb="32">
      <t>セイカツ</t>
    </rPh>
    <rPh sb="33" eb="35">
      <t>アンテイ</t>
    </rPh>
    <rPh sb="36" eb="37">
      <t>ハカ</t>
    </rPh>
    <phoneticPr fontId="1"/>
  </si>
  <si>
    <t>羽村市健康で安心して暮らせるまちづくり基金</t>
    <phoneticPr fontId="1"/>
  </si>
  <si>
    <t>東北町</t>
  </si>
  <si>
    <t>東北町小学生医療費助成事業基金</t>
  </si>
  <si>
    <t>和木町防災行政無線戸別受信機基金</t>
    <phoneticPr fontId="1"/>
  </si>
  <si>
    <t>町民等への戸別受信機の貸与を行い、町民の防災力の向上を図る。</t>
    <rPh sb="0" eb="2">
      <t>チョウミン</t>
    </rPh>
    <rPh sb="2" eb="3">
      <t>トウ</t>
    </rPh>
    <rPh sb="5" eb="7">
      <t>コベツ</t>
    </rPh>
    <rPh sb="7" eb="10">
      <t>ジュシンキ</t>
    </rPh>
    <rPh sb="11" eb="13">
      <t>タイヨ</t>
    </rPh>
    <rPh sb="14" eb="15">
      <t>オコナ</t>
    </rPh>
    <rPh sb="17" eb="19">
      <t>チョウミン</t>
    </rPh>
    <rPh sb="20" eb="22">
      <t>ボウサイ</t>
    </rPh>
    <rPh sb="22" eb="23">
      <t>リョク</t>
    </rPh>
    <rPh sb="24" eb="26">
      <t>コウジョウ</t>
    </rPh>
    <rPh sb="27" eb="28">
      <t>ハカ</t>
    </rPh>
    <phoneticPr fontId="1"/>
  </si>
  <si>
    <t>東北町妊婦健康診査事業基金</t>
  </si>
  <si>
    <t>鉾田市</t>
    <phoneticPr fontId="1"/>
  </si>
  <si>
    <t>鉾田市まちづくり基金</t>
    <rPh sb="0" eb="3">
      <t>ホコタシ</t>
    </rPh>
    <rPh sb="8" eb="10">
      <t>キキン</t>
    </rPh>
    <phoneticPr fontId="1"/>
  </si>
  <si>
    <t>岩国市小中学校タブレット端末等維持管理基金</t>
    <phoneticPr fontId="1"/>
  </si>
  <si>
    <t>子供たちの情報活用能力を育成し、ＩＣＴ教育の推進を目的に整備したタブレット端末等の維持管理を行う事により教育環境を整備し、教育環境の向上を図る。</t>
    <phoneticPr fontId="1"/>
  </si>
  <si>
    <t>東北町幼児医療費助成事業基金</t>
  </si>
  <si>
    <t>つがる市姉妹都市国際交流事業基金</t>
  </si>
  <si>
    <t>米国姉妹都市との国際交流事業を実施し、地域の活性化を図る。</t>
  </si>
  <si>
    <t>岩国市安心・安全な社会づくり基金</t>
    <phoneticPr fontId="1"/>
  </si>
  <si>
    <t>三沢市駐留軍等再編対策事業基金</t>
    <rPh sb="0" eb="2">
      <t>ミサワ</t>
    </rPh>
    <rPh sb="2" eb="3">
      <t>シ</t>
    </rPh>
    <rPh sb="3" eb="6">
      <t>チュウリュウグン</t>
    </rPh>
    <rPh sb="6" eb="7">
      <t>トウ</t>
    </rPh>
    <rPh sb="7" eb="9">
      <t>サイヘン</t>
    </rPh>
    <rPh sb="9" eb="11">
      <t>タイサク</t>
    </rPh>
    <rPh sb="11" eb="13">
      <t>ジギョウ</t>
    </rPh>
    <rPh sb="13" eb="15">
      <t>キキン</t>
    </rPh>
    <phoneticPr fontId="1"/>
  </si>
  <si>
    <t>令　和　３　年　度　収　入　支　出</t>
    <rPh sb="0" eb="1">
      <t>レイ</t>
    </rPh>
    <rPh sb="2" eb="3">
      <t>ワ</t>
    </rPh>
    <rPh sb="6" eb="7">
      <t>トシ</t>
    </rPh>
    <rPh sb="8" eb="9">
      <t>ド</t>
    </rPh>
    <rPh sb="10" eb="11">
      <t>オサム</t>
    </rPh>
    <rPh sb="12" eb="13">
      <t>イ</t>
    </rPh>
    <rPh sb="14" eb="15">
      <t>シ</t>
    </rPh>
    <rPh sb="16" eb="17">
      <t>デ</t>
    </rPh>
    <phoneticPr fontId="1"/>
  </si>
  <si>
    <t>令和３年度
国庫返納額
（ｄ）</t>
    <rPh sb="0" eb="2">
      <t>レイワ</t>
    </rPh>
    <rPh sb="3" eb="5">
      <t>ネンド</t>
    </rPh>
    <rPh sb="8" eb="10">
      <t>ヘンノウ</t>
    </rPh>
    <phoneticPr fontId="1"/>
  </si>
  <si>
    <t>令和３年度末基金残高
(ｅ=ａ+ｂ-ｃ-ｄ)</t>
    <rPh sb="0" eb="2">
      <t>レイワ</t>
    </rPh>
    <rPh sb="3" eb="5">
      <t>ネンド</t>
    </rPh>
    <rPh sb="5" eb="6">
      <t>マツ</t>
    </rPh>
    <rPh sb="6" eb="8">
      <t>キキン</t>
    </rPh>
    <rPh sb="8" eb="10">
      <t>ザンダカ</t>
    </rPh>
    <phoneticPr fontId="1"/>
  </si>
  <si>
    <t>令和３年度　事業実施決定等</t>
    <rPh sb="0" eb="2">
      <t>レイワ</t>
    </rPh>
    <rPh sb="3" eb="5">
      <t>ネンド</t>
    </rPh>
    <rPh sb="6" eb="8">
      <t>ジギョウ</t>
    </rPh>
    <rPh sb="8" eb="10">
      <t>ジッシ</t>
    </rPh>
    <rPh sb="10" eb="12">
      <t>ケッテイ</t>
    </rPh>
    <rPh sb="12" eb="13">
      <t>トウ</t>
    </rPh>
    <phoneticPr fontId="1"/>
  </si>
  <si>
    <t>令和３年度末　貸付残高等</t>
    <rPh sb="0" eb="2">
      <t>レイワ</t>
    </rPh>
    <rPh sb="3" eb="5">
      <t>ネンド</t>
    </rPh>
    <rPh sb="5" eb="6">
      <t>マツ</t>
    </rPh>
    <rPh sb="7" eb="9">
      <t>カシツ</t>
    </rPh>
    <rPh sb="9" eb="11">
      <t>ザンダカ</t>
    </rPh>
    <rPh sb="11" eb="12">
      <t>トウ</t>
    </rPh>
    <phoneticPr fontId="1"/>
  </si>
  <si>
    <t>【個別表】令和４年度基金造成団体別基金執行状況表（002再編交付金基金（再編交付金））</t>
    <phoneticPr fontId="1"/>
  </si>
  <si>
    <t>令和２年度末基金残高
（ａ）</t>
    <rPh sb="0" eb="1">
      <t>レイ</t>
    </rPh>
    <rPh sb="1" eb="2">
      <t>カズ</t>
    </rPh>
    <rPh sb="3" eb="5">
      <t>ネンド</t>
    </rPh>
    <rPh sb="5" eb="6">
      <t>マツ</t>
    </rPh>
    <rPh sb="6" eb="8">
      <t>キキン</t>
    </rPh>
    <rPh sb="8" eb="10">
      <t>ザンダカ</t>
    </rPh>
    <phoneticPr fontId="1"/>
  </si>
  <si>
    <t>①名護市の辺野古区、豊原区、久志区において地域住民が自主的・主体的に行うコミュニティ活動を支援し、住民主体の活力ある町づくりを促進する。
②二見以北地域において、放課後に子供を預けられる場所を提供することにより、子供の親の就業活動の支援に資するとともに、各種の活動を通して児童の健全育成を図る。
③教育活動の一環である学校給食の無償化を行うことにより、幼児・児童・生徒の食に関する正しい理解と望ましい食習慣を養うとともに、学校給食のより一層の充実を図る。また、子育て世帯の経済的負担を軽減し、安心して子育てができるまちづくりを推進することを目的とする。
④こどもの医療費の一部負担金を助成することにより、疾病の早期発見と早期治療を促進し、こどもの健やかな育成を図る。また、子育て世帯の経済的負担を軽減し、安心して子育てできるまちづくりを推進することを目的とする。
⑤幼稚園及び保育施設への保育料及び主食費等の助成を行い、子育て世帯の経済的負担を軽減し、乳幼児が心身ともに健やかに育成する環境を整えることにより、安心して子育てできるまちづくりを推進することを目的とする。
⑥地域住民の憩いの場、地域の風習やレクリエーションを行う場として区民広場を整備することにより、地域住民の生活環境の向上を図ることを目的とする。
⑦市内で最も広範囲な学校区であり、遠距離通学を余儀なくされる久志幼稚園及び緑風学園に通う幼児・児童・生徒の利便性及び安全性の向上を図ることを目的とする。
⑧本道路を整備することにより、地域住民の生活環境の向上及び交通安全に寄与する。
⑨羽地内海の海水循環を目的とした屋我地大橋及び奥武橋周辺海域の実態を把握し最適な対策を導き出すことにより漁業の振興に寄与することを目的とする。
⑩天仁屋地区において農家の高収益作物への転換に向け、かんがい用水施設を整備することにより、農業環境を改善し農業の振興に寄与する。
⑪公衆衛生上、重要な施設である斎場を整備することにより、周辺地域の環境衛生の向上に寄与する。
⑫汀間漁港は利用漁船の大型化及び漁船数の増加により、既存製氷施設の処理能力以上の氷需要が発生し、漁業活動に支障をきたしていることから、新たに製氷施設を建設することで水産産業の振興及び利便性の向上を図ることを目的に行う。
⑬地域住民の憩いの場、地域行事やレクリエーションを行う場として漁港多目的運動広場を整備することにより、地域住民の生活環境の向上を図ることを目的とする。</t>
    <phoneticPr fontId="1"/>
  </si>
  <si>
    <t>横須賀市再編関連特別事業基金</t>
    <phoneticPr fontId="1"/>
  </si>
  <si>
    <t>①市立小学校、中学校及び高等学校に外国語指導助手(ALT)を配置し、ネイティブスピーカーと直接触れ合う時間を増やすことにより、児童及び生徒の国際コミュニケーション能力の育成を図る。
②市立学校の教育環境を改善させる機器等を整備し、当該機器等の適正な運用管理を行うことにより、学習効率の向上を図る。
③市立学校の児童生徒の学力及び体力の状況に関する調査研究及び課題の分析を行うとともに、教育環境を整備し、及び改善することにより、児童生徒の学力及び体力の向上を図る。
④学校給食センターの適正な維持管理及び運営を行い、市立学校の児童生徒に学校給食を提供することにより、児童生徒の健康の保持増進及び学校における食育の推進を図る。</t>
    <phoneticPr fontId="1"/>
  </si>
  <si>
    <t>①国際化時代にふさわしい魅力的なむらづくりを推進するため、学力向上の支援や海外研修派遣等を行い、広い視野と豊かな感性をもった人材を育成する。
②宜野座村の第１次産業を推進するため繁殖用肉用牛の貸付や、サンゴの移植等によるより良い漁業づくり等を行うことにより、農漁家の経営の向上を図る。
③予防接種及び海洋療法健康増進費等の助成を行い、村民の個人の健康状態の改善及び増進を図るとともに、生活の質の向上を実現し、元気で明るい村を築く。
④中央公民館、学習施設の老朽化により、村民の学習意欲を満たす事が出来ない状況となっていることから、学習の場の提供、コミニティー拠点施設及び災害避難施設として、ふれあい交流センター整備をする。
⑤日々進歩するIT業界のニーズの変化及び設備の耐用年数超過により、施設環境に支障が生じているため、利用者が安心、快適に利用できる施設環境を整える。</t>
    <phoneticPr fontId="35"/>
  </si>
  <si>
    <t>本事業を実施することにより、道路拡幅及び歩道の設置を行い、安全で円滑な道路交通を確保することで、地域住民の生活環境の改善を図るものである。</t>
    <phoneticPr fontId="1"/>
  </si>
  <si>
    <t>福祉交通網事業の安定的遂行により、高齢者等交通弱者を対象に市内福祉施設等への送迎バスを運行し、地域福祉の向上を図る。</t>
    <phoneticPr fontId="1"/>
  </si>
  <si>
    <t>中学生以下の子どもの医療費の一部を助成することにより、その疾病の早期発見と治療を促進し、もって子どもの保健の向上と福祉の増進を図る。</t>
    <phoneticPr fontId="1"/>
  </si>
  <si>
    <t>①総合検診を実施することで疾病の早期発見・早期治療につながり、福祉の増進及び健康の増進を図る。
②免疫機能が低下し始める高齢者を対象に重症化防止などの効果が期待できる予防接種を実施し、福祉の増進及び健康の増進を図る。
③診療所の運営を維持することで宇川地域における住民の健康の保持及び増進を図る。
④袖志・尾和地区の農業生産環境の保全を図るため、有害鳥獣防除施設を整備することで、農業経営の向上を図る。</t>
    <phoneticPr fontId="1"/>
  </si>
  <si>
    <t>医療材料の備蓄を行い、感染症の流行期に医療機関へ配布する。</t>
    <phoneticPr fontId="1"/>
  </si>
  <si>
    <t>植苗・美沢地域住民を対象に、市内医療機関などへのデマンド型乗合タクシーを運行し、地域交通の向上を図る。</t>
    <phoneticPr fontId="1"/>
  </si>
  <si>
    <t>各がん健診及び妊婦の特別健康診断に助成を行い、市民の健康増進を図る。</t>
    <phoneticPr fontId="1"/>
  </si>
  <si>
    <t>①町立小学校及び町立中学校に在籍する児童生徒の心身の健全な発育及び保護者の経済的負担を軽減することにより、子育て支援を推進し、もって教育の進展に寄与することを目的とする。
②不妊症及び不育症のために不妊治療及び不育治療に励む夫婦に対し、経済的な援助を行うことにより、安心して子どもを生み育てることのできる町づくりを推進するとともに、不妊治療及び不育治療に係る経済的負担を軽減することで、少子化対策を図ることを目的とする。</t>
    <phoneticPr fontId="1"/>
  </si>
  <si>
    <t>学習サポーター事業等の費用に充てることで、瑞穂町立小中学校の教育の向上を図る。</t>
    <phoneticPr fontId="1"/>
  </si>
  <si>
    <t>防犯パトロール事業等の費用に充てることで、町の防犯・防災及び住民生活の安全の向上を図る。</t>
    <phoneticPr fontId="1"/>
  </si>
  <si>
    <t>福祉バス運行事業の費用に充てることで、町民の福祉の向上を図る。</t>
    <phoneticPr fontId="1"/>
  </si>
  <si>
    <t>高規格救急自動車を購入することにより、災害による傷病者の医療機関への緊急搬送業務を円滑に行い、災害による被害の軽減を図る。</t>
    <phoneticPr fontId="35"/>
  </si>
  <si>
    <t>中学校1学年から18歳年度末までの高校生世代の医療費の一部助成を行うことにより、疾病の早期発見と治療を促進し、子どもの保健の向上と福祉の増進を図る。</t>
    <phoneticPr fontId="1"/>
  </si>
  <si>
    <t>防犯灯等防災関連施設の維持管理をする。</t>
    <phoneticPr fontId="1"/>
  </si>
  <si>
    <t>文化会館で行う演奏会やイベント開催（助成）を行い、地域コミュニティ及び地域文化の向上に寄与する。　　</t>
    <phoneticPr fontId="1"/>
  </si>
  <si>
    <t>町内の高校生等までの医療費助成及び多子世帯の保育料及び入園料を無料化し、すこやかに子育てのできる環境をつくる。</t>
    <phoneticPr fontId="1"/>
  </si>
  <si>
    <t>周防大島町内の町立病院において地域医療に必要な医師を確保することにより、地域町民の医療体制を維持し、安心安全な生活環境の向上を図る。</t>
    <phoneticPr fontId="1"/>
  </si>
  <si>
    <t>①特別支援通級指導学級に通う児童・生徒が、その在籍する学校においても円滑なコミュニケーションを図ることができるよう、通級指導学級教員を補助する通級指導学級指導員を配置し、通級指導学級教員の在籍校訪問及び巡回指導を支援する。
②外国語教育の充実を図るとともに、外国の文化、歴史、伝統等の学習及び体験を通じて、将来国際的視野に立って活躍する人材の育成を図る。</t>
    <phoneticPr fontId="1"/>
  </si>
  <si>
    <t>①母体・胎児の健康確保、健康な妊娠・出産を迎えるうえで必要な健康診査について公費負担を行うことにより、妊娠・出産にかかる経済的不安の軽減を図るとともに、少子化の解消の一助にも資する。
②40歳以上の市民が特定健診を受診した際に、検査項目を付加し、その費用を市が負担することにより、生活習慣病予防及び健康づくり対策の推進を図る。</t>
    <phoneticPr fontId="1"/>
  </si>
  <si>
    <t>妊産婦検診事業の拡充により母体及び胎児の発育・健康チェックを充実させ、また、園児交流会等を開催し、親たちの負担軽減並びに児童の健全育成を支援する。</t>
    <phoneticPr fontId="1"/>
  </si>
  <si>
    <t>小学生の医療費の自己負担に係る費用を助成することにより、子育て費用の負担軽減を図り、小学生の保健及び育児環境の向上に寄与する。</t>
    <phoneticPr fontId="1"/>
  </si>
  <si>
    <t>小中学校教育用パソコン及び周辺機器を導入及び稼働維持。</t>
    <phoneticPr fontId="1"/>
  </si>
  <si>
    <t>自主事業の開催及び町内各団体、サークル、個人が企画・運営を行う町民主催事業の支援等を行うことで地域の芸術・文化の向上を図る。</t>
    <phoneticPr fontId="1"/>
  </si>
  <si>
    <t>町民の健康増進対策及びスポーツの振興により、豊かな生活環境の確保並びに青少年の健全育成を図る。</t>
    <phoneticPr fontId="1"/>
  </si>
  <si>
    <t>地区集会施設の適切な維持管理を行い、各地区におけるコミュニティ活動の向上を図る。</t>
    <phoneticPr fontId="1"/>
  </si>
  <si>
    <t>防犯灯の適切な維持管理を行い、住民の生活の安全の向上を図る</t>
    <rPh sb="0" eb="3">
      <t>ボウハントウ</t>
    </rPh>
    <rPh sb="4" eb="6">
      <t>テキセツ</t>
    </rPh>
    <rPh sb="7" eb="9">
      <t>イジ</t>
    </rPh>
    <rPh sb="9" eb="11">
      <t>カンリ</t>
    </rPh>
    <rPh sb="12" eb="13">
      <t>オコナ</t>
    </rPh>
    <rPh sb="15" eb="17">
      <t>ジュウミン</t>
    </rPh>
    <rPh sb="18" eb="20">
      <t>セイカツ</t>
    </rPh>
    <rPh sb="21" eb="23">
      <t>アンゼン</t>
    </rPh>
    <rPh sb="24" eb="26">
      <t>コウジョウ</t>
    </rPh>
    <rPh sb="27" eb="28">
      <t>ハカ</t>
    </rPh>
    <phoneticPr fontId="1"/>
  </si>
  <si>
    <t>高齢者や身体障害者への緊急通報装置の貸与及び機器の維持管理を行うことで、急病や災害等の緊急時に迅速かつ適切な対応を図る。</t>
    <phoneticPr fontId="1"/>
  </si>
  <si>
    <t>自治会が中心となって実施する地区の環境美化活動や花壇の整備及び花木の植栽等を支援し、町全域の環境保全を図る。</t>
    <phoneticPr fontId="1"/>
  </si>
  <si>
    <t>バス運行体系の見直しにより町内全域における利用者の利便性の向上を図る。</t>
    <phoneticPr fontId="1"/>
  </si>
  <si>
    <t>妊婦に安心して出産してもらうため妊婦健診に係る費用の助成を行う。</t>
    <phoneticPr fontId="1"/>
  </si>
  <si>
    <t>蔵書整備、支援員配置、イベント開催、啓発広報紙作成により町内の読書環境の充実をすすめ、人材づくりを行い町の活性化を推進する</t>
    <phoneticPr fontId="1"/>
  </si>
  <si>
    <t>各種イベントを通し住民と行政の協働による創造性あふれる町づくりを目指す。</t>
    <phoneticPr fontId="1"/>
  </si>
  <si>
    <t>幼児の医療費の自己負担に係る費用を助成することにより、子育て費用の負担軽減を図り、幼児の保健及び育児環境の向上に寄与する。</t>
    <phoneticPr fontId="1"/>
  </si>
  <si>
    <t>市民の健康づくりを推進し、地域の保健環境の向上を図るため、がん検診及びPET-CT健診の費用を助成する。</t>
    <phoneticPr fontId="1"/>
  </si>
  <si>
    <t>市内公共施設に設置した自動体外式除細動器を緊急時、適切に使用できるよう、啓発・普及事業を行うとともに、維持管理を行う。　　　　　　　　　　　　　　</t>
    <phoneticPr fontId="1"/>
  </si>
  <si>
    <t>バス運行体系の調整及び維持を図ることにより、市内全域における利用者の利便性の向上を図る。</t>
    <phoneticPr fontId="1"/>
  </si>
  <si>
    <t>和木町ICT教育推進基金</t>
    <rPh sb="0" eb="3">
      <t>ワキチョウ</t>
    </rPh>
    <rPh sb="6" eb="8">
      <t>キョウイク</t>
    </rPh>
    <rPh sb="8" eb="10">
      <t>スイシン</t>
    </rPh>
    <rPh sb="10" eb="12">
      <t>キキン</t>
    </rPh>
    <phoneticPr fontId="1"/>
  </si>
  <si>
    <t>ICT機器活用力の育成及び学力向上を図るため。</t>
    <rPh sb="3" eb="5">
      <t>キキ</t>
    </rPh>
    <rPh sb="5" eb="7">
      <t>カツヨウ</t>
    </rPh>
    <rPh sb="7" eb="8">
      <t>リョク</t>
    </rPh>
    <rPh sb="9" eb="11">
      <t>イクセイ</t>
    </rPh>
    <rPh sb="11" eb="12">
      <t>オヨ</t>
    </rPh>
    <rPh sb="13" eb="15">
      <t>ガクリョク</t>
    </rPh>
    <rPh sb="15" eb="17">
      <t>コウジョウ</t>
    </rPh>
    <rPh sb="18" eb="19">
      <t>ハカ</t>
    </rPh>
    <phoneticPr fontId="1"/>
  </si>
  <si>
    <t>小美玉市他２団体</t>
    <rPh sb="0" eb="3">
      <t>オミタマ</t>
    </rPh>
    <rPh sb="3" eb="4">
      <t>シ</t>
    </rPh>
    <rPh sb="4" eb="5">
      <t>ホカ</t>
    </rPh>
    <rPh sb="6" eb="8">
      <t>ダンタイ</t>
    </rPh>
    <phoneticPr fontId="1"/>
  </si>
  <si>
    <t>（単位：百万円）</t>
    <rPh sb="1" eb="3">
      <t>タンイ</t>
    </rPh>
    <rPh sb="4" eb="7">
      <t>ヒャクマンエン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</si>
</sst>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 #,##0;* \-#,##0;* &quot;-&quot;_ ;@\ "/>
    <numFmt numFmtId="178" formatCode="\(#,##0\);\(* \-#,##0\);\(* \ &quot;-&quot;\ \);@\ "/>
  </numFmts>
  <fonts count="4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1"/>
      <color rgb="FFFF0000"/>
      <name val="ＭＳ Ｐゴシック"/>
      <family val="2"/>
      <charset val="128"/>
      <scheme val="minor"/>
    </font>
    <font>
      <sz val="10"/>
      <name val="ＭＳ ゴシック"/>
      <family val="3"/>
      <charset val="128"/>
    </font>
    <font>
      <sz val="10"/>
      <name val="ＭＳ Ｐゴシック"/>
      <family val="2"/>
      <charset val="128"/>
      <scheme val="minor"/>
    </font>
    <font>
      <sz val="11"/>
      <name val="ＭＳ Ｐゴシック"/>
      <family val="2"/>
      <charset val="128"/>
      <scheme val="minor"/>
    </font>
    <font>
      <sz val="10"/>
      <color rgb="FFFF0000"/>
      <name val="ＭＳ Ｐゴシック"/>
      <family val="2"/>
      <charset val="128"/>
      <scheme val="minor"/>
    </font>
    <font>
      <sz val="10"/>
      <color rgb="FFFF0000"/>
      <name val="ＭＳ Ｐゴシック"/>
      <family val="3"/>
      <charset val="128"/>
      <scheme val="minor"/>
    </font>
    <font>
      <sz val="8"/>
      <color rgb="FFFF0000"/>
      <name val="ＭＳ ゴシック"/>
      <family val="3"/>
      <charset val="128"/>
    </font>
    <font>
      <sz val="8"/>
      <name val="ＭＳ ゴシック"/>
      <family val="3"/>
      <charset val="128"/>
    </font>
    <font>
      <sz val="10"/>
      <name val="ＭＳ Ｐゴシック"/>
      <family val="3"/>
      <charset val="128"/>
      <scheme val="minor"/>
    </font>
    <font>
      <b/>
      <sz val="12"/>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12"/>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scheme val="minor"/>
    </font>
    <font>
      <sz val="7"/>
      <name val="ＭＳ Ｐゴシック"/>
      <family val="2"/>
      <charset val="128"/>
      <scheme val="minor"/>
    </font>
    <font>
      <sz val="9"/>
      <name val="ＭＳ Ｐゴシック"/>
      <family val="2"/>
      <charset val="128"/>
      <scheme val="minor"/>
    </font>
    <font>
      <sz val="8"/>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7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3">
    <xf numFmtId="0" fontId="0" fillId="0" borderId="0">
      <alignment vertical="center"/>
    </xf>
    <xf numFmtId="38" fontId="34" fillId="0" borderId="0" applyFont="0" applyFill="0" applyBorder="0" applyAlignment="0" applyProtection="0">
      <alignment vertical="center"/>
    </xf>
    <xf numFmtId="0" fontId="34" fillId="0" borderId="0">
      <alignment vertical="center"/>
    </xf>
  </cellStyleXfs>
  <cellXfs count="57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9" xfId="0" applyNumberFormat="1" applyFont="1" applyFill="1" applyBorder="1" applyAlignment="1">
      <alignment horizontal="right" vertical="center"/>
    </xf>
    <xf numFmtId="178" fontId="3" fillId="3" borderId="31"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56" xfId="0" applyFont="1" applyFill="1" applyBorder="1" applyAlignment="1">
      <alignment horizontal="center" vertical="center" wrapText="1"/>
    </xf>
    <xf numFmtId="0" fontId="19" fillId="5" borderId="56" xfId="0" applyFont="1" applyFill="1" applyBorder="1" applyAlignment="1">
      <alignment horizontal="center" vertical="center" wrapText="1"/>
    </xf>
    <xf numFmtId="0" fontId="11" fillId="5" borderId="15"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8"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41" fontId="3" fillId="3" borderId="22" xfId="0" applyNumberFormat="1" applyFont="1" applyFill="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0" fontId="11" fillId="2" borderId="30" xfId="0" applyFont="1" applyFill="1" applyBorder="1" applyAlignment="1">
      <alignment horizontal="center" vertical="center" wrapText="1"/>
    </xf>
    <xf numFmtId="178" fontId="15" fillId="0" borderId="1" xfId="0" applyNumberFormat="1" applyFont="1" applyBorder="1" applyAlignment="1">
      <alignment horizontal="right" vertical="center"/>
    </xf>
    <xf numFmtId="41" fontId="15" fillId="0" borderId="6" xfId="0" applyNumberFormat="1" applyFont="1" applyBorder="1" applyAlignment="1">
      <alignment horizontal="right" vertical="center"/>
    </xf>
    <xf numFmtId="178" fontId="15" fillId="3" borderId="1" xfId="0" applyNumberFormat="1" applyFont="1" applyFill="1" applyBorder="1" applyAlignment="1">
      <alignment horizontal="right" vertical="center"/>
    </xf>
    <xf numFmtId="41" fontId="15" fillId="3" borderId="6" xfId="0" applyNumberFormat="1" applyFont="1" applyFill="1" applyBorder="1" applyAlignment="1">
      <alignment horizontal="right" vertical="center"/>
    </xf>
    <xf numFmtId="0" fontId="15" fillId="0" borderId="9" xfId="0" applyFont="1" applyBorder="1" applyAlignment="1">
      <alignment horizontal="center" vertical="center" wrapText="1"/>
    </xf>
    <xf numFmtId="0" fontId="15" fillId="0" borderId="9" xfId="0" applyFont="1" applyFill="1" applyBorder="1" applyAlignment="1">
      <alignment vertical="center" wrapText="1"/>
    </xf>
    <xf numFmtId="0" fontId="15" fillId="0" borderId="9" xfId="0" applyFont="1" applyFill="1" applyBorder="1" applyAlignment="1">
      <alignment horizontal="center" vertical="center"/>
    </xf>
    <xf numFmtId="0" fontId="15" fillId="0" borderId="0" xfId="0" applyFont="1" applyBorder="1" applyAlignment="1">
      <alignment horizontal="center" vertical="center"/>
    </xf>
    <xf numFmtId="0" fontId="15" fillId="0" borderId="14" xfId="0" applyFont="1" applyBorder="1" applyAlignment="1">
      <alignment horizontal="center" vertical="center"/>
    </xf>
    <xf numFmtId="0" fontId="15" fillId="0" borderId="47" xfId="0" applyFont="1" applyBorder="1" applyAlignment="1">
      <alignment horizontal="center" vertical="center"/>
    </xf>
    <xf numFmtId="0" fontId="15" fillId="0" borderId="0" xfId="0" applyFont="1" applyFill="1" applyBorder="1" applyAlignment="1">
      <alignment horizontal="center" vertical="center"/>
    </xf>
    <xf numFmtId="0" fontId="15" fillId="0" borderId="17" xfId="0" applyFont="1" applyBorder="1" applyAlignment="1">
      <alignment horizontal="center" vertical="center"/>
    </xf>
    <xf numFmtId="0" fontId="15" fillId="0" borderId="49" xfId="0" applyFont="1" applyBorder="1" applyAlignment="1">
      <alignment horizontal="center" vertical="center" wrapText="1"/>
    </xf>
    <xf numFmtId="0" fontId="15" fillId="0" borderId="49" xfId="0" applyFont="1" applyFill="1" applyBorder="1" applyAlignment="1">
      <alignment vertical="center" wrapText="1"/>
    </xf>
    <xf numFmtId="0" fontId="15" fillId="0" borderId="49" xfId="0" applyFont="1" applyFill="1" applyBorder="1" applyAlignment="1">
      <alignment horizontal="center" vertical="center"/>
    </xf>
    <xf numFmtId="0" fontId="15" fillId="0" borderId="26" xfId="0" applyFont="1" applyBorder="1" applyAlignment="1">
      <alignment horizontal="center" vertical="center"/>
    </xf>
    <xf numFmtId="0" fontId="15" fillId="0" borderId="7" xfId="0" applyFont="1" applyBorder="1" applyAlignment="1">
      <alignment horizontal="center" vertical="center"/>
    </xf>
    <xf numFmtId="0" fontId="15" fillId="0" borderId="51" xfId="0" applyFont="1" applyBorder="1" applyAlignment="1">
      <alignment horizontal="center" vertical="center"/>
    </xf>
    <xf numFmtId="0" fontId="15" fillId="0" borderId="26" xfId="0" applyFont="1" applyFill="1" applyBorder="1" applyAlignment="1">
      <alignment horizontal="center" vertical="center"/>
    </xf>
    <xf numFmtId="0" fontId="15" fillId="0" borderId="53" xfId="0" applyFont="1" applyBorder="1" applyAlignment="1">
      <alignment horizontal="center" vertical="center"/>
    </xf>
    <xf numFmtId="176" fontId="15" fillId="0" borderId="61" xfId="0" applyNumberFormat="1" applyFont="1" applyBorder="1" applyAlignment="1">
      <alignment horizontal="center" vertical="center"/>
    </xf>
    <xf numFmtId="0" fontId="15" fillId="0" borderId="61" xfId="0" applyFont="1" applyBorder="1" applyAlignment="1">
      <alignment horizontal="center" vertical="center" wrapText="1"/>
    </xf>
    <xf numFmtId="0" fontId="15" fillId="0" borderId="61" xfId="0" applyFont="1" applyFill="1" applyBorder="1" applyAlignment="1">
      <alignment vertical="center" wrapText="1"/>
    </xf>
    <xf numFmtId="0" fontId="15" fillId="0" borderId="61" xfId="0" applyFont="1" applyBorder="1" applyAlignment="1">
      <alignment horizontal="center" vertical="center"/>
    </xf>
    <xf numFmtId="0" fontId="24" fillId="0" borderId="62" xfId="0" applyFont="1" applyBorder="1" applyAlignment="1">
      <alignment horizontal="center" vertical="center"/>
    </xf>
    <xf numFmtId="0" fontId="25" fillId="0" borderId="61" xfId="0" applyFont="1" applyBorder="1" applyAlignment="1">
      <alignment horizontal="center" vertical="center"/>
    </xf>
    <xf numFmtId="0" fontId="26" fillId="0" borderId="61" xfId="0" applyFont="1" applyBorder="1" applyAlignment="1">
      <alignment horizontal="left" vertical="center"/>
    </xf>
    <xf numFmtId="0" fontId="26" fillId="0" borderId="63" xfId="0" applyFont="1" applyBorder="1" applyAlignment="1">
      <alignment horizontal="left" vertical="center" wrapText="1"/>
    </xf>
    <xf numFmtId="0" fontId="15" fillId="0" borderId="64" xfId="0" applyFont="1" applyBorder="1" applyAlignment="1">
      <alignment horizontal="center" vertical="center"/>
    </xf>
    <xf numFmtId="0" fontId="15" fillId="0" borderId="56" xfId="0" applyFont="1" applyBorder="1">
      <alignment vertical="center"/>
    </xf>
    <xf numFmtId="0" fontId="15" fillId="0" borderId="65" xfId="0" applyFont="1" applyBorder="1">
      <alignment vertical="center"/>
    </xf>
    <xf numFmtId="0" fontId="15" fillId="0" borderId="56" xfId="0" applyFont="1" applyBorder="1" applyAlignment="1">
      <alignment horizontal="center" vertical="center"/>
    </xf>
    <xf numFmtId="0" fontId="15" fillId="0" borderId="64" xfId="0" applyFont="1" applyFill="1" applyBorder="1" applyAlignment="1">
      <alignment horizontal="center" vertical="center"/>
    </xf>
    <xf numFmtId="0" fontId="15" fillId="0" borderId="66" xfId="0" applyFont="1" applyBorder="1">
      <alignment vertical="center"/>
    </xf>
    <xf numFmtId="176" fontId="21" fillId="0" borderId="9" xfId="0" applyNumberFormat="1" applyFont="1" applyBorder="1" applyAlignment="1">
      <alignment horizontal="center" vertical="center"/>
    </xf>
    <xf numFmtId="0" fontId="21" fillId="0" borderId="9" xfId="0" applyFont="1" applyBorder="1" applyAlignment="1">
      <alignment vertical="center" wrapText="1"/>
    </xf>
    <xf numFmtId="0" fontId="21" fillId="0" borderId="9" xfId="0" applyFont="1" applyBorder="1" applyAlignment="1">
      <alignment horizontal="center" vertical="center" wrapText="1"/>
    </xf>
    <xf numFmtId="176" fontId="21" fillId="0" borderId="49" xfId="0" applyNumberFormat="1" applyFont="1" applyBorder="1" applyAlignment="1">
      <alignment horizontal="center" vertical="center"/>
    </xf>
    <xf numFmtId="0" fontId="21" fillId="0" borderId="49" xfId="0" applyFont="1" applyBorder="1" applyAlignment="1">
      <alignment vertical="center" wrapText="1"/>
    </xf>
    <xf numFmtId="0" fontId="21" fillId="0" borderId="49" xfId="0" applyFont="1" applyBorder="1" applyAlignment="1">
      <alignment horizontal="center" vertical="center" wrapText="1"/>
    </xf>
    <xf numFmtId="0" fontId="22" fillId="0" borderId="4" xfId="0" applyFont="1" applyBorder="1" applyAlignment="1">
      <alignment horizontal="center" vertical="center"/>
    </xf>
    <xf numFmtId="0" fontId="28" fillId="0" borderId="9" xfId="0" applyFont="1" applyBorder="1" applyAlignment="1">
      <alignment horizontal="center" vertical="center"/>
    </xf>
    <xf numFmtId="0" fontId="27" fillId="0" borderId="9" xfId="0" applyFont="1" applyBorder="1" applyAlignment="1">
      <alignment horizontal="left" vertical="center" wrapText="1"/>
    </xf>
    <xf numFmtId="0" fontId="22" fillId="0" borderId="50" xfId="0" applyFont="1" applyBorder="1" applyAlignment="1">
      <alignment horizontal="center" vertical="center"/>
    </xf>
    <xf numFmtId="0" fontId="28" fillId="0" borderId="49" xfId="0" applyFont="1" applyBorder="1" applyAlignment="1">
      <alignment horizontal="center" vertical="center"/>
    </xf>
    <xf numFmtId="0" fontId="27" fillId="0" borderId="49" xfId="0" applyFont="1" applyBorder="1" applyAlignment="1">
      <alignment horizontal="left" vertical="center" wrapText="1"/>
    </xf>
    <xf numFmtId="0" fontId="27" fillId="0" borderId="12" xfId="0" applyFont="1" applyBorder="1" applyAlignment="1">
      <alignment horizontal="left" vertical="center" wrapText="1"/>
    </xf>
    <xf numFmtId="0" fontId="27" fillId="0" borderId="48" xfId="0" applyFont="1" applyBorder="1" applyAlignment="1">
      <alignment horizontal="left" vertical="center" wrapText="1"/>
    </xf>
    <xf numFmtId="0" fontId="29" fillId="0" borderId="0" xfId="0" applyFont="1">
      <alignment vertical="center"/>
    </xf>
    <xf numFmtId="0" fontId="30" fillId="0" borderId="0" xfId="0" applyFont="1">
      <alignment vertical="center"/>
    </xf>
    <xf numFmtId="0" fontId="31" fillId="2" borderId="28"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22" xfId="0" applyFont="1" applyFill="1" applyBorder="1" applyAlignment="1">
      <alignment horizontal="center" vertical="center"/>
    </xf>
    <xf numFmtId="178" fontId="21" fillId="0" borderId="1" xfId="0" applyNumberFormat="1" applyFont="1" applyBorder="1" applyAlignment="1">
      <alignment horizontal="right" vertical="center"/>
    </xf>
    <xf numFmtId="178" fontId="21" fillId="0" borderId="29" xfId="0" applyNumberFormat="1" applyFont="1" applyBorder="1" applyAlignment="1">
      <alignment horizontal="right" vertical="center"/>
    </xf>
    <xf numFmtId="178" fontId="21" fillId="0" borderId="31" xfId="0" applyNumberFormat="1" applyFont="1" applyBorder="1" applyAlignment="1">
      <alignment horizontal="right" vertical="center"/>
    </xf>
    <xf numFmtId="178" fontId="21" fillId="0" borderId="3" xfId="0" applyNumberFormat="1" applyFont="1" applyBorder="1" applyAlignment="1">
      <alignment horizontal="right" vertical="center"/>
    </xf>
    <xf numFmtId="41" fontId="21" fillId="0" borderId="6" xfId="0" applyNumberFormat="1" applyFont="1" applyBorder="1" applyAlignment="1">
      <alignment horizontal="right" vertical="center"/>
    </xf>
    <xf numFmtId="41" fontId="21" fillId="0" borderId="28" xfId="0" applyNumberFormat="1" applyFont="1" applyBorder="1" applyAlignment="1">
      <alignment horizontal="right" vertical="center"/>
    </xf>
    <xf numFmtId="41" fontId="21" fillId="0" borderId="15" xfId="0" applyNumberFormat="1" applyFont="1" applyBorder="1" applyAlignment="1">
      <alignment horizontal="right" vertical="center"/>
    </xf>
    <xf numFmtId="41" fontId="21" fillId="0" borderId="22" xfId="0" applyNumberFormat="1" applyFont="1" applyBorder="1" applyAlignment="1">
      <alignment horizontal="right" vertical="center"/>
    </xf>
    <xf numFmtId="178" fontId="21" fillId="3" borderId="1" xfId="0" applyNumberFormat="1" applyFont="1" applyFill="1" applyBorder="1" applyAlignment="1">
      <alignment horizontal="right" vertical="center"/>
    </xf>
    <xf numFmtId="178" fontId="21" fillId="3" borderId="29" xfId="0" applyNumberFormat="1" applyFont="1" applyFill="1" applyBorder="1" applyAlignment="1">
      <alignment horizontal="right" vertical="center"/>
    </xf>
    <xf numFmtId="178" fontId="21" fillId="3" borderId="31" xfId="0" applyNumberFormat="1" applyFont="1" applyFill="1" applyBorder="1" applyAlignment="1">
      <alignment horizontal="right" vertical="center"/>
    </xf>
    <xf numFmtId="178" fontId="21" fillId="3" borderId="3" xfId="0" applyNumberFormat="1" applyFont="1" applyFill="1" applyBorder="1" applyAlignment="1">
      <alignment horizontal="right" vertical="center"/>
    </xf>
    <xf numFmtId="41" fontId="21" fillId="3" borderId="6" xfId="0" applyNumberFormat="1" applyFont="1" applyFill="1" applyBorder="1" applyAlignment="1">
      <alignment horizontal="right" vertical="center"/>
    </xf>
    <xf numFmtId="41" fontId="21" fillId="3" borderId="28" xfId="0" applyNumberFormat="1" applyFont="1" applyFill="1" applyBorder="1" applyAlignment="1">
      <alignment horizontal="right" vertical="center"/>
    </xf>
    <xf numFmtId="41" fontId="21" fillId="3" borderId="15" xfId="0" applyNumberFormat="1" applyFont="1" applyFill="1" applyBorder="1" applyAlignment="1">
      <alignment horizontal="right" vertical="center"/>
    </xf>
    <xf numFmtId="41" fontId="21" fillId="3" borderId="22" xfId="0" applyNumberFormat="1" applyFont="1" applyFill="1" applyBorder="1" applyAlignment="1">
      <alignment horizontal="right" vertical="center"/>
    </xf>
    <xf numFmtId="177" fontId="20" fillId="0" borderId="0" xfId="0" applyNumberFormat="1" applyFont="1" applyFill="1" applyBorder="1" applyAlignment="1">
      <alignment vertical="center"/>
    </xf>
    <xf numFmtId="177" fontId="15" fillId="0" borderId="0" xfId="0" applyNumberFormat="1" applyFont="1" applyFill="1" applyBorder="1" applyAlignment="1">
      <alignment vertical="center"/>
    </xf>
    <xf numFmtId="0" fontId="29" fillId="0" borderId="0" xfId="0" applyFont="1" applyAlignment="1">
      <alignment vertical="center"/>
    </xf>
    <xf numFmtId="178" fontId="21" fillId="0" borderId="1" xfId="0" applyNumberFormat="1" applyFont="1" applyFill="1" applyBorder="1" applyAlignment="1">
      <alignment horizontal="right" vertical="center" shrinkToFit="1"/>
    </xf>
    <xf numFmtId="178" fontId="21" fillId="0" borderId="29" xfId="0" applyNumberFormat="1" applyFont="1" applyFill="1" applyBorder="1" applyAlignment="1">
      <alignment horizontal="right" vertical="center"/>
    </xf>
    <xf numFmtId="178" fontId="21" fillId="0" borderId="1" xfId="0" applyNumberFormat="1" applyFont="1" applyFill="1" applyBorder="1" applyAlignment="1">
      <alignment horizontal="right" vertical="center"/>
    </xf>
    <xf numFmtId="41" fontId="21" fillId="0" borderId="28" xfId="0" applyNumberFormat="1" applyFont="1" applyFill="1" applyBorder="1" applyAlignment="1">
      <alignment horizontal="right" vertical="center"/>
    </xf>
    <xf numFmtId="41" fontId="21" fillId="0" borderId="6" xfId="0" applyNumberFormat="1" applyFont="1" applyFill="1" applyBorder="1" applyAlignment="1">
      <alignment horizontal="right" vertical="center"/>
    </xf>
    <xf numFmtId="0" fontId="15" fillId="6" borderId="0" xfId="0" applyFont="1" applyFill="1">
      <alignment vertical="center"/>
    </xf>
    <xf numFmtId="0" fontId="15" fillId="0" borderId="0" xfId="0" applyFont="1" applyFill="1">
      <alignment vertical="center"/>
    </xf>
    <xf numFmtId="0" fontId="31" fillId="6" borderId="0" xfId="0" applyFont="1" applyFill="1" applyBorder="1" applyAlignment="1">
      <alignment horizontal="center" vertical="center"/>
    </xf>
    <xf numFmtId="0" fontId="21" fillId="0" borderId="0" xfId="0" applyFont="1">
      <alignment vertical="center"/>
    </xf>
    <xf numFmtId="0" fontId="31" fillId="0" borderId="0" xfId="0" applyFont="1" applyFill="1" applyBorder="1" applyAlignment="1">
      <alignment horizontal="center" vertical="center"/>
    </xf>
    <xf numFmtId="0" fontId="21" fillId="0" borderId="0" xfId="0" applyFont="1" applyFill="1">
      <alignment vertical="center"/>
    </xf>
    <xf numFmtId="0" fontId="3" fillId="0" borderId="0" xfId="0" applyFont="1" applyFill="1">
      <alignment vertical="center"/>
    </xf>
    <xf numFmtId="0" fontId="14" fillId="6" borderId="0" xfId="0" applyFont="1" applyFill="1">
      <alignment vertical="center"/>
    </xf>
    <xf numFmtId="0" fontId="36" fillId="0" borderId="0" xfId="0" applyFont="1" applyFill="1" applyBorder="1" applyAlignment="1">
      <alignment horizontal="center" vertical="center"/>
    </xf>
    <xf numFmtId="41" fontId="21" fillId="0" borderId="28" xfId="0" applyNumberFormat="1" applyFont="1" applyFill="1" applyBorder="1" applyAlignment="1">
      <alignment horizontal="right" vertical="center" shrinkToFit="1"/>
    </xf>
    <xf numFmtId="0" fontId="30" fillId="0" borderId="0" xfId="0" applyFont="1" applyFill="1">
      <alignment vertical="center"/>
    </xf>
    <xf numFmtId="0" fontId="31" fillId="2" borderId="0" xfId="0" applyFont="1" applyFill="1" applyBorder="1" applyAlignment="1">
      <alignment horizontal="center" vertical="center"/>
    </xf>
    <xf numFmtId="178" fontId="21" fillId="0" borderId="4" xfId="0" applyNumberFormat="1" applyFont="1" applyFill="1" applyBorder="1" applyAlignment="1">
      <alignment horizontal="right" vertical="center"/>
    </xf>
    <xf numFmtId="0" fontId="36" fillId="2" borderId="0" xfId="0" applyFont="1" applyFill="1" applyBorder="1" applyAlignment="1">
      <alignment horizontal="center" vertical="center"/>
    </xf>
    <xf numFmtId="41" fontId="21" fillId="0" borderId="69" xfId="0" applyNumberFormat="1" applyFont="1" applyFill="1" applyBorder="1" applyAlignment="1">
      <alignment horizontal="right" vertical="center"/>
    </xf>
    <xf numFmtId="41" fontId="21" fillId="0" borderId="70" xfId="0" applyNumberFormat="1" applyFont="1" applyFill="1" applyBorder="1" applyAlignment="1">
      <alignment horizontal="right" vertical="center"/>
    </xf>
    <xf numFmtId="41" fontId="21" fillId="0" borderId="21" xfId="0" applyNumberFormat="1" applyFont="1" applyFill="1" applyBorder="1" applyAlignment="1">
      <alignment horizontal="right" vertical="center"/>
    </xf>
    <xf numFmtId="41" fontId="21" fillId="0" borderId="46" xfId="0" applyNumberFormat="1" applyFont="1" applyFill="1" applyBorder="1" applyAlignment="1">
      <alignment horizontal="right" vertical="center"/>
    </xf>
    <xf numFmtId="0" fontId="21" fillId="6" borderId="0" xfId="0" applyFont="1" applyFill="1">
      <alignment vertical="center"/>
    </xf>
    <xf numFmtId="0" fontId="30" fillId="6" borderId="0" xfId="0" applyFont="1" applyFill="1">
      <alignment vertical="center"/>
    </xf>
    <xf numFmtId="0" fontId="36" fillId="6" borderId="0" xfId="0" applyFont="1" applyFill="1" applyBorder="1" applyAlignment="1">
      <alignment horizontal="center" vertical="center"/>
    </xf>
    <xf numFmtId="0" fontId="31" fillId="2" borderId="4" xfId="0" applyFont="1" applyFill="1" applyBorder="1" applyAlignment="1">
      <alignment horizontal="center" vertical="center"/>
    </xf>
    <xf numFmtId="41" fontId="21" fillId="0" borderId="6" xfId="0" applyNumberFormat="1" applyFont="1" applyFill="1" applyBorder="1" applyAlignment="1">
      <alignment horizontal="right" vertical="center" shrinkToFit="1"/>
    </xf>
    <xf numFmtId="41" fontId="21" fillId="0" borderId="22" xfId="0" applyNumberFormat="1" applyFont="1" applyFill="1" applyBorder="1" applyAlignment="1">
      <alignment horizontal="right" vertical="center"/>
    </xf>
    <xf numFmtId="0" fontId="31" fillId="2" borderId="23" xfId="0" applyFont="1" applyFill="1" applyBorder="1" applyAlignment="1">
      <alignment horizontal="center" vertical="center"/>
    </xf>
    <xf numFmtId="0" fontId="21" fillId="2" borderId="4" xfId="0" applyFont="1" applyFill="1" applyBorder="1" applyAlignment="1">
      <alignment horizontal="center" vertical="center"/>
    </xf>
    <xf numFmtId="0" fontId="31" fillId="2" borderId="46" xfId="0" applyFont="1" applyFill="1" applyBorder="1" applyAlignment="1">
      <alignment horizontal="left" vertical="center" wrapText="1"/>
    </xf>
    <xf numFmtId="0" fontId="21" fillId="2" borderId="23" xfId="0" applyFont="1" applyFill="1" applyBorder="1" applyAlignment="1">
      <alignment horizontal="left" vertical="center"/>
    </xf>
    <xf numFmtId="0" fontId="23" fillId="2" borderId="32" xfId="0" applyFont="1" applyFill="1" applyBorder="1" applyAlignment="1">
      <alignment vertical="center"/>
    </xf>
    <xf numFmtId="0" fontId="38" fillId="2" borderId="27" xfId="0" applyFont="1" applyFill="1" applyBorder="1" applyAlignment="1">
      <alignment horizontal="left" vertical="center" wrapText="1"/>
    </xf>
    <xf numFmtId="0" fontId="38" fillId="2" borderId="32" xfId="0" applyFont="1" applyFill="1" applyBorder="1" applyAlignment="1">
      <alignment horizontal="left" vertical="center" wrapText="1"/>
    </xf>
    <xf numFmtId="0" fontId="38" fillId="2" borderId="55" xfId="0" applyFont="1" applyFill="1" applyBorder="1" applyAlignment="1">
      <alignment horizontal="left" vertical="center" wrapText="1"/>
    </xf>
    <xf numFmtId="0" fontId="39" fillId="2" borderId="30" xfId="0" applyFont="1" applyFill="1" applyBorder="1" applyAlignment="1">
      <alignment horizontal="center" vertical="center" wrapText="1"/>
    </xf>
    <xf numFmtId="0" fontId="36" fillId="2" borderId="35" xfId="0" applyFont="1" applyFill="1" applyBorder="1" applyAlignment="1">
      <alignment horizontal="center" vertical="center"/>
    </xf>
    <xf numFmtId="0" fontId="36" fillId="2" borderId="36" xfId="0" applyFont="1" applyFill="1" applyBorder="1" applyAlignment="1">
      <alignment horizontal="center" vertical="center"/>
    </xf>
    <xf numFmtId="0" fontId="36" fillId="2" borderId="34" xfId="0" applyFont="1" applyFill="1" applyBorder="1" applyAlignment="1">
      <alignment horizontal="center" vertical="center"/>
    </xf>
    <xf numFmtId="0" fontId="36" fillId="2" borderId="37" xfId="0" applyFont="1" applyFill="1" applyBorder="1" applyAlignment="1">
      <alignment horizontal="center" vertical="center"/>
    </xf>
    <xf numFmtId="0" fontId="36" fillId="2" borderId="33" xfId="0" applyFont="1" applyFill="1" applyBorder="1" applyAlignment="1">
      <alignment horizontal="center" vertical="center"/>
    </xf>
    <xf numFmtId="0" fontId="21" fillId="2" borderId="6" xfId="0" applyFont="1" applyFill="1" applyBorder="1" applyAlignment="1">
      <alignment horizontal="center" vertical="center"/>
    </xf>
    <xf numFmtId="0" fontId="36" fillId="2" borderId="28" xfId="0" applyFont="1" applyFill="1" applyBorder="1" applyAlignment="1">
      <alignment horizontal="center" vertical="center" wrapText="1"/>
    </xf>
    <xf numFmtId="0" fontId="31" fillId="2" borderId="20" xfId="0" applyFont="1" applyFill="1" applyBorder="1" applyAlignment="1">
      <alignment horizontal="center" vertical="center"/>
    </xf>
    <xf numFmtId="0" fontId="39" fillId="5" borderId="14"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31" fillId="2" borderId="30" xfId="0" applyFont="1" applyFill="1" applyBorder="1" applyAlignment="1">
      <alignment horizontal="center" vertical="center"/>
    </xf>
    <xf numFmtId="0" fontId="31" fillId="2" borderId="5" xfId="0" applyFont="1" applyFill="1" applyBorder="1" applyAlignment="1">
      <alignment horizontal="center" vertical="center"/>
    </xf>
    <xf numFmtId="178" fontId="21" fillId="0" borderId="31" xfId="0" applyNumberFormat="1" applyFont="1" applyFill="1" applyBorder="1" applyAlignment="1">
      <alignment horizontal="right" vertical="center" shrinkToFit="1"/>
    </xf>
    <xf numFmtId="178" fontId="21" fillId="0" borderId="3" xfId="0" applyNumberFormat="1" applyFont="1" applyFill="1" applyBorder="1" applyAlignment="1">
      <alignment horizontal="right" vertical="center" shrinkToFit="1"/>
    </xf>
    <xf numFmtId="178" fontId="21" fillId="0" borderId="29" xfId="0" applyNumberFormat="1" applyFont="1" applyFill="1" applyBorder="1" applyAlignment="1">
      <alignment horizontal="right" vertical="center" shrinkToFit="1"/>
    </xf>
    <xf numFmtId="178" fontId="21" fillId="0" borderId="31" xfId="0" applyNumberFormat="1" applyFont="1" applyFill="1" applyBorder="1" applyAlignment="1">
      <alignment horizontal="right" vertical="center"/>
    </xf>
    <xf numFmtId="178" fontId="21" fillId="0" borderId="3" xfId="0" applyNumberFormat="1" applyFont="1" applyFill="1" applyBorder="1" applyAlignment="1">
      <alignment horizontal="right" vertical="center"/>
    </xf>
    <xf numFmtId="178" fontId="21" fillId="0" borderId="44" xfId="0" applyNumberFormat="1" applyFont="1" applyFill="1" applyBorder="1" applyAlignment="1">
      <alignment horizontal="right" vertical="center"/>
    </xf>
    <xf numFmtId="178" fontId="21" fillId="0" borderId="19" xfId="0" applyNumberFormat="1" applyFont="1" applyFill="1" applyBorder="1" applyAlignment="1">
      <alignment horizontal="right" vertical="center"/>
    </xf>
    <xf numFmtId="178" fontId="21" fillId="0" borderId="30" xfId="0" applyNumberFormat="1" applyFont="1" applyFill="1" applyBorder="1" applyAlignment="1">
      <alignment horizontal="right" vertical="center"/>
    </xf>
    <xf numFmtId="178" fontId="21" fillId="0" borderId="14" xfId="0" applyNumberFormat="1" applyFont="1" applyFill="1" applyBorder="1" applyAlignment="1">
      <alignment horizontal="right" vertical="center"/>
    </xf>
    <xf numFmtId="178" fontId="21" fillId="0" borderId="5" xfId="0" applyNumberFormat="1" applyFont="1" applyFill="1" applyBorder="1" applyAlignment="1">
      <alignment horizontal="right" vertical="center"/>
    </xf>
    <xf numFmtId="178" fontId="21" fillId="0" borderId="19" xfId="0" applyNumberFormat="1" applyFont="1" applyFill="1" applyBorder="1" applyAlignment="1">
      <alignment horizontal="right" vertical="center" shrinkToFit="1"/>
    </xf>
    <xf numFmtId="178" fontId="21" fillId="0" borderId="67" xfId="0" applyNumberFormat="1" applyFont="1" applyFill="1" applyBorder="1" applyAlignment="1">
      <alignment horizontal="right" vertical="center" shrinkToFit="1"/>
    </xf>
    <xf numFmtId="41" fontId="21" fillId="0" borderId="59"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shrinkToFit="1"/>
    </xf>
    <xf numFmtId="41" fontId="21" fillId="0" borderId="18"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xf>
    <xf numFmtId="41" fontId="21" fillId="0" borderId="22" xfId="0" applyNumberFormat="1" applyFont="1" applyFill="1" applyBorder="1" applyAlignment="1">
      <alignment horizontal="right" vertical="center" shrinkToFit="1"/>
    </xf>
    <xf numFmtId="0" fontId="21" fillId="2" borderId="9"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31" fillId="2" borderId="17" xfId="0" applyFont="1" applyFill="1" applyBorder="1" applyAlignment="1">
      <alignment horizontal="left" vertical="center" wrapText="1"/>
    </xf>
    <xf numFmtId="0" fontId="39" fillId="5" borderId="15" xfId="0" applyFont="1" applyFill="1" applyBorder="1" applyAlignment="1">
      <alignment horizontal="center" vertical="center" wrapText="1"/>
    </xf>
    <xf numFmtId="0" fontId="28" fillId="2" borderId="9" xfId="0" applyFont="1" applyFill="1" applyBorder="1" applyAlignment="1">
      <alignment horizontal="center" vertical="center" wrapText="1"/>
    </xf>
    <xf numFmtId="41" fontId="21" fillId="3" borderId="15" xfId="0" applyNumberFormat="1" applyFont="1" applyFill="1" applyBorder="1" applyAlignment="1">
      <alignment horizontal="right" vertical="center"/>
    </xf>
    <xf numFmtId="0" fontId="40" fillId="0" borderId="59" xfId="0" applyFont="1" applyBorder="1" applyAlignment="1">
      <alignment horizontal="right"/>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26" xfId="0" applyBorder="1" applyAlignment="1">
      <alignment horizontal="center" vertical="center"/>
    </xf>
    <xf numFmtId="0" fontId="0" fillId="0" borderId="60"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2" borderId="9" xfId="0" applyFont="1" applyFill="1" applyBorder="1" applyAlignment="1">
      <alignment horizontal="center" vertical="center"/>
    </xf>
    <xf numFmtId="41" fontId="15" fillId="3" borderId="31" xfId="0" applyNumberFormat="1" applyFont="1" applyFill="1" applyBorder="1" applyAlignment="1">
      <alignment horizontal="right" vertical="center"/>
    </xf>
    <xf numFmtId="41" fontId="20" fillId="3" borderId="15" xfId="0" applyNumberFormat="1" applyFont="1" applyFill="1" applyBorder="1" applyAlignment="1">
      <alignment horizontal="right" vertical="center"/>
    </xf>
    <xf numFmtId="41" fontId="15" fillId="0" borderId="44" xfId="0" applyNumberFormat="1" applyFont="1" applyBorder="1" applyAlignment="1">
      <alignment vertical="center"/>
    </xf>
    <xf numFmtId="41" fontId="20" fillId="0" borderId="20" xfId="0" applyNumberFormat="1" applyFont="1" applyBorder="1" applyAlignment="1">
      <alignment vertical="center"/>
    </xf>
    <xf numFmtId="41" fontId="15" fillId="3" borderId="44" xfId="0" applyNumberFormat="1" applyFont="1" applyFill="1" applyBorder="1" applyAlignment="1">
      <alignment horizontal="right" vertical="center"/>
    </xf>
    <xf numFmtId="41" fontId="20" fillId="3" borderId="20" xfId="0" applyNumberFormat="1" applyFont="1" applyFill="1" applyBorder="1" applyAlignment="1">
      <alignment horizontal="right" vertical="center"/>
    </xf>
    <xf numFmtId="41" fontId="15" fillId="0" borderId="19" xfId="0" applyNumberFormat="1" applyFont="1" applyBorder="1" applyAlignment="1">
      <alignment horizontal="right" vertical="center"/>
    </xf>
    <xf numFmtId="41" fontId="20" fillId="0" borderId="18" xfId="0" applyNumberFormat="1" applyFont="1" applyBorder="1" applyAlignment="1">
      <alignment horizontal="right" vertical="center"/>
    </xf>
    <xf numFmtId="49" fontId="27" fillId="0" borderId="8" xfId="0" applyNumberFormat="1" applyFont="1" applyBorder="1" applyAlignment="1">
      <alignment horizontal="left" vertical="center" wrapText="1"/>
    </xf>
    <xf numFmtId="49" fontId="27" fillId="0" borderId="10" xfId="0" applyNumberFormat="1" applyFont="1" applyBorder="1" applyAlignment="1">
      <alignment horizontal="left" vertical="center" wrapText="1"/>
    </xf>
    <xf numFmtId="176" fontId="15" fillId="0" borderId="8" xfId="0" applyNumberFormat="1" applyFont="1" applyBorder="1" applyAlignment="1">
      <alignment horizontal="center" vertical="center"/>
    </xf>
    <xf numFmtId="176" fontId="15" fillId="0" borderId="10" xfId="0" applyNumberFormat="1"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41" fontId="15" fillId="3" borderId="19" xfId="0" applyNumberFormat="1" applyFont="1" applyFill="1" applyBorder="1" applyAlignment="1">
      <alignment horizontal="right" vertical="center"/>
    </xf>
    <xf numFmtId="41" fontId="20" fillId="3" borderId="18" xfId="0" applyNumberFormat="1" applyFont="1" applyFill="1" applyBorder="1" applyAlignment="1">
      <alignment horizontal="right" vertical="center"/>
    </xf>
    <xf numFmtId="41" fontId="15" fillId="4" borderId="31" xfId="0" applyNumberFormat="1" applyFont="1" applyFill="1" applyBorder="1" applyAlignment="1">
      <alignment horizontal="right" vertical="center"/>
    </xf>
    <xf numFmtId="41" fontId="15" fillId="4" borderId="15" xfId="0" applyNumberFormat="1" applyFont="1" applyFill="1" applyBorder="1" applyAlignment="1">
      <alignment horizontal="right" vertical="center"/>
    </xf>
    <xf numFmtId="41" fontId="21" fillId="4" borderId="31" xfId="0" applyNumberFormat="1" applyFont="1" applyFill="1" applyBorder="1" applyAlignment="1">
      <alignment horizontal="right" vertical="center"/>
    </xf>
    <xf numFmtId="41" fontId="21" fillId="4" borderId="15" xfId="0" applyNumberFormat="1" applyFont="1" applyFill="1" applyBorder="1" applyAlignment="1">
      <alignment horizontal="right" vertical="center"/>
    </xf>
    <xf numFmtId="41" fontId="21" fillId="4" borderId="31" xfId="0" applyNumberFormat="1" applyFont="1" applyFill="1" applyBorder="1" applyAlignment="1">
      <alignment horizontal="center" vertical="center"/>
    </xf>
    <xf numFmtId="41" fontId="21" fillId="4" borderId="15" xfId="0" applyNumberFormat="1" applyFont="1" applyFill="1" applyBorder="1" applyAlignment="1">
      <alignment horizontal="center" vertical="center"/>
    </xf>
    <xf numFmtId="41" fontId="15" fillId="0" borderId="19" xfId="0" applyNumberFormat="1" applyFont="1" applyFill="1" applyBorder="1" applyAlignment="1">
      <alignment horizontal="center" vertical="center"/>
    </xf>
    <xf numFmtId="41" fontId="15" fillId="0" borderId="18" xfId="0" applyNumberFormat="1" applyFont="1" applyFill="1" applyBorder="1" applyAlignment="1">
      <alignment horizontal="center" vertical="center"/>
    </xf>
    <xf numFmtId="41" fontId="15" fillId="3" borderId="1" xfId="0" applyNumberFormat="1" applyFont="1" applyFill="1" applyBorder="1" applyAlignment="1">
      <alignment horizontal="right" vertical="center"/>
    </xf>
    <xf numFmtId="41" fontId="20" fillId="3" borderId="45" xfId="0" applyNumberFormat="1" applyFont="1" applyFill="1" applyBorder="1" applyAlignment="1">
      <alignment horizontal="right" vertical="center"/>
    </xf>
    <xf numFmtId="49" fontId="27" fillId="0" borderId="8" xfId="0" applyNumberFormat="1" applyFont="1" applyBorder="1" applyAlignment="1">
      <alignment horizontal="left" vertical="center"/>
    </xf>
    <xf numFmtId="49" fontId="27" fillId="0" borderId="10" xfId="0" applyNumberFormat="1" applyFont="1" applyBorder="1" applyAlignment="1">
      <alignment horizontal="left" vertical="center"/>
    </xf>
    <xf numFmtId="41" fontId="21" fillId="3" borderId="57" xfId="0" applyNumberFormat="1" applyFont="1" applyFill="1" applyBorder="1" applyAlignment="1">
      <alignment horizontal="center" vertical="center"/>
    </xf>
    <xf numFmtId="41" fontId="21" fillId="3" borderId="58" xfId="0" applyNumberFormat="1" applyFont="1" applyFill="1" applyBorder="1" applyAlignment="1">
      <alignment horizontal="center" vertical="center"/>
    </xf>
    <xf numFmtId="176" fontId="21" fillId="0" borderId="8" xfId="0" applyNumberFormat="1" applyFont="1" applyBorder="1" applyAlignment="1">
      <alignment horizontal="center" vertical="center"/>
    </xf>
    <xf numFmtId="176" fontId="21" fillId="0" borderId="10" xfId="0" applyNumberFormat="1" applyFont="1" applyBorder="1" applyAlignment="1">
      <alignment horizontal="center" vertical="center"/>
    </xf>
    <xf numFmtId="0" fontId="21" fillId="0" borderId="8" xfId="0" applyFont="1" applyBorder="1" applyAlignment="1">
      <alignment vertical="center" wrapText="1"/>
    </xf>
    <xf numFmtId="0" fontId="21" fillId="0" borderId="10" xfId="0" applyFont="1" applyBorder="1" applyAlignment="1">
      <alignment vertical="center"/>
    </xf>
    <xf numFmtId="41" fontId="15" fillId="0" borderId="44" xfId="0" applyNumberFormat="1" applyFont="1" applyBorder="1" applyAlignment="1">
      <alignment horizontal="right" vertical="center"/>
    </xf>
    <xf numFmtId="41" fontId="20" fillId="0" borderId="20" xfId="0" applyNumberFormat="1" applyFont="1" applyBorder="1" applyAlignment="1">
      <alignment horizontal="right" vertical="center"/>
    </xf>
    <xf numFmtId="41" fontId="20" fillId="4" borderId="15" xfId="0" applyNumberFormat="1" applyFont="1" applyFill="1" applyBorder="1" applyAlignment="1">
      <alignment horizontal="right" vertical="center"/>
    </xf>
    <xf numFmtId="0" fontId="21" fillId="0" borderId="10" xfId="0" applyFont="1" applyBorder="1" applyAlignment="1">
      <alignment vertical="center" wrapText="1"/>
    </xf>
    <xf numFmtId="41" fontId="23" fillId="4" borderId="15" xfId="0" applyNumberFormat="1" applyFont="1" applyFill="1" applyBorder="1" applyAlignment="1">
      <alignment horizontal="right" vertical="center"/>
    </xf>
    <xf numFmtId="41" fontId="15" fillId="0" borderId="31" xfId="0" applyNumberFormat="1" applyFont="1" applyFill="1" applyBorder="1" applyAlignment="1">
      <alignment horizontal="right" vertical="center"/>
    </xf>
    <xf numFmtId="41" fontId="20" fillId="0" borderId="15" xfId="0" applyNumberFormat="1" applyFont="1" applyFill="1" applyBorder="1" applyAlignment="1">
      <alignment horizontal="right" vertical="center"/>
    </xf>
    <xf numFmtId="41" fontId="15" fillId="3" borderId="20" xfId="0" applyNumberFormat="1" applyFont="1" applyFill="1" applyBorder="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8" xfId="0" applyFont="1" applyFill="1" applyBorder="1" applyAlignment="1">
      <alignment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41" fontId="21" fillId="0" borderId="1" xfId="0" applyNumberFormat="1" applyFont="1" applyBorder="1" applyAlignment="1">
      <alignment horizontal="center" vertical="center" wrapText="1"/>
    </xf>
    <xf numFmtId="41" fontId="21" fillId="0" borderId="2" xfId="0" applyNumberFormat="1" applyFont="1" applyBorder="1" applyAlignment="1">
      <alignment horizontal="center" vertical="center"/>
    </xf>
    <xf numFmtId="41" fontId="21" fillId="0" borderId="3" xfId="0" applyNumberFormat="1" applyFont="1" applyBorder="1" applyAlignment="1">
      <alignment horizontal="center" vertical="center"/>
    </xf>
    <xf numFmtId="41" fontId="21" fillId="0" borderId="6" xfId="0" applyNumberFormat="1" applyFont="1" applyBorder="1" applyAlignment="1">
      <alignment horizontal="center" vertical="center"/>
    </xf>
    <xf numFmtId="41" fontId="21" fillId="0" borderId="59" xfId="0" applyNumberFormat="1" applyFont="1" applyBorder="1" applyAlignment="1">
      <alignment horizontal="center" vertical="center"/>
    </xf>
    <xf numFmtId="41" fontId="21" fillId="0" borderId="22" xfId="0" applyNumberFormat="1" applyFont="1" applyBorder="1" applyAlignment="1">
      <alignment horizontal="center" vertical="center"/>
    </xf>
    <xf numFmtId="41" fontId="21" fillId="0" borderId="1" xfId="0" applyNumberFormat="1" applyFont="1" applyBorder="1" applyAlignment="1">
      <alignment horizontal="left" vertical="center" wrapText="1"/>
    </xf>
    <xf numFmtId="41" fontId="21" fillId="0" borderId="2" xfId="0" applyNumberFormat="1" applyFont="1" applyBorder="1" applyAlignment="1">
      <alignment horizontal="left" vertical="center" wrapText="1"/>
    </xf>
    <xf numFmtId="41" fontId="21" fillId="0" borderId="3" xfId="0" applyNumberFormat="1" applyFont="1" applyBorder="1" applyAlignment="1">
      <alignment horizontal="left" vertical="center" wrapText="1"/>
    </xf>
    <xf numFmtId="41" fontId="21" fillId="0" borderId="6" xfId="0" applyNumberFormat="1" applyFont="1" applyBorder="1" applyAlignment="1">
      <alignment horizontal="left" vertical="center" wrapText="1"/>
    </xf>
    <xf numFmtId="41" fontId="21" fillId="0" borderId="59" xfId="0" applyNumberFormat="1" applyFont="1" applyBorder="1" applyAlignment="1">
      <alignment horizontal="left" vertical="center" wrapText="1"/>
    </xf>
    <xf numFmtId="41" fontId="21" fillId="0" borderId="22" xfId="0" applyNumberFormat="1" applyFont="1" applyBorder="1" applyAlignment="1">
      <alignment horizontal="left"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6" xfId="0" applyFont="1" applyBorder="1" applyAlignment="1">
      <alignment horizontal="left" vertical="center"/>
    </xf>
    <xf numFmtId="0" fontId="23" fillId="0" borderId="59" xfId="0" applyFont="1" applyBorder="1" applyAlignment="1">
      <alignment horizontal="left" vertical="center"/>
    </xf>
    <xf numFmtId="0" fontId="23" fillId="0" borderId="22" xfId="0" applyFont="1" applyBorder="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59" xfId="0" applyFont="1" applyBorder="1" applyAlignment="1">
      <alignment horizontal="center" vertical="center"/>
    </xf>
    <xf numFmtId="0" fontId="23" fillId="0" borderId="22" xfId="0" applyFont="1" applyBorder="1" applyAlignment="1">
      <alignment horizontal="center" vertical="center"/>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9"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59"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0" xfId="0" applyFont="1" applyFill="1" applyBorder="1" applyAlignment="1">
      <alignment horizontal="center" vertical="center"/>
    </xf>
    <xf numFmtId="0" fontId="33" fillId="5" borderId="5" xfId="0" applyFont="1" applyFill="1" applyBorder="1" applyAlignment="1">
      <alignment horizontal="center" vertical="center"/>
    </xf>
    <xf numFmtId="0" fontId="33" fillId="5" borderId="59" xfId="0" applyFont="1" applyFill="1" applyBorder="1" applyAlignment="1">
      <alignment horizontal="center" vertical="center"/>
    </xf>
    <xf numFmtId="0" fontId="33" fillId="5" borderId="22" xfId="0" applyFont="1" applyFill="1" applyBorder="1" applyAlignment="1">
      <alignment horizontal="center" vertical="center"/>
    </xf>
    <xf numFmtId="41" fontId="21" fillId="0" borderId="2" xfId="0" applyNumberFormat="1" applyFont="1" applyBorder="1" applyAlignment="1">
      <alignment horizontal="left" vertical="center"/>
    </xf>
    <xf numFmtId="41" fontId="21" fillId="0" borderId="3" xfId="0" applyNumberFormat="1" applyFont="1" applyBorder="1" applyAlignment="1">
      <alignment horizontal="left" vertical="center"/>
    </xf>
    <xf numFmtId="41" fontId="21" fillId="0" borderId="6" xfId="0" applyNumberFormat="1" applyFont="1" applyBorder="1" applyAlignment="1">
      <alignment horizontal="left" vertical="center"/>
    </xf>
    <xf numFmtId="41" fontId="21" fillId="0" borderId="59" xfId="0" applyNumberFormat="1" applyFont="1" applyBorder="1" applyAlignment="1">
      <alignment horizontal="left" vertical="center"/>
    </xf>
    <xf numFmtId="41" fontId="21" fillId="0" borderId="22" xfId="0" applyNumberFormat="1" applyFont="1" applyBorder="1" applyAlignment="1">
      <alignment horizontal="left" vertical="center"/>
    </xf>
    <xf numFmtId="178" fontId="21" fillId="0" borderId="1" xfId="0" applyNumberFormat="1" applyFont="1" applyBorder="1" applyAlignment="1">
      <alignment horizontal="left" vertical="center"/>
    </xf>
    <xf numFmtId="178" fontId="21" fillId="0" borderId="2" xfId="0" applyNumberFormat="1" applyFont="1" applyBorder="1" applyAlignment="1">
      <alignment horizontal="left" vertical="center"/>
    </xf>
    <xf numFmtId="178" fontId="21" fillId="0" borderId="3" xfId="0" applyNumberFormat="1" applyFont="1" applyBorder="1" applyAlignment="1">
      <alignment horizontal="left" vertical="center"/>
    </xf>
    <xf numFmtId="178" fontId="21" fillId="0" borderId="6" xfId="0" applyNumberFormat="1" applyFont="1" applyBorder="1" applyAlignment="1">
      <alignment horizontal="left" vertical="center"/>
    </xf>
    <xf numFmtId="178" fontId="21" fillId="0" borderId="59" xfId="0" applyNumberFormat="1" applyFont="1" applyBorder="1" applyAlignment="1">
      <alignment horizontal="left" vertical="center"/>
    </xf>
    <xf numFmtId="178" fontId="21" fillId="0" borderId="22" xfId="0" applyNumberFormat="1" applyFont="1" applyBorder="1" applyAlignment="1">
      <alignment horizontal="lef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3" fillId="4" borderId="31" xfId="0" applyNumberFormat="1" applyFont="1" applyFill="1" applyBorder="1" applyAlignment="1">
      <alignment horizontal="right" vertical="center"/>
    </xf>
    <xf numFmtId="41" fontId="0" fillId="4" borderId="15" xfId="0" applyNumberFormat="1" applyFill="1" applyBorder="1" applyAlignment="1">
      <alignment horizontal="right" vertical="center"/>
    </xf>
    <xf numFmtId="41" fontId="3" fillId="4" borderId="15" xfId="0" applyNumberFormat="1" applyFon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41" fontId="3" fillId="0" borderId="44" xfId="0" applyNumberFormat="1" applyFont="1" applyBorder="1" applyAlignment="1">
      <alignment vertical="center"/>
    </xf>
    <xf numFmtId="41" fontId="0" fillId="0" borderId="20" xfId="0" applyNumberFormat="1" applyBorder="1" applyAlignment="1">
      <alignment vertical="center"/>
    </xf>
    <xf numFmtId="41" fontId="3" fillId="3" borderId="44" xfId="0" applyNumberFormat="1" applyFont="1" applyFill="1" applyBorder="1" applyAlignment="1">
      <alignment horizontal="right" vertical="center"/>
    </xf>
    <xf numFmtId="41" fontId="0" fillId="3" borderId="20" xfId="0" applyNumberFormat="1" applyFill="1" applyBorder="1" applyAlignment="1">
      <alignment horizontal="righ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41" fontId="3" fillId="3" borderId="19" xfId="0" applyNumberFormat="1" applyFont="1" applyFill="1" applyBorder="1" applyAlignment="1">
      <alignment horizontal="right" vertical="center"/>
    </xf>
    <xf numFmtId="41" fontId="0" fillId="3" borderId="18" xfId="0" applyNumberFormat="1" applyFill="1" applyBorder="1" applyAlignment="1">
      <alignment horizontal="right"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41" fontId="3" fillId="3" borderId="31" xfId="0" applyNumberFormat="1" applyFont="1" applyFill="1" applyBorder="1" applyAlignment="1">
      <alignment horizontal="right" vertical="center"/>
    </xf>
    <xf numFmtId="41" fontId="0" fillId="3" borderId="15"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5"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pplyAlignment="1">
      <alignment horizontal="left" vertical="center"/>
    </xf>
    <xf numFmtId="41" fontId="3" fillId="3" borderId="20" xfId="0" applyNumberFormat="1" applyFont="1" applyFill="1" applyBorder="1" applyAlignment="1">
      <alignment horizontal="right" vertical="center"/>
    </xf>
    <xf numFmtId="0" fontId="11" fillId="5" borderId="52"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51" xfId="0" applyFont="1" applyFill="1" applyBorder="1" applyAlignment="1">
      <alignment horizontal="center" vertical="center" wrapText="1"/>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43"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37" fillId="2" borderId="12" xfId="0" applyFont="1" applyFill="1" applyBorder="1" applyAlignment="1">
      <alignment vertical="center" wrapText="1"/>
    </xf>
    <xf numFmtId="0" fontId="37" fillId="2" borderId="42" xfId="0" applyFont="1" applyFill="1" applyBorder="1" applyAlignment="1">
      <alignment vertical="center" wrapText="1"/>
    </xf>
    <xf numFmtId="0" fontId="31" fillId="2" borderId="16" xfId="0" applyFont="1" applyFill="1" applyBorder="1" applyAlignment="1">
      <alignment horizontal="left" vertical="center" wrapText="1"/>
    </xf>
    <xf numFmtId="0" fontId="31" fillId="2" borderId="17" xfId="0" applyFont="1" applyFill="1" applyBorder="1" applyAlignment="1">
      <alignment horizontal="left" vertical="center" wrapText="1"/>
    </xf>
    <xf numFmtId="0" fontId="31" fillId="2" borderId="18" xfId="0" applyFont="1" applyFill="1" applyBorder="1" applyAlignment="1">
      <alignment horizontal="left" vertical="center" wrapText="1"/>
    </xf>
    <xf numFmtId="0" fontId="39" fillId="5" borderId="52" xfId="0" applyFont="1" applyFill="1" applyBorder="1" applyAlignment="1">
      <alignment horizontal="center" vertical="center" wrapText="1"/>
    </xf>
    <xf numFmtId="0" fontId="39" fillId="5" borderId="26" xfId="0" applyFont="1" applyFill="1" applyBorder="1" applyAlignment="1">
      <alignment horizontal="center" vertical="center" wrapText="1"/>
    </xf>
    <xf numFmtId="0" fontId="39" fillId="5" borderId="5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5" borderId="15"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1" fillId="2" borderId="71" xfId="0" applyFont="1" applyFill="1" applyBorder="1" applyAlignment="1">
      <alignment horizontal="center" vertical="center" wrapText="1"/>
    </xf>
    <xf numFmtId="0" fontId="21" fillId="2" borderId="72" xfId="0" applyFont="1" applyFill="1" applyBorder="1" applyAlignment="1">
      <alignment horizontal="center" vertical="center" wrapText="1"/>
    </xf>
    <xf numFmtId="0" fontId="21" fillId="2" borderId="73"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42" xfId="0" applyFont="1" applyFill="1" applyBorder="1" applyAlignment="1">
      <alignment horizontal="center" vertical="center" wrapText="1"/>
    </xf>
    <xf numFmtId="41" fontId="21" fillId="0" borderId="19" xfId="1" applyNumberFormat="1" applyFont="1" applyFill="1" applyBorder="1" applyAlignment="1">
      <alignment horizontal="right" vertical="center" shrinkToFit="1"/>
    </xf>
    <xf numFmtId="41" fontId="21" fillId="0" borderId="18" xfId="1" applyNumberFormat="1" applyFont="1" applyFill="1" applyBorder="1" applyAlignment="1">
      <alignment horizontal="right" vertical="center" shrinkToFit="1"/>
    </xf>
    <xf numFmtId="41" fontId="21" fillId="0" borderId="8" xfId="1" applyNumberFormat="1" applyFont="1" applyFill="1" applyBorder="1" applyAlignment="1">
      <alignment horizontal="right" vertical="center" shrinkToFit="1"/>
    </xf>
    <xf numFmtId="41" fontId="21" fillId="0" borderId="10" xfId="1" applyNumberFormat="1" applyFont="1" applyFill="1" applyBorder="1" applyAlignment="1">
      <alignment horizontal="right" vertical="center" shrinkToFit="1"/>
    </xf>
    <xf numFmtId="41" fontId="21" fillId="3" borderId="44" xfId="0" applyNumberFormat="1" applyFont="1" applyFill="1" applyBorder="1" applyAlignment="1">
      <alignment horizontal="right" vertical="center" shrinkToFit="1"/>
    </xf>
    <xf numFmtId="41" fontId="21" fillId="3" borderId="20" xfId="0" applyNumberFormat="1" applyFont="1" applyFill="1" applyBorder="1" applyAlignment="1">
      <alignment horizontal="right" vertical="center" shrinkToFit="1"/>
    </xf>
    <xf numFmtId="176" fontId="21" fillId="0" borderId="8"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0" fontId="21" fillId="0" borderId="8" xfId="0" applyNumberFormat="1" applyFont="1" applyFill="1" applyBorder="1" applyAlignment="1">
      <alignment horizontal="center" vertical="center"/>
    </xf>
    <xf numFmtId="0" fontId="21" fillId="0" borderId="10" xfId="0" applyNumberFormat="1" applyFont="1" applyFill="1" applyBorder="1" applyAlignment="1">
      <alignment horizontal="center" vertical="center"/>
    </xf>
    <xf numFmtId="0" fontId="21" fillId="0" borderId="8" xfId="0" applyNumberFormat="1" applyFont="1" applyFill="1" applyBorder="1" applyAlignment="1">
      <alignment vertical="center" wrapText="1"/>
    </xf>
    <xf numFmtId="0" fontId="21" fillId="0" borderId="10" xfId="0" applyNumberFormat="1" applyFont="1" applyFill="1" applyBorder="1" applyAlignment="1">
      <alignment vertical="center"/>
    </xf>
    <xf numFmtId="0" fontId="21" fillId="0" borderId="8" xfId="0" applyNumberFormat="1" applyFont="1" applyFill="1" applyBorder="1" applyAlignment="1">
      <alignment horizontal="left" vertical="center" wrapText="1"/>
    </xf>
    <xf numFmtId="0" fontId="21" fillId="0" borderId="10" xfId="0" applyNumberFormat="1" applyFont="1" applyFill="1" applyBorder="1" applyAlignment="1">
      <alignment horizontal="left" vertical="center" wrapText="1"/>
    </xf>
    <xf numFmtId="41" fontId="21" fillId="0" borderId="44" xfId="0" applyNumberFormat="1" applyFont="1" applyFill="1" applyBorder="1" applyAlignment="1">
      <alignment horizontal="right" vertical="center"/>
    </xf>
    <xf numFmtId="41" fontId="22" fillId="0" borderId="20" xfId="0" applyNumberFormat="1" applyFont="1" applyFill="1" applyBorder="1" applyAlignment="1">
      <alignment horizontal="right" vertical="center"/>
    </xf>
    <xf numFmtId="41" fontId="21" fillId="0" borderId="19" xfId="0" applyNumberFormat="1" applyFont="1" applyFill="1" applyBorder="1" applyAlignment="1">
      <alignment horizontal="right" vertical="center"/>
    </xf>
    <xf numFmtId="41" fontId="22" fillId="0" borderId="18" xfId="0" applyNumberFormat="1" applyFont="1" applyFill="1" applyBorder="1" applyAlignment="1">
      <alignment horizontal="right" vertical="center"/>
    </xf>
    <xf numFmtId="41" fontId="21" fillId="0" borderId="44" xfId="1" applyNumberFormat="1" applyFont="1" applyFill="1" applyBorder="1" applyAlignment="1">
      <alignment horizontal="right" vertical="center" shrinkToFit="1"/>
    </xf>
    <xf numFmtId="41" fontId="21" fillId="0" borderId="20" xfId="1" applyNumberFormat="1" applyFont="1" applyFill="1" applyBorder="1" applyAlignment="1">
      <alignment horizontal="right" vertical="center" shrinkToFit="1"/>
    </xf>
    <xf numFmtId="41" fontId="21" fillId="0" borderId="31" xfId="0" applyNumberFormat="1" applyFont="1" applyFill="1" applyBorder="1" applyAlignment="1">
      <alignment horizontal="right" vertical="center" shrinkToFit="1"/>
    </xf>
    <xf numFmtId="41" fontId="21" fillId="0" borderId="15" xfId="0" applyNumberFormat="1" applyFont="1" applyFill="1" applyBorder="1" applyAlignment="1">
      <alignment horizontal="right" vertical="center" shrinkToFit="1"/>
    </xf>
    <xf numFmtId="41" fontId="21" fillId="0" borderId="31" xfId="1" applyNumberFormat="1" applyFont="1" applyFill="1" applyBorder="1" applyAlignment="1">
      <alignment horizontal="right" vertical="center" shrinkToFit="1"/>
    </xf>
    <xf numFmtId="41" fontId="21" fillId="0" borderId="15" xfId="1" applyNumberFormat="1" applyFont="1" applyFill="1" applyBorder="1" applyAlignment="1">
      <alignment horizontal="right" vertical="center" shrinkToFit="1"/>
    </xf>
    <xf numFmtId="0" fontId="21" fillId="0" borderId="8" xfId="0" applyNumberFormat="1" applyFont="1" applyFill="1" applyBorder="1" applyAlignment="1">
      <alignment horizontal="center" vertical="center" shrinkToFit="1"/>
    </xf>
    <xf numFmtId="0" fontId="21" fillId="0" borderId="10" xfId="0" applyNumberFormat="1" applyFont="1" applyFill="1" applyBorder="1" applyAlignment="1">
      <alignment horizontal="center" vertical="center" shrinkToFit="1"/>
    </xf>
    <xf numFmtId="0" fontId="21" fillId="0" borderId="10" xfId="0" applyNumberFormat="1" applyFont="1" applyFill="1" applyBorder="1" applyAlignment="1">
      <alignment vertical="center" wrapText="1"/>
    </xf>
    <xf numFmtId="41" fontId="21" fillId="0" borderId="19" xfId="0" applyNumberFormat="1" applyFont="1" applyFill="1" applyBorder="1" applyAlignment="1">
      <alignment horizontal="center" vertical="center"/>
    </xf>
    <xf numFmtId="41" fontId="21" fillId="0" borderId="18" xfId="0" applyNumberFormat="1" applyFont="1" applyFill="1" applyBorder="1" applyAlignment="1">
      <alignment horizontal="center" vertical="center"/>
    </xf>
    <xf numFmtId="41" fontId="21" fillId="0" borderId="8" xfId="0" applyNumberFormat="1" applyFont="1" applyFill="1" applyBorder="1" applyAlignment="1">
      <alignment vertical="center"/>
    </xf>
    <xf numFmtId="41" fontId="21" fillId="0" borderId="10" xfId="0" applyNumberFormat="1" applyFont="1" applyFill="1" applyBorder="1" applyAlignment="1">
      <alignment vertical="center"/>
    </xf>
    <xf numFmtId="41" fontId="21" fillId="0" borderId="19" xfId="0" applyNumberFormat="1" applyFont="1" applyFill="1" applyBorder="1" applyAlignment="1">
      <alignment horizontal="right" vertical="center" shrinkToFit="1"/>
    </xf>
    <xf numFmtId="41" fontId="21" fillId="0" borderId="18" xfId="0" applyNumberFormat="1" applyFont="1" applyFill="1" applyBorder="1" applyAlignment="1">
      <alignment horizontal="right" vertical="center" shrinkToFit="1"/>
    </xf>
    <xf numFmtId="41" fontId="21" fillId="0" borderId="44" xfId="0" applyNumberFormat="1" applyFont="1" applyFill="1" applyBorder="1" applyAlignment="1">
      <alignment horizontal="right" vertical="center" shrinkToFit="1"/>
    </xf>
    <xf numFmtId="41" fontId="21" fillId="0" borderId="20" xfId="0" applyNumberFormat="1" applyFont="1" applyFill="1" applyBorder="1" applyAlignment="1">
      <alignment horizontal="right" vertical="center" shrinkToFit="1"/>
    </xf>
    <xf numFmtId="41" fontId="21" fillId="0" borderId="20" xfId="0" applyNumberFormat="1" applyFont="1" applyFill="1" applyBorder="1" applyAlignment="1">
      <alignment horizontal="right" vertical="center"/>
    </xf>
    <xf numFmtId="41" fontId="21" fillId="0" borderId="31" xfId="0" applyNumberFormat="1" applyFont="1" applyFill="1" applyBorder="1" applyAlignment="1">
      <alignment horizontal="right" vertical="center"/>
    </xf>
    <xf numFmtId="41" fontId="21" fillId="0" borderId="15" xfId="0" applyNumberFormat="1" applyFont="1" applyFill="1" applyBorder="1" applyAlignment="1">
      <alignment horizontal="right" vertical="center"/>
    </xf>
    <xf numFmtId="41" fontId="21" fillId="0" borderId="18" xfId="0" applyNumberFormat="1" applyFont="1" applyFill="1" applyBorder="1" applyAlignment="1">
      <alignment horizontal="right" vertical="center"/>
    </xf>
    <xf numFmtId="41" fontId="21" fillId="0" borderId="44" xfId="0" applyNumberFormat="1" applyFont="1" applyFill="1" applyBorder="1" applyAlignment="1">
      <alignment vertical="center"/>
    </xf>
    <xf numFmtId="41" fontId="22" fillId="0" borderId="20" xfId="0" applyNumberFormat="1" applyFont="1" applyFill="1" applyBorder="1" applyAlignment="1">
      <alignment vertical="center"/>
    </xf>
    <xf numFmtId="41" fontId="21" fillId="3" borderId="44" xfId="0" applyNumberFormat="1" applyFont="1" applyFill="1" applyBorder="1" applyAlignment="1">
      <alignment horizontal="right" vertical="center"/>
    </xf>
    <xf numFmtId="41" fontId="22" fillId="3" borderId="20" xfId="0" applyNumberFormat="1" applyFont="1" applyFill="1" applyBorder="1" applyAlignment="1">
      <alignment horizontal="right" vertical="center"/>
    </xf>
    <xf numFmtId="0" fontId="21" fillId="0" borderId="8" xfId="0" applyNumberFormat="1" applyFont="1" applyFill="1" applyBorder="1" applyAlignment="1">
      <alignment vertical="center" wrapText="1" shrinkToFit="1"/>
    </xf>
    <xf numFmtId="0" fontId="21" fillId="0" borderId="10" xfId="0" applyNumberFormat="1" applyFont="1" applyFill="1" applyBorder="1" applyAlignment="1">
      <alignment vertical="center" wrapText="1" shrinkToFit="1"/>
    </xf>
    <xf numFmtId="41" fontId="22" fillId="0" borderId="15" xfId="0" applyNumberFormat="1" applyFont="1" applyFill="1" applyBorder="1" applyAlignment="1">
      <alignment horizontal="right" vertical="center"/>
    </xf>
    <xf numFmtId="41" fontId="22" fillId="3" borderId="20" xfId="0" applyNumberFormat="1" applyFont="1" applyFill="1" applyBorder="1" applyAlignment="1">
      <alignment horizontal="right" vertical="center" shrinkToFit="1"/>
    </xf>
    <xf numFmtId="41" fontId="21" fillId="0" borderId="19" xfId="0" applyNumberFormat="1" applyFont="1" applyFill="1" applyBorder="1" applyAlignment="1">
      <alignment horizontal="center" vertical="center" shrinkToFit="1"/>
    </xf>
    <xf numFmtId="41" fontId="21" fillId="0" borderId="18" xfId="0" applyNumberFormat="1" applyFont="1" applyFill="1" applyBorder="1" applyAlignment="1">
      <alignment horizontal="center" vertical="center" shrinkToFit="1"/>
    </xf>
    <xf numFmtId="41" fontId="22" fillId="0" borderId="18" xfId="0" applyNumberFormat="1" applyFont="1" applyFill="1" applyBorder="1" applyAlignment="1">
      <alignment horizontal="right" vertical="center" shrinkToFit="1"/>
    </xf>
    <xf numFmtId="41" fontId="21" fillId="0" borderId="44" xfId="0" applyNumberFormat="1" applyFont="1" applyFill="1" applyBorder="1" applyAlignment="1">
      <alignment horizontal="center" vertical="center" shrinkToFit="1"/>
    </xf>
    <xf numFmtId="41" fontId="21" fillId="0" borderId="20" xfId="0" applyNumberFormat="1" applyFont="1" applyFill="1" applyBorder="1" applyAlignment="1">
      <alignment horizontal="center" vertical="center" shrinkToFit="1"/>
    </xf>
    <xf numFmtId="41" fontId="22" fillId="0" borderId="20" xfId="0" applyNumberFormat="1" applyFont="1" applyFill="1" applyBorder="1" applyAlignment="1">
      <alignment horizontal="right" vertical="center" shrinkToFit="1"/>
    </xf>
    <xf numFmtId="41" fontId="22" fillId="0" borderId="15" xfId="0" applyNumberFormat="1" applyFont="1" applyFill="1" applyBorder="1" applyAlignment="1">
      <alignment horizontal="right" vertical="center" shrinkToFit="1"/>
    </xf>
    <xf numFmtId="0" fontId="21" fillId="0" borderId="9" xfId="0" applyNumberFormat="1" applyFont="1" applyFill="1" applyBorder="1" applyAlignment="1">
      <alignment horizontal="center" vertical="center" shrinkToFit="1"/>
    </xf>
    <xf numFmtId="0" fontId="21" fillId="0" borderId="9" xfId="0" applyNumberFormat="1" applyFont="1" applyFill="1" applyBorder="1" applyAlignment="1">
      <alignment vertical="center" wrapText="1" shrinkToFit="1"/>
    </xf>
    <xf numFmtId="0" fontId="21" fillId="0" borderId="8" xfId="0" applyNumberFormat="1" applyFont="1" applyFill="1" applyBorder="1" applyAlignment="1">
      <alignment horizontal="left" vertical="center" shrinkToFit="1"/>
    </xf>
    <xf numFmtId="0" fontId="21" fillId="0" borderId="10" xfId="0" applyNumberFormat="1" applyFont="1" applyFill="1" applyBorder="1" applyAlignment="1">
      <alignment horizontal="left" vertical="center" shrinkToFit="1"/>
    </xf>
    <xf numFmtId="41" fontId="21" fillId="0" borderId="8" xfId="0" applyNumberFormat="1" applyFont="1" applyFill="1" applyBorder="1" applyAlignment="1">
      <alignment vertical="center" shrinkToFit="1"/>
    </xf>
    <xf numFmtId="41" fontId="21" fillId="0" borderId="10" xfId="0" applyNumberFormat="1" applyFont="1" applyFill="1" applyBorder="1" applyAlignment="1">
      <alignment vertical="center" shrinkToFit="1"/>
    </xf>
    <xf numFmtId="41" fontId="21" fillId="3" borderId="20" xfId="0" applyNumberFormat="1" applyFont="1" applyFill="1" applyBorder="1" applyAlignment="1">
      <alignment horizontal="right" vertical="center"/>
    </xf>
    <xf numFmtId="41" fontId="21" fillId="0" borderId="44" xfId="0" applyNumberFormat="1" applyFont="1" applyFill="1" applyBorder="1" applyAlignment="1">
      <alignment vertical="center" shrinkToFit="1"/>
    </xf>
    <xf numFmtId="41" fontId="22" fillId="0" borderId="20" xfId="0" applyNumberFormat="1" applyFont="1" applyFill="1" applyBorder="1" applyAlignment="1">
      <alignment vertical="center" shrinkToFit="1"/>
    </xf>
    <xf numFmtId="0" fontId="21" fillId="0" borderId="8" xfId="0" applyNumberFormat="1" applyFont="1" applyFill="1" applyBorder="1" applyAlignment="1">
      <alignment horizontal="left" vertical="center" wrapText="1" shrinkToFit="1"/>
    </xf>
    <xf numFmtId="0" fontId="21" fillId="0" borderId="10" xfId="0" applyNumberFormat="1" applyFont="1" applyFill="1" applyBorder="1" applyAlignment="1">
      <alignment horizontal="left" vertical="center" wrapText="1" shrinkToFit="1"/>
    </xf>
    <xf numFmtId="0" fontId="22" fillId="0" borderId="10" xfId="0" applyNumberFormat="1" applyFont="1" applyFill="1" applyBorder="1" applyAlignment="1">
      <alignment horizontal="left" vertical="center" wrapText="1"/>
    </xf>
    <xf numFmtId="41" fontId="22" fillId="0" borderId="44" xfId="0" applyNumberFormat="1" applyFont="1" applyFill="1" applyBorder="1" applyAlignment="1">
      <alignment vertical="center" shrinkToFit="1"/>
    </xf>
    <xf numFmtId="41" fontId="22" fillId="0" borderId="19" xfId="0" applyNumberFormat="1" applyFont="1" applyFill="1" applyBorder="1" applyAlignment="1">
      <alignment vertical="center" shrinkToFit="1"/>
    </xf>
    <xf numFmtId="41" fontId="22" fillId="0" borderId="18" xfId="0" applyNumberFormat="1" applyFont="1" applyFill="1" applyBorder="1" applyAlignment="1">
      <alignment vertical="center" shrinkToFit="1"/>
    </xf>
    <xf numFmtId="41" fontId="21" fillId="0" borderId="44" xfId="0" applyNumberFormat="1" applyFont="1" applyBorder="1" applyAlignment="1">
      <alignment vertical="center"/>
    </xf>
    <xf numFmtId="41" fontId="23" fillId="0" borderId="20" xfId="0" applyNumberFormat="1" applyFont="1" applyBorder="1" applyAlignment="1">
      <alignment vertical="center"/>
    </xf>
    <xf numFmtId="41" fontId="23" fillId="3" borderId="20" xfId="0" applyNumberFormat="1" applyFont="1" applyFill="1" applyBorder="1" applyAlignment="1">
      <alignment horizontal="right" vertical="center"/>
    </xf>
    <xf numFmtId="41" fontId="23" fillId="0" borderId="18" xfId="0" applyNumberFormat="1" applyFont="1" applyFill="1" applyBorder="1" applyAlignment="1">
      <alignment horizontal="right" vertical="center" shrinkToFit="1"/>
    </xf>
    <xf numFmtId="41" fontId="21" fillId="0" borderId="44" xfId="0" applyNumberFormat="1" applyFont="1" applyBorder="1" applyAlignment="1">
      <alignment horizontal="right" vertical="center" shrinkToFit="1"/>
    </xf>
    <xf numFmtId="41" fontId="23" fillId="0" borderId="20" xfId="0" applyNumberFormat="1" applyFont="1" applyBorder="1" applyAlignment="1">
      <alignment horizontal="right" vertical="center" shrinkToFit="1"/>
    </xf>
    <xf numFmtId="41" fontId="21" fillId="4" borderId="31" xfId="0" applyNumberFormat="1" applyFont="1" applyFill="1" applyBorder="1" applyAlignment="1">
      <alignment horizontal="right" vertical="center" shrinkToFit="1"/>
    </xf>
    <xf numFmtId="41" fontId="23" fillId="4" borderId="15" xfId="0" applyNumberFormat="1" applyFont="1" applyFill="1" applyBorder="1" applyAlignment="1">
      <alignment horizontal="right" vertical="center" shrinkToFit="1"/>
    </xf>
    <xf numFmtId="41" fontId="21" fillId="4" borderId="15" xfId="0" applyNumberFormat="1" applyFont="1" applyFill="1" applyBorder="1" applyAlignment="1">
      <alignment horizontal="right" vertical="center" shrinkToFit="1"/>
    </xf>
    <xf numFmtId="0" fontId="27" fillId="0" borderId="8" xfId="0" applyFont="1" applyBorder="1" applyAlignment="1">
      <alignment horizontal="left" vertical="center" wrapText="1"/>
    </xf>
    <xf numFmtId="0" fontId="27" fillId="0" borderId="10" xfId="0" applyFont="1" applyBorder="1" applyAlignment="1">
      <alignment horizontal="left" vertical="center" wrapText="1"/>
    </xf>
    <xf numFmtId="41" fontId="21" fillId="0" borderId="44" xfId="0" applyNumberFormat="1" applyFont="1" applyBorder="1" applyAlignment="1">
      <alignment horizontal="right" vertical="center"/>
    </xf>
    <xf numFmtId="41" fontId="23" fillId="0" borderId="20" xfId="0" applyNumberFormat="1" applyFont="1" applyBorder="1" applyAlignment="1">
      <alignment horizontal="right" vertical="center"/>
    </xf>
    <xf numFmtId="41" fontId="21" fillId="0" borderId="19" xfId="0" applyNumberFormat="1" applyFont="1" applyBorder="1" applyAlignment="1">
      <alignment horizontal="right" vertical="center"/>
    </xf>
    <xf numFmtId="41" fontId="23" fillId="0" borderId="18" xfId="0" applyNumberFormat="1" applyFont="1" applyBorder="1" applyAlignment="1">
      <alignment horizontal="right" vertical="center"/>
    </xf>
    <xf numFmtId="41" fontId="22" fillId="0" borderId="44" xfId="0" applyNumberFormat="1" applyFont="1" applyFill="1" applyBorder="1" applyAlignment="1">
      <alignment horizontal="right" vertical="center" shrinkToFit="1"/>
    </xf>
    <xf numFmtId="0" fontId="22" fillId="0" borderId="10" xfId="0" applyNumberFormat="1" applyFont="1" applyFill="1" applyBorder="1" applyAlignment="1">
      <alignment horizontal="center" vertical="center"/>
    </xf>
    <xf numFmtId="41" fontId="21" fillId="0" borderId="67" xfId="0" applyNumberFormat="1" applyFont="1" applyFill="1" applyBorder="1" applyAlignment="1">
      <alignment horizontal="right" vertical="center"/>
    </xf>
    <xf numFmtId="41" fontId="22" fillId="0" borderId="68" xfId="0" applyNumberFormat="1" applyFont="1" applyFill="1" applyBorder="1" applyAlignment="1">
      <alignment horizontal="right" vertical="center"/>
    </xf>
    <xf numFmtId="41" fontId="21" fillId="0" borderId="8" xfId="0" applyNumberFormat="1" applyFont="1" applyFill="1" applyBorder="1" applyAlignment="1">
      <alignment horizontal="right" vertical="center" shrinkToFit="1"/>
    </xf>
    <xf numFmtId="41" fontId="21" fillId="0" borderId="10" xfId="0" applyNumberFormat="1" applyFont="1" applyFill="1" applyBorder="1" applyAlignment="1">
      <alignment horizontal="right" vertical="center" shrinkToFit="1"/>
    </xf>
    <xf numFmtId="0" fontId="21" fillId="0" borderId="8" xfId="0" applyNumberFormat="1" applyFont="1" applyBorder="1" applyAlignment="1">
      <alignment horizontal="left" vertical="center" wrapText="1"/>
    </xf>
    <xf numFmtId="0" fontId="21" fillId="0" borderId="10" xfId="0" applyNumberFormat="1" applyFont="1" applyBorder="1" applyAlignment="1">
      <alignment horizontal="left" vertical="center" wrapText="1"/>
    </xf>
    <xf numFmtId="41" fontId="21" fillId="0" borderId="20" xfId="0" applyNumberFormat="1" applyFont="1" applyBorder="1" applyAlignment="1">
      <alignment horizontal="right" vertical="center" shrinkToFit="1"/>
    </xf>
    <xf numFmtId="41" fontId="21" fillId="0" borderId="19" xfId="0" applyNumberFormat="1" applyFont="1" applyBorder="1" applyAlignment="1">
      <alignment horizontal="right" vertical="center" shrinkToFit="1"/>
    </xf>
    <xf numFmtId="41" fontId="21" fillId="0" borderId="18" xfId="0" applyNumberFormat="1" applyFont="1" applyBorder="1" applyAlignment="1">
      <alignment horizontal="right" vertical="center" shrinkToFit="1"/>
    </xf>
    <xf numFmtId="41" fontId="21" fillId="0" borderId="8" xfId="0" applyNumberFormat="1" applyFont="1" applyBorder="1" applyAlignment="1">
      <alignment horizontal="right" vertical="center" shrinkToFit="1"/>
    </xf>
    <xf numFmtId="41" fontId="21" fillId="0" borderId="10" xfId="0" applyNumberFormat="1" applyFont="1" applyBorder="1" applyAlignment="1">
      <alignment horizontal="right" vertical="center" shrinkToFit="1"/>
    </xf>
    <xf numFmtId="41" fontId="21" fillId="0" borderId="17" xfId="0" applyNumberFormat="1" applyFont="1" applyFill="1" applyBorder="1" applyAlignment="1">
      <alignment horizontal="center" vertical="center"/>
    </xf>
    <xf numFmtId="41" fontId="21" fillId="3" borderId="1" xfId="0" applyNumberFormat="1" applyFont="1" applyFill="1" applyBorder="1" applyAlignment="1">
      <alignment horizontal="right" vertical="center" shrinkToFit="1"/>
    </xf>
    <xf numFmtId="41" fontId="21" fillId="3" borderId="6" xfId="0" applyNumberFormat="1" applyFont="1" applyFill="1" applyBorder="1" applyAlignment="1">
      <alignment horizontal="right" vertical="center" shrinkToFit="1"/>
    </xf>
    <xf numFmtId="0" fontId="21" fillId="0" borderId="8" xfId="0" applyFont="1" applyBorder="1" applyAlignment="1">
      <alignment horizontal="left" vertical="center" wrapText="1"/>
    </xf>
    <xf numFmtId="0" fontId="21" fillId="0" borderId="10" xfId="0" applyFont="1" applyBorder="1" applyAlignment="1">
      <alignment horizontal="left" vertical="center" wrapText="1"/>
    </xf>
    <xf numFmtId="41" fontId="21" fillId="0" borderId="8" xfId="0" applyNumberFormat="1" applyFont="1" applyBorder="1" applyAlignment="1">
      <alignment vertical="center" shrinkToFit="1"/>
    </xf>
    <xf numFmtId="41" fontId="21" fillId="0" borderId="10" xfId="0" applyNumberFormat="1" applyFont="1" applyBorder="1" applyAlignment="1">
      <alignment vertical="center" shrinkToFit="1"/>
    </xf>
    <xf numFmtId="0" fontId="21" fillId="0" borderId="8" xfId="0" applyNumberFormat="1" applyFont="1" applyBorder="1" applyAlignment="1">
      <alignment vertical="center" wrapText="1"/>
    </xf>
    <xf numFmtId="0" fontId="21" fillId="0" borderId="10" xfId="0" applyNumberFormat="1" applyFont="1" applyBorder="1" applyAlignment="1">
      <alignment vertical="center" wrapText="1"/>
    </xf>
    <xf numFmtId="41" fontId="21" fillId="0" borderId="1" xfId="0" applyNumberFormat="1" applyFont="1" applyFill="1" applyBorder="1" applyAlignment="1">
      <alignment horizontal="center" vertical="center" shrinkToFit="1"/>
    </xf>
    <xf numFmtId="41" fontId="21" fillId="0" borderId="6" xfId="0" applyNumberFormat="1" applyFont="1" applyFill="1" applyBorder="1" applyAlignment="1">
      <alignment horizontal="center" vertical="center" shrinkToFit="1"/>
    </xf>
    <xf numFmtId="176" fontId="21" fillId="0" borderId="9" xfId="0" applyNumberFormat="1" applyFont="1" applyFill="1" applyBorder="1" applyAlignment="1">
      <alignment horizontal="center" vertical="center"/>
    </xf>
    <xf numFmtId="0" fontId="21" fillId="0" borderId="1" xfId="0" applyFont="1" applyFill="1" applyBorder="1" applyAlignment="1">
      <alignment horizontal="center" vertical="center" shrinkToFit="1"/>
    </xf>
    <xf numFmtId="0" fontId="23" fillId="0" borderId="3" xfId="0" applyFont="1" applyFill="1" applyBorder="1" applyAlignment="1">
      <alignment vertical="center" shrinkToFit="1"/>
    </xf>
    <xf numFmtId="0" fontId="21" fillId="0" borderId="6" xfId="0" applyFont="1" applyFill="1" applyBorder="1" applyAlignment="1">
      <alignment horizontal="center" vertical="center" shrinkToFit="1"/>
    </xf>
    <xf numFmtId="0" fontId="23" fillId="0" borderId="22" xfId="0" applyFont="1" applyFill="1" applyBorder="1" applyAlignment="1">
      <alignment vertical="center" shrinkToFit="1"/>
    </xf>
    <xf numFmtId="0" fontId="27" fillId="0" borderId="8" xfId="0" applyFont="1" applyFill="1" applyBorder="1" applyAlignment="1">
      <alignment horizontal="left" vertical="center" wrapText="1"/>
    </xf>
    <xf numFmtId="0" fontId="27" fillId="0" borderId="10" xfId="0" applyFont="1" applyFill="1" applyBorder="1" applyAlignment="1">
      <alignment horizontal="left" vertical="center" wrapText="1"/>
    </xf>
    <xf numFmtId="41" fontId="21" fillId="0" borderId="67" xfId="0" applyNumberFormat="1" applyFont="1" applyFill="1" applyBorder="1" applyAlignment="1">
      <alignment horizontal="right" vertical="center" shrinkToFit="1"/>
    </xf>
    <xf numFmtId="41" fontId="21" fillId="0" borderId="68" xfId="0" applyNumberFormat="1" applyFont="1" applyFill="1" applyBorder="1" applyAlignment="1">
      <alignment horizontal="right" vertical="center" shrinkToFit="1"/>
    </xf>
    <xf numFmtId="41" fontId="21" fillId="3" borderId="19" xfId="0" applyNumberFormat="1" applyFont="1" applyFill="1" applyBorder="1" applyAlignment="1">
      <alignment horizontal="right" vertical="center"/>
    </xf>
    <xf numFmtId="41" fontId="21" fillId="3" borderId="18" xfId="0" applyNumberFormat="1" applyFont="1" applyFill="1" applyBorder="1" applyAlignment="1">
      <alignment horizontal="right" vertical="center"/>
    </xf>
    <xf numFmtId="41" fontId="21" fillId="3" borderId="31" xfId="0" applyNumberFormat="1" applyFont="1" applyFill="1" applyBorder="1" applyAlignment="1">
      <alignment horizontal="right" vertical="center"/>
    </xf>
    <xf numFmtId="41" fontId="21" fillId="3" borderId="15" xfId="0" applyNumberFormat="1" applyFont="1" applyFill="1" applyBorder="1" applyAlignment="1">
      <alignment horizontal="right" vertical="center"/>
    </xf>
    <xf numFmtId="0" fontId="21" fillId="0" borderId="8" xfId="0" applyFont="1" applyBorder="1" applyAlignment="1">
      <alignment horizontal="left" vertical="center"/>
    </xf>
    <xf numFmtId="0" fontId="21" fillId="0" borderId="10" xfId="0" applyFont="1" applyBorder="1" applyAlignment="1">
      <alignment horizontal="left" vertical="center"/>
    </xf>
    <xf numFmtId="41" fontId="21" fillId="0" borderId="2" xfId="0" applyNumberFormat="1" applyFont="1" applyFill="1" applyBorder="1" applyAlignment="1">
      <alignment horizontal="right" vertical="center" shrinkToFit="1"/>
    </xf>
    <xf numFmtId="41" fontId="21" fillId="0" borderId="59" xfId="0" applyNumberFormat="1" applyFont="1" applyFill="1" applyBorder="1" applyAlignment="1">
      <alignment horizontal="righ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99FF"/>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168089</xdr:rowOff>
    </xdr:from>
    <xdr:to>
      <xdr:col>26</xdr:col>
      <xdr:colOff>256755</xdr:colOff>
      <xdr:row>35</xdr:row>
      <xdr:rowOff>91047</xdr:rowOff>
    </xdr:to>
    <xdr:sp macro="" textlink="">
      <xdr:nvSpPr>
        <xdr:cNvPr id="6" name="等号 5">
          <a:extLst>
            <a:ext uri="{FF2B5EF4-FFF2-40B4-BE49-F238E27FC236}">
              <a16:creationId xmlns:a16="http://schemas.microsoft.com/office/drawing/2014/main" id="{00000000-0008-0000-0300-000006000000}"/>
            </a:ext>
          </a:extLst>
        </xdr:cNvPr>
        <xdr:cNvSpPr/>
      </xdr:nvSpPr>
      <xdr:spPr>
        <a:xfrm>
          <a:off x="0" y="6981265"/>
          <a:ext cx="19452431" cy="595311"/>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10"/>
  <sheetViews>
    <sheetView view="pageBreakPreview" zoomScale="85" zoomScaleNormal="100" zoomScaleSheetLayoutView="85" workbookViewId="0">
      <selection activeCell="A2" sqref="A2:X7"/>
    </sheetView>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8" ht="20.25" customHeight="1" thickBot="1" x14ac:dyDescent="0.2">
      <c r="A1" s="4" t="s">
        <v>128</v>
      </c>
    </row>
    <row r="2" spans="1:18" s="2" customFormat="1" ht="12.75" customHeight="1" x14ac:dyDescent="0.15">
      <c r="A2" s="217" t="s">
        <v>4</v>
      </c>
      <c r="B2" s="217" t="s">
        <v>48</v>
      </c>
      <c r="C2" s="220" t="s">
        <v>53</v>
      </c>
      <c r="D2" s="217" t="s">
        <v>98</v>
      </c>
      <c r="E2" s="217" t="s">
        <v>85</v>
      </c>
      <c r="F2" s="217" t="s">
        <v>0</v>
      </c>
      <c r="G2" s="217" t="s">
        <v>86</v>
      </c>
      <c r="H2" s="217" t="s">
        <v>61</v>
      </c>
      <c r="I2" s="217" t="s">
        <v>1</v>
      </c>
      <c r="J2" s="217" t="s">
        <v>84</v>
      </c>
      <c r="K2" s="211" t="s">
        <v>46</v>
      </c>
      <c r="L2" s="212"/>
      <c r="M2" s="212"/>
      <c r="N2" s="212"/>
      <c r="O2" s="212"/>
      <c r="P2" s="211" t="s">
        <v>47</v>
      </c>
      <c r="Q2" s="212"/>
      <c r="R2" s="213"/>
    </row>
    <row r="3" spans="1:18" s="2" customFormat="1" ht="24" x14ac:dyDescent="0.15">
      <c r="A3" s="218"/>
      <c r="B3" s="218"/>
      <c r="C3" s="221"/>
      <c r="D3" s="223"/>
      <c r="E3" s="218"/>
      <c r="F3" s="218"/>
      <c r="G3" s="218"/>
      <c r="H3" s="225"/>
      <c r="I3" s="225"/>
      <c r="J3" s="218"/>
      <c r="K3" s="60" t="s">
        <v>45</v>
      </c>
      <c r="L3" s="214" t="s">
        <v>97</v>
      </c>
      <c r="M3" s="215"/>
      <c r="N3" s="215"/>
      <c r="O3" s="41" t="s">
        <v>54</v>
      </c>
      <c r="P3" s="60" t="s">
        <v>43</v>
      </c>
      <c r="Q3" s="214" t="s">
        <v>97</v>
      </c>
      <c r="R3" s="216"/>
    </row>
    <row r="4" spans="1:18" s="2" customFormat="1" ht="24" customHeight="1" thickBot="1" x14ac:dyDescent="0.2">
      <c r="A4" s="219"/>
      <c r="B4" s="219"/>
      <c r="C4" s="222"/>
      <c r="D4" s="224"/>
      <c r="E4" s="219"/>
      <c r="F4" s="219"/>
      <c r="G4" s="219"/>
      <c r="H4" s="224"/>
      <c r="I4" s="224"/>
      <c r="J4" s="219"/>
      <c r="K4" s="61" t="s">
        <v>59</v>
      </c>
      <c r="L4" s="57" t="s">
        <v>25</v>
      </c>
      <c r="M4" s="57" t="s">
        <v>26</v>
      </c>
      <c r="N4" s="57" t="s">
        <v>27</v>
      </c>
      <c r="O4" s="58" t="s">
        <v>88</v>
      </c>
      <c r="P4" s="61" t="s">
        <v>60</v>
      </c>
      <c r="Q4" s="57" t="s">
        <v>44</v>
      </c>
      <c r="R4" s="59" t="s">
        <v>52</v>
      </c>
    </row>
    <row r="5" spans="1:18" s="2" customFormat="1" ht="132.75" customHeight="1" x14ac:dyDescent="0.15">
      <c r="A5" s="97">
        <v>1</v>
      </c>
      <c r="B5" s="98" t="s">
        <v>107</v>
      </c>
      <c r="C5" s="99" t="s">
        <v>55</v>
      </c>
      <c r="D5" s="68">
        <v>110</v>
      </c>
      <c r="E5" s="69" t="s">
        <v>108</v>
      </c>
      <c r="F5" s="67" t="s">
        <v>109</v>
      </c>
      <c r="G5" s="67" t="s">
        <v>110</v>
      </c>
      <c r="H5" s="103" t="s">
        <v>22</v>
      </c>
      <c r="I5" s="104" t="s">
        <v>23</v>
      </c>
      <c r="J5" s="105" t="s">
        <v>111</v>
      </c>
      <c r="K5" s="109" t="s">
        <v>129</v>
      </c>
      <c r="L5" s="70" t="s">
        <v>109</v>
      </c>
      <c r="M5" s="71" t="s">
        <v>110</v>
      </c>
      <c r="N5" s="72" t="s">
        <v>110</v>
      </c>
      <c r="O5" s="71" t="s">
        <v>110</v>
      </c>
      <c r="P5" s="109" t="s">
        <v>112</v>
      </c>
      <c r="Q5" s="73">
        <v>135</v>
      </c>
      <c r="R5" s="74" t="s">
        <v>110</v>
      </c>
    </row>
    <row r="6" spans="1:18" s="2" customFormat="1" ht="132.75" customHeight="1" x14ac:dyDescent="0.15">
      <c r="A6" s="100">
        <v>2</v>
      </c>
      <c r="B6" s="101" t="s">
        <v>113</v>
      </c>
      <c r="C6" s="102" t="s">
        <v>55</v>
      </c>
      <c r="D6" s="76">
        <v>71</v>
      </c>
      <c r="E6" s="77" t="s">
        <v>114</v>
      </c>
      <c r="F6" s="75" t="s">
        <v>109</v>
      </c>
      <c r="G6" s="75" t="s">
        <v>115</v>
      </c>
      <c r="H6" s="106" t="s">
        <v>22</v>
      </c>
      <c r="I6" s="107" t="s">
        <v>23</v>
      </c>
      <c r="J6" s="108" t="s">
        <v>116</v>
      </c>
      <c r="K6" s="110" t="s">
        <v>117</v>
      </c>
      <c r="L6" s="78" t="s">
        <v>110</v>
      </c>
      <c r="M6" s="79" t="s">
        <v>110</v>
      </c>
      <c r="N6" s="80" t="s">
        <v>110</v>
      </c>
      <c r="O6" s="79" t="s">
        <v>110</v>
      </c>
      <c r="P6" s="110" t="s">
        <v>118</v>
      </c>
      <c r="Q6" s="81">
        <v>49</v>
      </c>
      <c r="R6" s="82" t="s">
        <v>110</v>
      </c>
    </row>
    <row r="7" spans="1:18" s="2" customFormat="1" ht="132.75" customHeight="1" x14ac:dyDescent="0.15">
      <c r="A7" s="100">
        <v>3</v>
      </c>
      <c r="B7" s="101" t="s">
        <v>119</v>
      </c>
      <c r="C7" s="102" t="s">
        <v>120</v>
      </c>
      <c r="D7" s="76">
        <v>1</v>
      </c>
      <c r="E7" s="77" t="s">
        <v>121</v>
      </c>
      <c r="F7" s="75" t="s">
        <v>109</v>
      </c>
      <c r="G7" s="75" t="s">
        <v>122</v>
      </c>
      <c r="H7" s="106" t="s">
        <v>22</v>
      </c>
      <c r="I7" s="107" t="s">
        <v>23</v>
      </c>
      <c r="J7" s="108" t="s">
        <v>123</v>
      </c>
      <c r="K7" s="110" t="s">
        <v>117</v>
      </c>
      <c r="L7" s="78" t="s">
        <v>110</v>
      </c>
      <c r="M7" s="79" t="s">
        <v>110</v>
      </c>
      <c r="N7" s="80" t="s">
        <v>110</v>
      </c>
      <c r="O7" s="79" t="s">
        <v>110</v>
      </c>
      <c r="P7" s="110" t="s">
        <v>118</v>
      </c>
      <c r="Q7" s="81">
        <v>6</v>
      </c>
      <c r="R7" s="82" t="s">
        <v>110</v>
      </c>
    </row>
    <row r="8" spans="1:18" s="2" customFormat="1" ht="132.75" customHeight="1" x14ac:dyDescent="0.15">
      <c r="A8" s="100">
        <v>4</v>
      </c>
      <c r="B8" s="101" t="s">
        <v>124</v>
      </c>
      <c r="C8" s="102" t="s">
        <v>120</v>
      </c>
      <c r="D8" s="76">
        <v>20</v>
      </c>
      <c r="E8" s="77" t="s">
        <v>125</v>
      </c>
      <c r="F8" s="75" t="s">
        <v>109</v>
      </c>
      <c r="G8" s="75" t="s">
        <v>126</v>
      </c>
      <c r="H8" s="106" t="s">
        <v>22</v>
      </c>
      <c r="I8" s="107" t="s">
        <v>23</v>
      </c>
      <c r="J8" s="108" t="s">
        <v>127</v>
      </c>
      <c r="K8" s="110" t="s">
        <v>117</v>
      </c>
      <c r="L8" s="78" t="s">
        <v>110</v>
      </c>
      <c r="M8" s="79" t="s">
        <v>110</v>
      </c>
      <c r="N8" s="80" t="s">
        <v>110</v>
      </c>
      <c r="O8" s="79" t="s">
        <v>110</v>
      </c>
      <c r="P8" s="110" t="s">
        <v>118</v>
      </c>
      <c r="Q8" s="81">
        <v>19</v>
      </c>
      <c r="R8" s="82" t="s">
        <v>110</v>
      </c>
    </row>
    <row r="9" spans="1:18" s="2" customFormat="1" ht="38.25" customHeight="1" thickBot="1" x14ac:dyDescent="0.2">
      <c r="A9" s="83"/>
      <c r="B9" s="84" t="s">
        <v>28</v>
      </c>
      <c r="C9" s="84"/>
      <c r="D9" s="85">
        <f>SUM(D5:D8)</f>
        <v>202</v>
      </c>
      <c r="E9" s="86"/>
      <c r="F9" s="84"/>
      <c r="G9" s="84"/>
      <c r="H9" s="87"/>
      <c r="I9" s="88"/>
      <c r="J9" s="89"/>
      <c r="K9" s="90"/>
      <c r="L9" s="91"/>
      <c r="M9" s="92"/>
      <c r="N9" s="93"/>
      <c r="O9" s="94"/>
      <c r="P9" s="90"/>
      <c r="Q9" s="95">
        <f>SUM(Q5:Q8)</f>
        <v>209</v>
      </c>
      <c r="R9" s="96"/>
    </row>
    <row r="10" spans="1:18" x14ac:dyDescent="0.15">
      <c r="A10" s="33"/>
      <c r="B10" s="33"/>
      <c r="C10" s="33"/>
      <c r="D10" s="33"/>
      <c r="E10" s="33"/>
      <c r="F10" s="33"/>
      <c r="G10" s="33"/>
      <c r="H10" s="33"/>
      <c r="I10" s="33"/>
      <c r="J10" s="33"/>
      <c r="K10" s="33"/>
      <c r="L10" s="33"/>
      <c r="M10" s="33"/>
      <c r="N10" s="33"/>
      <c r="O10" s="33"/>
      <c r="P10" s="33"/>
      <c r="Q10" s="33"/>
      <c r="R10" s="33"/>
    </row>
  </sheetData>
  <mergeCells count="14">
    <mergeCell ref="P2:R2"/>
    <mergeCell ref="L3:N3"/>
    <mergeCell ref="Q3:R3"/>
    <mergeCell ref="A2:A4"/>
    <mergeCell ref="B2:B4"/>
    <mergeCell ref="C2:C4"/>
    <mergeCell ref="D2:D4"/>
    <mergeCell ref="E2:E4"/>
    <mergeCell ref="F2:F4"/>
    <mergeCell ref="G2:G4"/>
    <mergeCell ref="H2:H4"/>
    <mergeCell ref="I2:I4"/>
    <mergeCell ref="J2:J4"/>
    <mergeCell ref="K2:O2"/>
  </mergeCells>
  <phoneticPr fontId="1"/>
  <pageMargins left="0.51181102362204722" right="0.31496062992125984" top="0.55118110236220474" bottom="0.55118110236220474" header="0.31496062992125984" footer="0.31496062992125984"/>
  <pageSetup paperSize="9" scale="60" orientation="landscape" r:id="rId1"/>
  <headerFooter>
    <oddHeader>&amp;L【機密性2情報】</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Y29"/>
  <sheetViews>
    <sheetView view="pageBreakPreview" zoomScale="85" zoomScaleNormal="100" zoomScaleSheetLayoutView="85" workbookViewId="0">
      <selection activeCell="A2" sqref="A2:X7"/>
    </sheetView>
  </sheetViews>
  <sheetFormatPr defaultColWidth="9"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33"/>
    <col min="26" max="16384" width="9" style="1"/>
  </cols>
  <sheetData>
    <row r="1" spans="1:25" ht="20.25" customHeight="1" thickBot="1" x14ac:dyDescent="0.2">
      <c r="A1" s="111" t="s">
        <v>137</v>
      </c>
      <c r="B1" s="33"/>
      <c r="C1" s="33"/>
      <c r="D1" s="33"/>
      <c r="E1" s="33"/>
      <c r="F1" s="33"/>
      <c r="G1" s="33"/>
      <c r="H1" s="33"/>
      <c r="I1" s="33"/>
      <c r="J1" s="33"/>
      <c r="K1" s="33"/>
      <c r="L1" s="33"/>
      <c r="M1" s="33"/>
      <c r="N1" s="33"/>
      <c r="O1" s="33"/>
      <c r="P1" s="33"/>
      <c r="Q1" s="33"/>
      <c r="R1" s="33"/>
      <c r="S1" s="33"/>
      <c r="T1" s="33"/>
      <c r="U1" s="33"/>
      <c r="V1" s="33"/>
      <c r="W1" s="33"/>
      <c r="X1" s="33"/>
    </row>
    <row r="2" spans="1:25" s="2" customFormat="1" ht="12.75" customHeight="1" x14ac:dyDescent="0.15">
      <c r="A2" s="217" t="s">
        <v>4</v>
      </c>
      <c r="B2" s="217" t="s">
        <v>48</v>
      </c>
      <c r="C2" s="211" t="s">
        <v>100</v>
      </c>
      <c r="D2" s="268"/>
      <c r="E2" s="211" t="s">
        <v>101</v>
      </c>
      <c r="F2" s="271"/>
      <c r="G2" s="271"/>
      <c r="H2" s="271"/>
      <c r="I2" s="271"/>
      <c r="J2" s="271"/>
      <c r="K2" s="271"/>
      <c r="L2" s="271"/>
      <c r="M2" s="274" t="s">
        <v>102</v>
      </c>
      <c r="N2" s="211" t="s">
        <v>103</v>
      </c>
      <c r="O2" s="268"/>
      <c r="P2" s="211" t="s">
        <v>104</v>
      </c>
      <c r="Q2" s="293"/>
      <c r="R2" s="293"/>
      <c r="S2" s="293"/>
      <c r="T2" s="293"/>
      <c r="U2" s="211" t="s">
        <v>105</v>
      </c>
      <c r="V2" s="293"/>
      <c r="W2" s="294"/>
      <c r="X2" s="40" t="s">
        <v>51</v>
      </c>
      <c r="Y2" s="34"/>
    </row>
    <row r="3" spans="1:25" s="2" customFormat="1" ht="12" customHeight="1" x14ac:dyDescent="0.15">
      <c r="A3" s="218"/>
      <c r="B3" s="218"/>
      <c r="C3" s="269"/>
      <c r="D3" s="270"/>
      <c r="E3" s="272"/>
      <c r="F3" s="273"/>
      <c r="G3" s="273"/>
      <c r="H3" s="273"/>
      <c r="I3" s="273"/>
      <c r="J3" s="273"/>
      <c r="K3" s="273"/>
      <c r="L3" s="273"/>
      <c r="M3" s="275"/>
      <c r="N3" s="269"/>
      <c r="O3" s="270"/>
      <c r="P3" s="18" t="s">
        <v>18</v>
      </c>
      <c r="Q3" s="295" t="s">
        <v>3</v>
      </c>
      <c r="R3" s="295" t="s">
        <v>16</v>
      </c>
      <c r="S3" s="298" t="s">
        <v>2</v>
      </c>
      <c r="T3" s="301" t="s">
        <v>20</v>
      </c>
      <c r="U3" s="304" t="s">
        <v>3</v>
      </c>
      <c r="V3" s="298" t="s">
        <v>16</v>
      </c>
      <c r="W3" s="307" t="s">
        <v>2</v>
      </c>
      <c r="X3" s="277" t="s">
        <v>83</v>
      </c>
      <c r="Y3" s="34"/>
    </row>
    <row r="4" spans="1:25" s="2" customFormat="1" ht="13.5" customHeight="1" x14ac:dyDescent="0.15">
      <c r="A4" s="218"/>
      <c r="B4" s="218"/>
      <c r="C4" s="24"/>
      <c r="D4" s="23"/>
      <c r="E4" s="8" t="s">
        <v>13</v>
      </c>
      <c r="F4" s="9"/>
      <c r="G4" s="9"/>
      <c r="H4" s="9"/>
      <c r="I4" s="9"/>
      <c r="J4" s="9"/>
      <c r="K4" s="9"/>
      <c r="L4" s="280" t="s">
        <v>14</v>
      </c>
      <c r="M4" s="275"/>
      <c r="N4" s="24"/>
      <c r="O4" s="23"/>
      <c r="P4" s="283" t="s">
        <v>17</v>
      </c>
      <c r="Q4" s="296"/>
      <c r="R4" s="296"/>
      <c r="S4" s="299"/>
      <c r="T4" s="302"/>
      <c r="U4" s="305"/>
      <c r="V4" s="299"/>
      <c r="W4" s="308"/>
      <c r="X4" s="278"/>
      <c r="Y4" s="34"/>
    </row>
    <row r="5" spans="1:25" s="2" customFormat="1" ht="12" customHeight="1" x14ac:dyDescent="0.15">
      <c r="A5" s="218"/>
      <c r="B5" s="218"/>
      <c r="C5" s="24"/>
      <c r="D5" s="285" t="s">
        <v>11</v>
      </c>
      <c r="E5" s="24"/>
      <c r="F5" s="6" t="s">
        <v>10</v>
      </c>
      <c r="G5" s="42"/>
      <c r="H5" s="42"/>
      <c r="I5" s="42"/>
      <c r="J5" s="42"/>
      <c r="K5" s="43"/>
      <c r="L5" s="281"/>
      <c r="M5" s="275"/>
      <c r="N5" s="24"/>
      <c r="O5" s="285" t="s">
        <v>11</v>
      </c>
      <c r="P5" s="284"/>
      <c r="Q5" s="297"/>
      <c r="R5" s="297"/>
      <c r="S5" s="300"/>
      <c r="T5" s="303"/>
      <c r="U5" s="306"/>
      <c r="V5" s="300"/>
      <c r="W5" s="309"/>
      <c r="X5" s="278"/>
      <c r="Y5" s="34"/>
    </row>
    <row r="6" spans="1:25" s="2" customFormat="1" ht="12" customHeight="1" x14ac:dyDescent="0.15">
      <c r="A6" s="218"/>
      <c r="B6" s="218"/>
      <c r="C6" s="24"/>
      <c r="D6" s="286"/>
      <c r="E6" s="24"/>
      <c r="F6" s="22" t="s">
        <v>12</v>
      </c>
      <c r="G6" s="288" t="s">
        <v>80</v>
      </c>
      <c r="H6" s="289"/>
      <c r="I6" s="289"/>
      <c r="J6" s="290"/>
      <c r="K6" s="291" t="s">
        <v>58</v>
      </c>
      <c r="L6" s="281"/>
      <c r="M6" s="275"/>
      <c r="N6" s="24"/>
      <c r="O6" s="286"/>
      <c r="P6" s="13" t="s">
        <v>19</v>
      </c>
      <c r="Q6" s="14" t="s">
        <v>19</v>
      </c>
      <c r="R6" s="14" t="s">
        <v>19</v>
      </c>
      <c r="S6" s="15" t="s">
        <v>19</v>
      </c>
      <c r="T6" s="16" t="s">
        <v>19</v>
      </c>
      <c r="U6" s="20" t="s">
        <v>19</v>
      </c>
      <c r="V6" s="15" t="s">
        <v>19</v>
      </c>
      <c r="W6" s="16" t="s">
        <v>19</v>
      </c>
      <c r="X6" s="278"/>
      <c r="Y6" s="35" t="s">
        <v>19</v>
      </c>
    </row>
    <row r="7" spans="1:25" s="2" customFormat="1" ht="12.75" customHeight="1" thickBot="1" x14ac:dyDescent="0.2">
      <c r="A7" s="219"/>
      <c r="B7" s="219"/>
      <c r="C7" s="5"/>
      <c r="D7" s="287"/>
      <c r="E7" s="5"/>
      <c r="F7" s="7"/>
      <c r="G7" s="46" t="s">
        <v>56</v>
      </c>
      <c r="H7" s="46" t="s">
        <v>57</v>
      </c>
      <c r="I7" s="46" t="s">
        <v>62</v>
      </c>
      <c r="J7" s="47" t="s">
        <v>82</v>
      </c>
      <c r="K7" s="292"/>
      <c r="L7" s="282"/>
      <c r="M7" s="276"/>
      <c r="N7" s="5"/>
      <c r="O7" s="287"/>
      <c r="P7" s="10" t="s">
        <v>15</v>
      </c>
      <c r="Q7" s="113" t="s">
        <v>15</v>
      </c>
      <c r="R7" s="113" t="s">
        <v>15</v>
      </c>
      <c r="S7" s="114" t="s">
        <v>15</v>
      </c>
      <c r="T7" s="115" t="s">
        <v>15</v>
      </c>
      <c r="U7" s="116" t="s">
        <v>15</v>
      </c>
      <c r="V7" s="114" t="s">
        <v>15</v>
      </c>
      <c r="W7" s="117" t="s">
        <v>15</v>
      </c>
      <c r="X7" s="279"/>
      <c r="Y7" s="36" t="s">
        <v>15</v>
      </c>
    </row>
    <row r="8" spans="1:25" s="2" customFormat="1" ht="33" customHeight="1" x14ac:dyDescent="0.15">
      <c r="A8" s="256">
        <v>1</v>
      </c>
      <c r="B8" s="258" t="s">
        <v>130</v>
      </c>
      <c r="C8" s="260">
        <v>10395.298999999997</v>
      </c>
      <c r="D8" s="232">
        <v>10228.761999999995</v>
      </c>
      <c r="E8" s="260">
        <v>6529.4140000000025</v>
      </c>
      <c r="F8" s="242">
        <v>6517.3990000000031</v>
      </c>
      <c r="G8" s="242">
        <v>6513.9950000000008</v>
      </c>
      <c r="H8" s="244">
        <v>0</v>
      </c>
      <c r="I8" s="244">
        <v>0</v>
      </c>
      <c r="J8" s="246" t="s">
        <v>87</v>
      </c>
      <c r="K8" s="242">
        <v>3.403999999999999</v>
      </c>
      <c r="L8" s="265">
        <v>5417.8460000000005</v>
      </c>
      <c r="M8" s="228">
        <v>0</v>
      </c>
      <c r="N8" s="230">
        <f>+(+C8+E8)-(L8+M8)</f>
        <v>11506.866999999998</v>
      </c>
      <c r="O8" s="232">
        <v>11341.794999999995</v>
      </c>
      <c r="P8" s="63">
        <v>135</v>
      </c>
      <c r="Q8" s="119">
        <v>0</v>
      </c>
      <c r="R8" s="119">
        <v>0</v>
      </c>
      <c r="S8" s="120">
        <v>0</v>
      </c>
      <c r="T8" s="119">
        <v>0</v>
      </c>
      <c r="U8" s="118">
        <v>0</v>
      </c>
      <c r="V8" s="120">
        <v>0</v>
      </c>
      <c r="W8" s="121">
        <v>0</v>
      </c>
      <c r="X8" s="234" t="s">
        <v>131</v>
      </c>
      <c r="Y8" s="37" t="s">
        <v>19</v>
      </c>
    </row>
    <row r="9" spans="1:25" s="2" customFormat="1" ht="33" customHeight="1" thickBot="1" x14ac:dyDescent="0.2">
      <c r="A9" s="257"/>
      <c r="B9" s="263"/>
      <c r="C9" s="261"/>
      <c r="D9" s="233"/>
      <c r="E9" s="261"/>
      <c r="F9" s="262"/>
      <c r="G9" s="262"/>
      <c r="H9" s="264"/>
      <c r="I9" s="264"/>
      <c r="J9" s="247"/>
      <c r="K9" s="262"/>
      <c r="L9" s="266"/>
      <c r="M9" s="229"/>
      <c r="N9" s="231"/>
      <c r="O9" s="233"/>
      <c r="P9" s="64">
        <v>6513.9950000000008</v>
      </c>
      <c r="Q9" s="123">
        <v>0</v>
      </c>
      <c r="R9" s="123">
        <v>0</v>
      </c>
      <c r="S9" s="124">
        <v>0</v>
      </c>
      <c r="T9" s="123">
        <v>0</v>
      </c>
      <c r="U9" s="122">
        <v>0</v>
      </c>
      <c r="V9" s="124">
        <v>0</v>
      </c>
      <c r="W9" s="125">
        <v>0</v>
      </c>
      <c r="X9" s="235"/>
      <c r="Y9" s="38" t="s">
        <v>15</v>
      </c>
    </row>
    <row r="10" spans="1:25" s="2" customFormat="1" ht="33" customHeight="1" x14ac:dyDescent="0.15">
      <c r="A10" s="256">
        <v>2</v>
      </c>
      <c r="B10" s="258" t="s">
        <v>132</v>
      </c>
      <c r="C10" s="260">
        <v>11626.244000000001</v>
      </c>
      <c r="D10" s="232">
        <v>11619.969000000001</v>
      </c>
      <c r="E10" s="260">
        <v>6979.3529999999982</v>
      </c>
      <c r="F10" s="242">
        <v>6979.3499999999985</v>
      </c>
      <c r="G10" s="242">
        <v>6972.1710000000012</v>
      </c>
      <c r="H10" s="244">
        <v>0</v>
      </c>
      <c r="I10" s="244">
        <v>0</v>
      </c>
      <c r="J10" s="246" t="s">
        <v>133</v>
      </c>
      <c r="K10" s="242">
        <v>7.1789999999999967</v>
      </c>
      <c r="L10" s="248">
        <v>4528.5679999999984</v>
      </c>
      <c r="M10" s="228">
        <v>0</v>
      </c>
      <c r="N10" s="230">
        <f>+(+C10+E10)-(L10+M10)</f>
        <v>14077.028999999999</v>
      </c>
      <c r="O10" s="232">
        <v>14073.602000000001</v>
      </c>
      <c r="P10" s="63">
        <v>49</v>
      </c>
      <c r="Q10" s="119">
        <v>0</v>
      </c>
      <c r="R10" s="119">
        <v>0</v>
      </c>
      <c r="S10" s="120">
        <v>0</v>
      </c>
      <c r="T10" s="119">
        <v>0</v>
      </c>
      <c r="U10" s="118">
        <v>0</v>
      </c>
      <c r="V10" s="120">
        <v>0</v>
      </c>
      <c r="W10" s="121">
        <v>0</v>
      </c>
      <c r="X10" s="234" t="s">
        <v>134</v>
      </c>
      <c r="Y10" s="37" t="s">
        <v>19</v>
      </c>
    </row>
    <row r="11" spans="1:25" s="2" customFormat="1" ht="33" customHeight="1" thickBot="1" x14ac:dyDescent="0.2">
      <c r="A11" s="257"/>
      <c r="B11" s="263"/>
      <c r="C11" s="261"/>
      <c r="D11" s="233"/>
      <c r="E11" s="261"/>
      <c r="F11" s="262"/>
      <c r="G11" s="243"/>
      <c r="H11" s="245"/>
      <c r="I11" s="245"/>
      <c r="J11" s="247"/>
      <c r="K11" s="243"/>
      <c r="L11" s="249"/>
      <c r="M11" s="229"/>
      <c r="N11" s="267"/>
      <c r="O11" s="233"/>
      <c r="P11" s="64">
        <v>6972.1710000000012</v>
      </c>
      <c r="Q11" s="123">
        <v>0</v>
      </c>
      <c r="R11" s="123">
        <v>0</v>
      </c>
      <c r="S11" s="124">
        <v>0</v>
      </c>
      <c r="T11" s="123">
        <v>0</v>
      </c>
      <c r="U11" s="122">
        <v>0</v>
      </c>
      <c r="V11" s="124">
        <v>0</v>
      </c>
      <c r="W11" s="125">
        <v>0</v>
      </c>
      <c r="X11" s="235"/>
      <c r="Y11" s="38" t="s">
        <v>15</v>
      </c>
    </row>
    <row r="12" spans="1:25" s="2" customFormat="1" ht="33" customHeight="1" x14ac:dyDescent="0.15">
      <c r="A12" s="256">
        <v>3</v>
      </c>
      <c r="B12" s="258" t="s">
        <v>135</v>
      </c>
      <c r="C12" s="260">
        <v>1001.789</v>
      </c>
      <c r="D12" s="232">
        <v>1001.789</v>
      </c>
      <c r="E12" s="260">
        <v>2517.357</v>
      </c>
      <c r="F12" s="242">
        <v>2517.357</v>
      </c>
      <c r="G12" s="242">
        <v>2517.21</v>
      </c>
      <c r="H12" s="244">
        <v>0</v>
      </c>
      <c r="I12" s="244">
        <v>0</v>
      </c>
      <c r="J12" s="246" t="s">
        <v>133</v>
      </c>
      <c r="K12" s="242">
        <v>0.14699999999999999</v>
      </c>
      <c r="L12" s="248">
        <v>285</v>
      </c>
      <c r="M12" s="228">
        <v>0</v>
      </c>
      <c r="N12" s="230">
        <f>+(+C12+E12)-(L12+M12)</f>
        <v>3234.1459999999997</v>
      </c>
      <c r="O12" s="232">
        <v>3234.1460000000002</v>
      </c>
      <c r="P12" s="63">
        <v>6</v>
      </c>
      <c r="Q12" s="119">
        <v>0</v>
      </c>
      <c r="R12" s="119">
        <v>0</v>
      </c>
      <c r="S12" s="120">
        <v>0</v>
      </c>
      <c r="T12" s="119">
        <v>0</v>
      </c>
      <c r="U12" s="118">
        <v>0</v>
      </c>
      <c r="V12" s="120">
        <v>0</v>
      </c>
      <c r="W12" s="121">
        <v>0</v>
      </c>
      <c r="X12" s="234" t="s">
        <v>134</v>
      </c>
      <c r="Y12" s="37" t="s">
        <v>19</v>
      </c>
    </row>
    <row r="13" spans="1:25" s="2" customFormat="1" ht="33" customHeight="1" thickBot="1" x14ac:dyDescent="0.2">
      <c r="A13" s="257"/>
      <c r="B13" s="259"/>
      <c r="C13" s="261"/>
      <c r="D13" s="233"/>
      <c r="E13" s="261"/>
      <c r="F13" s="262"/>
      <c r="G13" s="243"/>
      <c r="H13" s="245"/>
      <c r="I13" s="245"/>
      <c r="J13" s="247"/>
      <c r="K13" s="243"/>
      <c r="L13" s="249"/>
      <c r="M13" s="229"/>
      <c r="N13" s="231"/>
      <c r="O13" s="233"/>
      <c r="P13" s="64">
        <v>2517.21</v>
      </c>
      <c r="Q13" s="123">
        <v>0</v>
      </c>
      <c r="R13" s="123">
        <v>0</v>
      </c>
      <c r="S13" s="124">
        <v>0</v>
      </c>
      <c r="T13" s="123">
        <v>0</v>
      </c>
      <c r="U13" s="122">
        <v>0</v>
      </c>
      <c r="V13" s="124">
        <v>0</v>
      </c>
      <c r="W13" s="125">
        <v>0</v>
      </c>
      <c r="X13" s="235"/>
      <c r="Y13" s="38" t="s">
        <v>15</v>
      </c>
    </row>
    <row r="14" spans="1:25" s="2" customFormat="1" ht="33" customHeight="1" x14ac:dyDescent="0.15">
      <c r="A14" s="256">
        <v>4</v>
      </c>
      <c r="B14" s="258" t="s">
        <v>136</v>
      </c>
      <c r="C14" s="260">
        <v>641.24299999999994</v>
      </c>
      <c r="D14" s="232">
        <v>641.24299999999994</v>
      </c>
      <c r="E14" s="260">
        <v>847.98599999999999</v>
      </c>
      <c r="F14" s="242">
        <v>846.38599999999997</v>
      </c>
      <c r="G14" s="242">
        <v>846.05499999999995</v>
      </c>
      <c r="H14" s="244">
        <v>0</v>
      </c>
      <c r="I14" s="244">
        <v>0</v>
      </c>
      <c r="J14" s="246" t="s">
        <v>133</v>
      </c>
      <c r="K14" s="242">
        <v>0.33100000000000002</v>
      </c>
      <c r="L14" s="248">
        <v>334.84399999999999</v>
      </c>
      <c r="M14" s="228">
        <v>0</v>
      </c>
      <c r="N14" s="230">
        <f>+(+C14+E14)-(L14+M14)</f>
        <v>1154.3849999999998</v>
      </c>
      <c r="O14" s="232">
        <v>1152.9189999999999</v>
      </c>
      <c r="P14" s="63">
        <v>19</v>
      </c>
      <c r="Q14" s="119">
        <v>0</v>
      </c>
      <c r="R14" s="119">
        <v>0</v>
      </c>
      <c r="S14" s="120">
        <v>0</v>
      </c>
      <c r="T14" s="119">
        <v>0</v>
      </c>
      <c r="U14" s="118">
        <v>0</v>
      </c>
      <c r="V14" s="120">
        <v>0</v>
      </c>
      <c r="W14" s="121">
        <v>0</v>
      </c>
      <c r="X14" s="234" t="s">
        <v>134</v>
      </c>
      <c r="Y14" s="37" t="s">
        <v>19</v>
      </c>
    </row>
    <row r="15" spans="1:25" s="2" customFormat="1" ht="33" customHeight="1" thickBot="1" x14ac:dyDescent="0.2">
      <c r="A15" s="257"/>
      <c r="B15" s="259"/>
      <c r="C15" s="261"/>
      <c r="D15" s="233"/>
      <c r="E15" s="261"/>
      <c r="F15" s="262"/>
      <c r="G15" s="243"/>
      <c r="H15" s="245"/>
      <c r="I15" s="245"/>
      <c r="J15" s="247"/>
      <c r="K15" s="243"/>
      <c r="L15" s="249"/>
      <c r="M15" s="229"/>
      <c r="N15" s="231"/>
      <c r="O15" s="233"/>
      <c r="P15" s="64">
        <v>846.05499999999995</v>
      </c>
      <c r="Q15" s="123">
        <v>0</v>
      </c>
      <c r="R15" s="123">
        <v>0</v>
      </c>
      <c r="S15" s="124">
        <v>0</v>
      </c>
      <c r="T15" s="123">
        <v>0</v>
      </c>
      <c r="U15" s="122">
        <v>0</v>
      </c>
      <c r="V15" s="124">
        <v>0</v>
      </c>
      <c r="W15" s="125">
        <v>0</v>
      </c>
      <c r="X15" s="235"/>
      <c r="Y15" s="38" t="s">
        <v>15</v>
      </c>
    </row>
    <row r="16" spans="1:25" s="3" customFormat="1" ht="21.95" customHeight="1" x14ac:dyDescent="0.15">
      <c r="A16" s="236"/>
      <c r="B16" s="238" t="s">
        <v>28</v>
      </c>
      <c r="C16" s="230">
        <f>SUM(C8:C15)</f>
        <v>23664.574999999997</v>
      </c>
      <c r="D16" s="240">
        <f t="shared" ref="D16:I16" si="0">SUM(D8:D15)</f>
        <v>23491.762999999995</v>
      </c>
      <c r="E16" s="230">
        <f t="shared" si="0"/>
        <v>16874.11</v>
      </c>
      <c r="F16" s="226">
        <f t="shared" si="0"/>
        <v>16860.492000000002</v>
      </c>
      <c r="G16" s="226">
        <f t="shared" si="0"/>
        <v>16849.431</v>
      </c>
      <c r="H16" s="226">
        <f t="shared" si="0"/>
        <v>0</v>
      </c>
      <c r="I16" s="226">
        <f t="shared" si="0"/>
        <v>0</v>
      </c>
      <c r="J16" s="254"/>
      <c r="K16" s="226">
        <f>SUM(K8:K15)</f>
        <v>11.060999999999995</v>
      </c>
      <c r="L16" s="226">
        <f>SUM(L8:L15)</f>
        <v>10566.257999999998</v>
      </c>
      <c r="M16" s="250">
        <f>SUM(M8:M15)</f>
        <v>0</v>
      </c>
      <c r="N16" s="230">
        <f>SUM(N8:N15)</f>
        <v>29972.426999999996</v>
      </c>
      <c r="O16" s="240">
        <f>SUM(O8:O15)</f>
        <v>29802.462</v>
      </c>
      <c r="P16" s="65">
        <f t="shared" ref="P16:W16" si="1">SUMIF($Y$8:$Y$15,$Y$6,P8:P15)</f>
        <v>209</v>
      </c>
      <c r="Q16" s="127">
        <f t="shared" si="1"/>
        <v>0</v>
      </c>
      <c r="R16" s="127">
        <f t="shared" si="1"/>
        <v>0</v>
      </c>
      <c r="S16" s="128">
        <f t="shared" si="1"/>
        <v>0</v>
      </c>
      <c r="T16" s="127">
        <f t="shared" si="1"/>
        <v>0</v>
      </c>
      <c r="U16" s="126">
        <f t="shared" si="1"/>
        <v>0</v>
      </c>
      <c r="V16" s="128">
        <f t="shared" si="1"/>
        <v>0</v>
      </c>
      <c r="W16" s="129">
        <f t="shared" si="1"/>
        <v>0</v>
      </c>
      <c r="X16" s="252"/>
      <c r="Y16" s="37" t="s">
        <v>19</v>
      </c>
    </row>
    <row r="17" spans="1:25" s="3" customFormat="1" ht="21.95" customHeight="1" thickBot="1" x14ac:dyDescent="0.2">
      <c r="A17" s="237"/>
      <c r="B17" s="239"/>
      <c r="C17" s="231"/>
      <c r="D17" s="241"/>
      <c r="E17" s="231"/>
      <c r="F17" s="227"/>
      <c r="G17" s="227"/>
      <c r="H17" s="227"/>
      <c r="I17" s="227"/>
      <c r="J17" s="255"/>
      <c r="K17" s="227"/>
      <c r="L17" s="227"/>
      <c r="M17" s="251"/>
      <c r="N17" s="231"/>
      <c r="O17" s="241"/>
      <c r="P17" s="66">
        <f t="shared" ref="P17:W17" si="2">SUMIF($Y$8:$Y$15,$Y$7,P8:P15)</f>
        <v>16849.431</v>
      </c>
      <c r="Q17" s="131">
        <f t="shared" si="2"/>
        <v>0</v>
      </c>
      <c r="R17" s="131">
        <f t="shared" si="2"/>
        <v>0</v>
      </c>
      <c r="S17" s="132">
        <f t="shared" si="2"/>
        <v>0</v>
      </c>
      <c r="T17" s="131">
        <f t="shared" si="2"/>
        <v>0</v>
      </c>
      <c r="U17" s="130">
        <f t="shared" si="2"/>
        <v>0</v>
      </c>
      <c r="V17" s="132">
        <f t="shared" si="2"/>
        <v>0</v>
      </c>
      <c r="W17" s="133">
        <f t="shared" si="2"/>
        <v>0</v>
      </c>
      <c r="X17" s="253"/>
      <c r="Y17" s="38" t="s">
        <v>15</v>
      </c>
    </row>
    <row r="18" spans="1:25" x14ac:dyDescent="0.15">
      <c r="A18" s="1" t="s">
        <v>63</v>
      </c>
      <c r="H18" s="33"/>
      <c r="I18" s="33"/>
      <c r="J18" s="33"/>
      <c r="K18" s="33"/>
      <c r="L18" s="33"/>
      <c r="M18" s="33"/>
      <c r="N18" s="33"/>
      <c r="O18" s="33"/>
      <c r="P18" s="33"/>
      <c r="Q18" s="33"/>
      <c r="R18" s="33"/>
      <c r="S18" s="33"/>
      <c r="T18" s="33"/>
      <c r="U18" s="33"/>
      <c r="V18" s="33"/>
      <c r="W18" s="33"/>
      <c r="X18" s="33"/>
    </row>
    <row r="19" spans="1:25" x14ac:dyDescent="0.15">
      <c r="B19" s="1" t="s">
        <v>64</v>
      </c>
      <c r="E19" s="1" t="s">
        <v>89</v>
      </c>
      <c r="H19" s="33"/>
      <c r="I19" s="33"/>
      <c r="J19" s="33"/>
      <c r="K19" s="33"/>
      <c r="L19" s="33"/>
      <c r="M19" s="33"/>
      <c r="N19" s="134"/>
      <c r="O19" s="33"/>
      <c r="P19" s="33"/>
      <c r="Q19" s="33"/>
      <c r="R19" s="33"/>
      <c r="S19" s="33"/>
      <c r="T19" s="33"/>
      <c r="U19" s="33"/>
      <c r="V19" s="33"/>
      <c r="W19" s="33"/>
      <c r="X19" s="33"/>
    </row>
    <row r="20" spans="1:25" x14ac:dyDescent="0.15">
      <c r="B20" s="1" t="s">
        <v>65</v>
      </c>
      <c r="E20" s="1" t="s">
        <v>90</v>
      </c>
      <c r="H20" s="33"/>
      <c r="I20" s="33"/>
      <c r="J20" s="33"/>
      <c r="K20" s="33"/>
      <c r="L20" s="33"/>
      <c r="M20" s="33"/>
      <c r="N20" s="33"/>
      <c r="O20" s="33"/>
      <c r="P20" s="33"/>
      <c r="Q20" s="33"/>
      <c r="R20" s="33"/>
      <c r="S20" s="33"/>
      <c r="T20" s="33"/>
      <c r="U20" s="33"/>
      <c r="V20" s="33"/>
      <c r="W20" s="33"/>
      <c r="X20" s="33"/>
    </row>
    <row r="21" spans="1:25" x14ac:dyDescent="0.15">
      <c r="B21" s="1" t="s">
        <v>66</v>
      </c>
      <c r="E21" s="1" t="s">
        <v>91</v>
      </c>
      <c r="H21" s="33"/>
      <c r="I21" s="33"/>
      <c r="J21" s="33"/>
      <c r="K21" s="33"/>
      <c r="L21" s="33"/>
      <c r="M21" s="33"/>
      <c r="N21" s="33"/>
      <c r="O21" s="33"/>
      <c r="P21" s="33"/>
      <c r="Q21" s="33"/>
      <c r="R21" s="33"/>
      <c r="S21" s="33"/>
      <c r="T21" s="33"/>
      <c r="U21" s="33"/>
      <c r="V21" s="33"/>
      <c r="W21" s="33"/>
      <c r="X21" s="33"/>
    </row>
    <row r="22" spans="1:25" x14ac:dyDescent="0.15">
      <c r="B22" s="1" t="s">
        <v>67</v>
      </c>
      <c r="E22" s="1" t="s">
        <v>92</v>
      </c>
      <c r="H22" s="33"/>
      <c r="I22" s="33"/>
      <c r="J22" s="33"/>
      <c r="K22" s="33"/>
      <c r="L22" s="33"/>
      <c r="M22" s="33"/>
      <c r="N22" s="33"/>
      <c r="O22" s="33"/>
      <c r="P22" s="33"/>
      <c r="Q22" s="33"/>
      <c r="R22" s="33"/>
      <c r="S22" s="33"/>
      <c r="T22" s="33"/>
      <c r="U22" s="33"/>
      <c r="V22" s="33"/>
      <c r="W22" s="33"/>
      <c r="X22" s="33"/>
    </row>
    <row r="23" spans="1:25" x14ac:dyDescent="0.15">
      <c r="B23" s="1" t="s">
        <v>68</v>
      </c>
      <c r="E23" s="1" t="s">
        <v>93</v>
      </c>
      <c r="H23" s="33"/>
      <c r="I23" s="33"/>
      <c r="J23" s="33"/>
      <c r="K23" s="33"/>
      <c r="L23" s="33"/>
      <c r="M23" s="33"/>
      <c r="N23" s="33"/>
      <c r="O23" s="33"/>
      <c r="P23" s="33"/>
      <c r="Q23" s="33"/>
      <c r="R23" s="33"/>
      <c r="S23" s="33"/>
      <c r="T23" s="33"/>
      <c r="U23" s="33"/>
      <c r="V23" s="33"/>
      <c r="W23" s="33"/>
      <c r="X23" s="33"/>
    </row>
    <row r="24" spans="1:25" x14ac:dyDescent="0.15">
      <c r="B24" s="1" t="s">
        <v>69</v>
      </c>
      <c r="H24" s="33"/>
      <c r="I24" s="33"/>
      <c r="J24" s="33"/>
      <c r="K24" s="33"/>
      <c r="L24" s="33"/>
      <c r="M24" s="33"/>
      <c r="N24" s="33"/>
      <c r="O24" s="33"/>
      <c r="P24" s="33"/>
      <c r="Q24" s="33"/>
      <c r="R24" s="33"/>
      <c r="S24" s="33"/>
      <c r="T24" s="33"/>
      <c r="U24" s="33"/>
      <c r="V24" s="33"/>
      <c r="W24" s="33"/>
      <c r="X24" s="33"/>
    </row>
    <row r="25" spans="1:25" x14ac:dyDescent="0.15">
      <c r="B25" s="1" t="s">
        <v>70</v>
      </c>
      <c r="H25" s="33"/>
      <c r="I25" s="33"/>
      <c r="J25" s="33"/>
      <c r="K25" s="33"/>
      <c r="L25" s="33"/>
      <c r="M25" s="33"/>
      <c r="N25" s="33"/>
      <c r="O25" s="33"/>
      <c r="P25" s="33"/>
      <c r="Q25" s="33"/>
      <c r="R25" s="33"/>
      <c r="S25" s="33"/>
      <c r="T25" s="33"/>
      <c r="U25" s="33"/>
      <c r="V25" s="33"/>
      <c r="W25" s="33"/>
      <c r="X25" s="33"/>
    </row>
    <row r="26" spans="1:25" x14ac:dyDescent="0.15">
      <c r="B26" s="1" t="s">
        <v>71</v>
      </c>
      <c r="H26" s="33"/>
      <c r="I26" s="33"/>
      <c r="J26" s="33"/>
      <c r="K26" s="33"/>
      <c r="L26" s="33"/>
      <c r="M26" s="33"/>
      <c r="N26" s="33"/>
      <c r="O26" s="33"/>
      <c r="P26" s="33"/>
      <c r="Q26" s="33"/>
      <c r="R26" s="33"/>
      <c r="S26" s="33"/>
      <c r="T26" s="33"/>
      <c r="U26" s="33"/>
      <c r="V26" s="33"/>
      <c r="W26" s="33"/>
      <c r="X26" s="33"/>
    </row>
    <row r="27" spans="1:25" x14ac:dyDescent="0.15">
      <c r="B27" s="1" t="s">
        <v>72</v>
      </c>
      <c r="H27" s="33"/>
      <c r="I27" s="33"/>
      <c r="J27" s="33"/>
      <c r="K27" s="33"/>
      <c r="L27" s="33"/>
      <c r="M27" s="33"/>
      <c r="N27" s="33"/>
      <c r="O27" s="33"/>
      <c r="P27" s="33"/>
      <c r="Q27" s="33"/>
      <c r="R27" s="33"/>
      <c r="S27" s="33"/>
      <c r="T27" s="33"/>
      <c r="U27" s="33"/>
      <c r="V27" s="33"/>
      <c r="W27" s="33"/>
      <c r="X27" s="33"/>
    </row>
    <row r="28" spans="1:25" ht="14.25" thickBot="1" x14ac:dyDescent="0.2">
      <c r="B28" s="1" t="s">
        <v>73</v>
      </c>
      <c r="H28" s="33"/>
      <c r="I28" s="33"/>
      <c r="J28" s="33"/>
      <c r="K28" s="33"/>
      <c r="L28" s="33"/>
      <c r="M28" s="33"/>
      <c r="N28" s="33"/>
      <c r="O28" s="33"/>
      <c r="P28" s="33"/>
      <c r="Q28" s="33"/>
      <c r="R28" s="33"/>
      <c r="S28" s="33"/>
      <c r="T28" s="33"/>
      <c r="U28" s="33"/>
      <c r="V28" s="33"/>
      <c r="W28" s="33"/>
      <c r="X28" s="33"/>
    </row>
    <row r="29" spans="1:25" x14ac:dyDescent="0.15">
      <c r="N29" s="44">
        <f>+(+$C$16+$E$16)-($L$16+$M$16)</f>
        <v>29972.427</v>
      </c>
    </row>
  </sheetData>
  <mergeCells count="102">
    <mergeCell ref="A2:A7"/>
    <mergeCell ref="B2:B7"/>
    <mergeCell ref="C2:D3"/>
    <mergeCell ref="E2:L3"/>
    <mergeCell ref="M2:M7"/>
    <mergeCell ref="N2:O3"/>
    <mergeCell ref="X3:X7"/>
    <mergeCell ref="L4:L7"/>
    <mergeCell ref="P4:P5"/>
    <mergeCell ref="D5:D7"/>
    <mergeCell ref="O5:O7"/>
    <mergeCell ref="G6:J6"/>
    <mergeCell ref="K6:K7"/>
    <mergeCell ref="P2:T2"/>
    <mergeCell ref="U2:W2"/>
    <mergeCell ref="Q3:Q5"/>
    <mergeCell ref="R3:R5"/>
    <mergeCell ref="S3:S5"/>
    <mergeCell ref="T3:T5"/>
    <mergeCell ref="U3:U5"/>
    <mergeCell ref="V3:V5"/>
    <mergeCell ref="W3:W5"/>
    <mergeCell ref="M8:M9"/>
    <mergeCell ref="N8:N9"/>
    <mergeCell ref="O8:O9"/>
    <mergeCell ref="X8:X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O10:O11"/>
    <mergeCell ref="X10:X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X12:X13"/>
    <mergeCell ref="J12:J13"/>
    <mergeCell ref="K12:K13"/>
    <mergeCell ref="L12:L13"/>
    <mergeCell ref="I16:I17"/>
    <mergeCell ref="J16:J17"/>
    <mergeCell ref="A14:A15"/>
    <mergeCell ref="B14:B15"/>
    <mergeCell ref="C14:C15"/>
    <mergeCell ref="D14:D15"/>
    <mergeCell ref="E14:E15"/>
    <mergeCell ref="F14:F15"/>
    <mergeCell ref="G12:G13"/>
    <mergeCell ref="H12:H13"/>
    <mergeCell ref="I12:I13"/>
    <mergeCell ref="K16:K17"/>
    <mergeCell ref="L16:L17"/>
    <mergeCell ref="M14:M15"/>
    <mergeCell ref="N14:N15"/>
    <mergeCell ref="O14:O15"/>
    <mergeCell ref="X14:X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X16:X17"/>
    <mergeCell ref="G16:G17"/>
    <mergeCell ref="H16:H17"/>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Y24"/>
  <sheetViews>
    <sheetView view="pageBreakPreview" zoomScale="85" zoomScaleNormal="100" zoomScaleSheetLayoutView="85" workbookViewId="0">
      <selection activeCell="G5" sqref="G5:S6"/>
    </sheetView>
  </sheetViews>
  <sheetFormatPr defaultColWidth="9" defaultRowHeight="13.5" x14ac:dyDescent="0.15"/>
  <cols>
    <col min="1" max="1" width="4.125" style="33" customWidth="1"/>
    <col min="2" max="2" width="22.625" style="33" customWidth="1"/>
    <col min="3" max="15" width="9" style="33" customWidth="1"/>
    <col min="16" max="23" width="8" style="33" customWidth="1"/>
    <col min="24" max="24" width="37.625" style="33" customWidth="1"/>
    <col min="25" max="16384" width="9" style="33"/>
  </cols>
  <sheetData>
    <row r="1" spans="1:25" ht="20.25" customHeight="1" thickBot="1" x14ac:dyDescent="0.2">
      <c r="A1" s="111" t="s">
        <v>140</v>
      </c>
    </row>
    <row r="2" spans="1:25" s="34" customFormat="1" ht="12.75" customHeight="1" x14ac:dyDescent="0.15">
      <c r="A2" s="334" t="s">
        <v>4</v>
      </c>
      <c r="B2" s="334" t="s">
        <v>48</v>
      </c>
      <c r="C2" s="336" t="s">
        <v>94</v>
      </c>
      <c r="D2" s="337"/>
      <c r="E2" s="337"/>
      <c r="F2" s="338"/>
      <c r="G2" s="345" t="s">
        <v>95</v>
      </c>
      <c r="H2" s="346"/>
      <c r="I2" s="346"/>
      <c r="J2" s="346"/>
      <c r="K2" s="346"/>
      <c r="L2" s="346"/>
      <c r="M2" s="346"/>
      <c r="N2" s="346"/>
      <c r="O2" s="346"/>
      <c r="P2" s="346"/>
      <c r="Q2" s="346"/>
      <c r="R2" s="346"/>
      <c r="S2" s="347"/>
      <c r="T2" s="354" t="s">
        <v>96</v>
      </c>
      <c r="U2" s="354"/>
      <c r="V2" s="354"/>
      <c r="W2" s="354"/>
      <c r="X2" s="355"/>
    </row>
    <row r="3" spans="1:25" s="34" customFormat="1" ht="12" customHeight="1" x14ac:dyDescent="0.15">
      <c r="A3" s="335"/>
      <c r="B3" s="335"/>
      <c r="C3" s="339"/>
      <c r="D3" s="340"/>
      <c r="E3" s="340"/>
      <c r="F3" s="341"/>
      <c r="G3" s="348"/>
      <c r="H3" s="349"/>
      <c r="I3" s="349"/>
      <c r="J3" s="349"/>
      <c r="K3" s="349"/>
      <c r="L3" s="349"/>
      <c r="M3" s="349"/>
      <c r="N3" s="349"/>
      <c r="O3" s="349"/>
      <c r="P3" s="349"/>
      <c r="Q3" s="349"/>
      <c r="R3" s="349"/>
      <c r="S3" s="350"/>
      <c r="T3" s="356"/>
      <c r="U3" s="356"/>
      <c r="V3" s="356"/>
      <c r="W3" s="356"/>
      <c r="X3" s="357"/>
    </row>
    <row r="4" spans="1:25" s="34" customFormat="1" ht="13.5" customHeight="1" thickBot="1" x14ac:dyDescent="0.2">
      <c r="A4" s="335"/>
      <c r="B4" s="335"/>
      <c r="C4" s="342"/>
      <c r="D4" s="343"/>
      <c r="E4" s="343"/>
      <c r="F4" s="344"/>
      <c r="G4" s="351"/>
      <c r="H4" s="352"/>
      <c r="I4" s="352"/>
      <c r="J4" s="352"/>
      <c r="K4" s="352"/>
      <c r="L4" s="352"/>
      <c r="M4" s="352"/>
      <c r="N4" s="352"/>
      <c r="O4" s="352"/>
      <c r="P4" s="352"/>
      <c r="Q4" s="352"/>
      <c r="R4" s="352"/>
      <c r="S4" s="353"/>
      <c r="T4" s="358"/>
      <c r="U4" s="358"/>
      <c r="V4" s="358"/>
      <c r="W4" s="358"/>
      <c r="X4" s="359"/>
    </row>
    <row r="5" spans="1:25" s="34" customFormat="1" ht="34.5" customHeight="1" x14ac:dyDescent="0.15">
      <c r="A5" s="256">
        <v>1</v>
      </c>
      <c r="B5" s="258" t="s">
        <v>130</v>
      </c>
      <c r="C5" s="310" t="s">
        <v>138</v>
      </c>
      <c r="D5" s="311"/>
      <c r="E5" s="311"/>
      <c r="F5" s="312"/>
      <c r="G5" s="316" t="s">
        <v>139</v>
      </c>
      <c r="H5" s="360"/>
      <c r="I5" s="360"/>
      <c r="J5" s="360"/>
      <c r="K5" s="360"/>
      <c r="L5" s="360"/>
      <c r="M5" s="360"/>
      <c r="N5" s="360"/>
      <c r="O5" s="360"/>
      <c r="P5" s="360"/>
      <c r="Q5" s="360"/>
      <c r="R5" s="360"/>
      <c r="S5" s="361"/>
      <c r="T5" s="365"/>
      <c r="U5" s="366"/>
      <c r="V5" s="366"/>
      <c r="W5" s="366"/>
      <c r="X5" s="367"/>
      <c r="Y5" s="37"/>
    </row>
    <row r="6" spans="1:25" s="34" customFormat="1" ht="34.5" customHeight="1" thickBot="1" x14ac:dyDescent="0.2">
      <c r="A6" s="257"/>
      <c r="B6" s="259"/>
      <c r="C6" s="313"/>
      <c r="D6" s="314"/>
      <c r="E6" s="314"/>
      <c r="F6" s="315"/>
      <c r="G6" s="362"/>
      <c r="H6" s="363"/>
      <c r="I6" s="363"/>
      <c r="J6" s="363"/>
      <c r="K6" s="363"/>
      <c r="L6" s="363"/>
      <c r="M6" s="363"/>
      <c r="N6" s="363"/>
      <c r="O6" s="363"/>
      <c r="P6" s="363"/>
      <c r="Q6" s="363"/>
      <c r="R6" s="363"/>
      <c r="S6" s="364"/>
      <c r="T6" s="368"/>
      <c r="U6" s="369"/>
      <c r="V6" s="369"/>
      <c r="W6" s="369"/>
      <c r="X6" s="370"/>
      <c r="Y6" s="38"/>
    </row>
    <row r="7" spans="1:25" s="34" customFormat="1" ht="34.5" customHeight="1" x14ac:dyDescent="0.15">
      <c r="A7" s="256">
        <v>2</v>
      </c>
      <c r="B7" s="258" t="s">
        <v>132</v>
      </c>
      <c r="C7" s="310" t="s">
        <v>138</v>
      </c>
      <c r="D7" s="311"/>
      <c r="E7" s="311"/>
      <c r="F7" s="312"/>
      <c r="G7" s="316" t="s">
        <v>139</v>
      </c>
      <c r="H7" s="317"/>
      <c r="I7" s="317"/>
      <c r="J7" s="317"/>
      <c r="K7" s="317"/>
      <c r="L7" s="317"/>
      <c r="M7" s="317"/>
      <c r="N7" s="317"/>
      <c r="O7" s="317"/>
      <c r="P7" s="317"/>
      <c r="Q7" s="317"/>
      <c r="R7" s="317"/>
      <c r="S7" s="318"/>
      <c r="T7" s="328"/>
      <c r="U7" s="329"/>
      <c r="V7" s="329"/>
      <c r="W7" s="329"/>
      <c r="X7" s="330"/>
      <c r="Y7" s="37"/>
    </row>
    <row r="8" spans="1:25" s="34" customFormat="1" ht="34.5" customHeight="1" thickBot="1" x14ac:dyDescent="0.2">
      <c r="A8" s="257"/>
      <c r="B8" s="259"/>
      <c r="C8" s="313"/>
      <c r="D8" s="314"/>
      <c r="E8" s="314"/>
      <c r="F8" s="315"/>
      <c r="G8" s="319"/>
      <c r="H8" s="320"/>
      <c r="I8" s="320"/>
      <c r="J8" s="320"/>
      <c r="K8" s="320"/>
      <c r="L8" s="320"/>
      <c r="M8" s="320"/>
      <c r="N8" s="320"/>
      <c r="O8" s="320"/>
      <c r="P8" s="320"/>
      <c r="Q8" s="320"/>
      <c r="R8" s="320"/>
      <c r="S8" s="321"/>
      <c r="T8" s="331"/>
      <c r="U8" s="332"/>
      <c r="V8" s="332"/>
      <c r="W8" s="332"/>
      <c r="X8" s="333"/>
      <c r="Y8" s="38"/>
    </row>
    <row r="9" spans="1:25" s="34" customFormat="1" ht="34.5" customHeight="1" x14ac:dyDescent="0.15">
      <c r="A9" s="256">
        <v>3</v>
      </c>
      <c r="B9" s="258" t="s">
        <v>135</v>
      </c>
      <c r="C9" s="310" t="s">
        <v>138</v>
      </c>
      <c r="D9" s="311"/>
      <c r="E9" s="311"/>
      <c r="F9" s="312"/>
      <c r="G9" s="316" t="s">
        <v>139</v>
      </c>
      <c r="H9" s="317"/>
      <c r="I9" s="317"/>
      <c r="J9" s="317"/>
      <c r="K9" s="317"/>
      <c r="L9" s="317"/>
      <c r="M9" s="317"/>
      <c r="N9" s="317"/>
      <c r="O9" s="317"/>
      <c r="P9" s="317"/>
      <c r="Q9" s="317"/>
      <c r="R9" s="317"/>
      <c r="S9" s="318"/>
      <c r="T9" s="328"/>
      <c r="U9" s="329"/>
      <c r="V9" s="329"/>
      <c r="W9" s="329"/>
      <c r="X9" s="330"/>
      <c r="Y9" s="37"/>
    </row>
    <row r="10" spans="1:25" s="34" customFormat="1" ht="34.5" customHeight="1" thickBot="1" x14ac:dyDescent="0.2">
      <c r="A10" s="257"/>
      <c r="B10" s="259"/>
      <c r="C10" s="313"/>
      <c r="D10" s="314"/>
      <c r="E10" s="314"/>
      <c r="F10" s="315"/>
      <c r="G10" s="319"/>
      <c r="H10" s="320"/>
      <c r="I10" s="320"/>
      <c r="J10" s="320"/>
      <c r="K10" s="320"/>
      <c r="L10" s="320"/>
      <c r="M10" s="320"/>
      <c r="N10" s="320"/>
      <c r="O10" s="320"/>
      <c r="P10" s="320"/>
      <c r="Q10" s="320"/>
      <c r="R10" s="320"/>
      <c r="S10" s="321"/>
      <c r="T10" s="331"/>
      <c r="U10" s="332"/>
      <c r="V10" s="332"/>
      <c r="W10" s="332"/>
      <c r="X10" s="333"/>
      <c r="Y10" s="38"/>
    </row>
    <row r="11" spans="1:25" s="34" customFormat="1" ht="34.5" customHeight="1" x14ac:dyDescent="0.15">
      <c r="A11" s="256">
        <v>4</v>
      </c>
      <c r="B11" s="258" t="s">
        <v>136</v>
      </c>
      <c r="C11" s="310" t="s">
        <v>138</v>
      </c>
      <c r="D11" s="311"/>
      <c r="E11" s="311"/>
      <c r="F11" s="312"/>
      <c r="G11" s="316" t="s">
        <v>139</v>
      </c>
      <c r="H11" s="317"/>
      <c r="I11" s="317"/>
      <c r="J11" s="317"/>
      <c r="K11" s="317"/>
      <c r="L11" s="317"/>
      <c r="M11" s="317"/>
      <c r="N11" s="317"/>
      <c r="O11" s="317"/>
      <c r="P11" s="317"/>
      <c r="Q11" s="317"/>
      <c r="R11" s="317"/>
      <c r="S11" s="318"/>
      <c r="T11" s="322"/>
      <c r="U11" s="323"/>
      <c r="V11" s="323"/>
      <c r="W11" s="323"/>
      <c r="X11" s="324"/>
      <c r="Y11" s="37"/>
    </row>
    <row r="12" spans="1:25" s="34" customFormat="1" ht="34.5" customHeight="1" thickBot="1" x14ac:dyDescent="0.2">
      <c r="A12" s="257"/>
      <c r="B12" s="259"/>
      <c r="C12" s="313"/>
      <c r="D12" s="314"/>
      <c r="E12" s="314"/>
      <c r="F12" s="315"/>
      <c r="G12" s="319"/>
      <c r="H12" s="320"/>
      <c r="I12" s="320"/>
      <c r="J12" s="320"/>
      <c r="K12" s="320"/>
      <c r="L12" s="320"/>
      <c r="M12" s="320"/>
      <c r="N12" s="320"/>
      <c r="O12" s="320"/>
      <c r="P12" s="320"/>
      <c r="Q12" s="320"/>
      <c r="R12" s="320"/>
      <c r="S12" s="321"/>
      <c r="T12" s="325"/>
      <c r="U12" s="326"/>
      <c r="V12" s="326"/>
      <c r="W12" s="326"/>
      <c r="X12" s="327"/>
      <c r="Y12" s="38"/>
    </row>
    <row r="13" spans="1:25" x14ac:dyDescent="0.15">
      <c r="A13" s="112" t="s">
        <v>63</v>
      </c>
    </row>
    <row r="14" spans="1:25" x14ac:dyDescent="0.15">
      <c r="N14" s="134"/>
    </row>
    <row r="24" spans="14:14" x14ac:dyDescent="0.15">
      <c r="N24" s="135"/>
    </row>
  </sheetData>
  <mergeCells count="25">
    <mergeCell ref="A5:A6"/>
    <mergeCell ref="B5:B6"/>
    <mergeCell ref="C5:F6"/>
    <mergeCell ref="G5:S6"/>
    <mergeCell ref="T5:X6"/>
    <mergeCell ref="A2:A4"/>
    <mergeCell ref="B2:B4"/>
    <mergeCell ref="C2:F4"/>
    <mergeCell ref="G2:S4"/>
    <mergeCell ref="T2:X4"/>
    <mergeCell ref="A9:A10"/>
    <mergeCell ref="B9:B10"/>
    <mergeCell ref="C9:F10"/>
    <mergeCell ref="G9:S10"/>
    <mergeCell ref="T9:X10"/>
    <mergeCell ref="A7:A8"/>
    <mergeCell ref="B7:B8"/>
    <mergeCell ref="C7:F8"/>
    <mergeCell ref="G7:S8"/>
    <mergeCell ref="T7:X8"/>
    <mergeCell ref="A11:A12"/>
    <mergeCell ref="B11:B12"/>
    <mergeCell ref="C11:F12"/>
    <mergeCell ref="G11:S12"/>
    <mergeCell ref="T11:X12"/>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Y63"/>
  <sheetViews>
    <sheetView view="pageBreakPreview" zoomScale="85" zoomScaleNormal="100" zoomScaleSheetLayoutView="85" workbookViewId="0">
      <selection activeCell="D28" sqref="D28:D29"/>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33"/>
    <col min="26" max="16384" width="9" style="1"/>
  </cols>
  <sheetData>
    <row r="1" spans="1:25" ht="20.25" customHeight="1" thickBot="1" x14ac:dyDescent="0.2">
      <c r="A1" s="39" t="s">
        <v>106</v>
      </c>
      <c r="B1" s="39"/>
    </row>
    <row r="2" spans="1:25" s="2" customFormat="1" ht="12.75" customHeight="1" x14ac:dyDescent="0.15">
      <c r="A2" s="217" t="s">
        <v>4</v>
      </c>
      <c r="B2" s="217" t="s">
        <v>81</v>
      </c>
      <c r="C2" s="217" t="s">
        <v>49</v>
      </c>
      <c r="D2" s="217" t="s">
        <v>84</v>
      </c>
      <c r="E2" s="211" t="s">
        <v>99</v>
      </c>
      <c r="F2" s="268"/>
      <c r="G2" s="211" t="s">
        <v>101</v>
      </c>
      <c r="H2" s="271"/>
      <c r="I2" s="271"/>
      <c r="J2" s="271"/>
      <c r="K2" s="271"/>
      <c r="L2" s="271"/>
      <c r="M2" s="271"/>
      <c r="N2" s="274" t="s">
        <v>102</v>
      </c>
      <c r="O2" s="211" t="s">
        <v>103</v>
      </c>
      <c r="P2" s="268"/>
      <c r="Q2" s="211" t="s">
        <v>104</v>
      </c>
      <c r="R2" s="293"/>
      <c r="S2" s="293"/>
      <c r="T2" s="293"/>
      <c r="U2" s="293"/>
      <c r="V2" s="211" t="s">
        <v>105</v>
      </c>
      <c r="W2" s="293"/>
      <c r="X2" s="294"/>
      <c r="Y2" s="34"/>
    </row>
    <row r="3" spans="1:25" s="2" customFormat="1" ht="12" customHeight="1" x14ac:dyDescent="0.15">
      <c r="A3" s="218"/>
      <c r="B3" s="394"/>
      <c r="C3" s="218"/>
      <c r="D3" s="218"/>
      <c r="E3" s="269"/>
      <c r="F3" s="270"/>
      <c r="G3" s="272"/>
      <c r="H3" s="273"/>
      <c r="I3" s="273"/>
      <c r="J3" s="273"/>
      <c r="K3" s="273"/>
      <c r="L3" s="273"/>
      <c r="M3" s="273"/>
      <c r="N3" s="275"/>
      <c r="O3" s="269"/>
      <c r="P3" s="270"/>
      <c r="Q3" s="18" t="s">
        <v>18</v>
      </c>
      <c r="R3" s="295" t="s">
        <v>3</v>
      </c>
      <c r="S3" s="295" t="s">
        <v>16</v>
      </c>
      <c r="T3" s="298" t="s">
        <v>2</v>
      </c>
      <c r="U3" s="301" t="s">
        <v>20</v>
      </c>
      <c r="V3" s="304" t="s">
        <v>3</v>
      </c>
      <c r="W3" s="298" t="s">
        <v>16</v>
      </c>
      <c r="X3" s="307" t="s">
        <v>2</v>
      </c>
      <c r="Y3" s="34"/>
    </row>
    <row r="4" spans="1:25" s="2" customFormat="1" ht="13.5" customHeight="1" x14ac:dyDescent="0.15">
      <c r="A4" s="218"/>
      <c r="B4" s="394"/>
      <c r="C4" s="218"/>
      <c r="D4" s="218"/>
      <c r="E4" s="24"/>
      <c r="F4" s="23"/>
      <c r="G4" s="8" t="s">
        <v>13</v>
      </c>
      <c r="H4" s="9"/>
      <c r="I4" s="9"/>
      <c r="J4" s="9"/>
      <c r="K4" s="9"/>
      <c r="L4" s="9"/>
      <c r="M4" s="280" t="s">
        <v>14</v>
      </c>
      <c r="N4" s="275"/>
      <c r="O4" s="24"/>
      <c r="P4" s="23"/>
      <c r="Q4" s="283" t="s">
        <v>17</v>
      </c>
      <c r="R4" s="296"/>
      <c r="S4" s="296"/>
      <c r="T4" s="299"/>
      <c r="U4" s="302"/>
      <c r="V4" s="305"/>
      <c r="W4" s="299"/>
      <c r="X4" s="308"/>
      <c r="Y4" s="34"/>
    </row>
    <row r="5" spans="1:25" s="2" customFormat="1" ht="12" customHeight="1" x14ac:dyDescent="0.15">
      <c r="A5" s="218"/>
      <c r="B5" s="394"/>
      <c r="C5" s="218"/>
      <c r="D5" s="218"/>
      <c r="E5" s="24"/>
      <c r="F5" s="285" t="s">
        <v>11</v>
      </c>
      <c r="G5" s="24"/>
      <c r="H5" s="6" t="s">
        <v>10</v>
      </c>
      <c r="I5" s="42"/>
      <c r="J5" s="42"/>
      <c r="K5" s="42"/>
      <c r="L5" s="43"/>
      <c r="M5" s="281"/>
      <c r="N5" s="275"/>
      <c r="O5" s="24"/>
      <c r="P5" s="285" t="s">
        <v>11</v>
      </c>
      <c r="Q5" s="284"/>
      <c r="R5" s="297"/>
      <c r="S5" s="297"/>
      <c r="T5" s="300"/>
      <c r="U5" s="303"/>
      <c r="V5" s="306"/>
      <c r="W5" s="300"/>
      <c r="X5" s="309"/>
      <c r="Y5" s="34"/>
    </row>
    <row r="6" spans="1:25" s="2" customFormat="1" ht="12" customHeight="1" x14ac:dyDescent="0.15">
      <c r="A6" s="218"/>
      <c r="B6" s="394"/>
      <c r="C6" s="218"/>
      <c r="D6" s="218"/>
      <c r="E6" s="24"/>
      <c r="F6" s="286"/>
      <c r="G6" s="24"/>
      <c r="H6" s="62" t="s">
        <v>12</v>
      </c>
      <c r="I6" s="405" t="s">
        <v>80</v>
      </c>
      <c r="J6" s="406"/>
      <c r="K6" s="407"/>
      <c r="L6" s="291" t="s">
        <v>58</v>
      </c>
      <c r="M6" s="281"/>
      <c r="N6" s="275"/>
      <c r="O6" s="24"/>
      <c r="P6" s="286"/>
      <c r="Q6" s="13" t="s">
        <v>19</v>
      </c>
      <c r="R6" s="14" t="s">
        <v>19</v>
      </c>
      <c r="S6" s="14" t="s">
        <v>19</v>
      </c>
      <c r="T6" s="15" t="s">
        <v>19</v>
      </c>
      <c r="U6" s="16" t="s">
        <v>19</v>
      </c>
      <c r="V6" s="20" t="s">
        <v>19</v>
      </c>
      <c r="W6" s="15" t="s">
        <v>19</v>
      </c>
      <c r="X6" s="16" t="s">
        <v>19</v>
      </c>
      <c r="Y6" s="35" t="s">
        <v>19</v>
      </c>
    </row>
    <row r="7" spans="1:25" s="2" customFormat="1" ht="12.75" customHeight="1" thickBot="1" x14ac:dyDescent="0.2">
      <c r="A7" s="219"/>
      <c r="B7" s="395"/>
      <c r="C7" s="219"/>
      <c r="D7" s="219"/>
      <c r="E7" s="5"/>
      <c r="F7" s="287"/>
      <c r="G7" s="5"/>
      <c r="H7" s="7"/>
      <c r="I7" s="48" t="s">
        <v>56</v>
      </c>
      <c r="J7" s="48" t="s">
        <v>57</v>
      </c>
      <c r="K7" s="48" t="s">
        <v>62</v>
      </c>
      <c r="L7" s="292"/>
      <c r="M7" s="282"/>
      <c r="N7" s="276"/>
      <c r="O7" s="5"/>
      <c r="P7" s="287"/>
      <c r="Q7" s="10" t="s">
        <v>15</v>
      </c>
      <c r="R7" s="11" t="s">
        <v>15</v>
      </c>
      <c r="S7" s="11" t="s">
        <v>15</v>
      </c>
      <c r="T7" s="12" t="s">
        <v>15</v>
      </c>
      <c r="U7" s="17" t="s">
        <v>15</v>
      </c>
      <c r="V7" s="19" t="s">
        <v>15</v>
      </c>
      <c r="W7" s="12" t="s">
        <v>15</v>
      </c>
      <c r="X7" s="21" t="s">
        <v>15</v>
      </c>
      <c r="Y7" s="36" t="s">
        <v>15</v>
      </c>
    </row>
    <row r="8" spans="1:25" s="2" customFormat="1" ht="18" customHeight="1" x14ac:dyDescent="0.15">
      <c r="A8" s="384">
        <v>1</v>
      </c>
      <c r="B8" s="390" t="s">
        <v>5</v>
      </c>
      <c r="C8" s="386" t="s">
        <v>21</v>
      </c>
      <c r="D8" s="378"/>
      <c r="E8" s="388">
        <v>10000</v>
      </c>
      <c r="F8" s="371">
        <v>8000</v>
      </c>
      <c r="G8" s="388">
        <v>1000</v>
      </c>
      <c r="H8" s="373">
        <v>800</v>
      </c>
      <c r="I8" s="373">
        <v>500</v>
      </c>
      <c r="J8" s="373">
        <v>200</v>
      </c>
      <c r="K8" s="373">
        <v>50</v>
      </c>
      <c r="L8" s="373">
        <v>50</v>
      </c>
      <c r="M8" s="408">
        <v>3010</v>
      </c>
      <c r="N8" s="380">
        <v>4000</v>
      </c>
      <c r="O8" s="382">
        <f>+(+E8+G8)-(M8+N8)</f>
        <v>3990</v>
      </c>
      <c r="P8" s="371">
        <v>3200</v>
      </c>
      <c r="Q8" s="25">
        <v>0</v>
      </c>
      <c r="R8" s="26">
        <v>0</v>
      </c>
      <c r="S8" s="26">
        <v>0</v>
      </c>
      <c r="T8" s="27">
        <v>0</v>
      </c>
      <c r="U8" s="26">
        <v>0</v>
      </c>
      <c r="V8" s="25">
        <v>0</v>
      </c>
      <c r="W8" s="27">
        <v>0</v>
      </c>
      <c r="X8" s="28">
        <v>0</v>
      </c>
      <c r="Y8" s="37" t="s">
        <v>19</v>
      </c>
    </row>
    <row r="9" spans="1:25" s="2" customFormat="1" ht="18" customHeight="1" thickBot="1" x14ac:dyDescent="0.2">
      <c r="A9" s="385"/>
      <c r="B9" s="391"/>
      <c r="C9" s="387"/>
      <c r="D9" s="379"/>
      <c r="E9" s="389"/>
      <c r="F9" s="372"/>
      <c r="G9" s="389"/>
      <c r="H9" s="374"/>
      <c r="I9" s="374"/>
      <c r="J9" s="374"/>
      <c r="K9" s="374"/>
      <c r="L9" s="374"/>
      <c r="M9" s="409"/>
      <c r="N9" s="381"/>
      <c r="O9" s="383"/>
      <c r="P9" s="372"/>
      <c r="Q9" s="49">
        <v>0</v>
      </c>
      <c r="R9" s="50">
        <v>0</v>
      </c>
      <c r="S9" s="50">
        <v>0</v>
      </c>
      <c r="T9" s="51">
        <v>0</v>
      </c>
      <c r="U9" s="50">
        <v>0</v>
      </c>
      <c r="V9" s="49">
        <v>0</v>
      </c>
      <c r="W9" s="51">
        <v>0</v>
      </c>
      <c r="X9" s="52">
        <v>0</v>
      </c>
      <c r="Y9" s="38" t="s">
        <v>15</v>
      </c>
    </row>
    <row r="10" spans="1:25" s="2" customFormat="1" ht="18" customHeight="1" x14ac:dyDescent="0.15">
      <c r="A10" s="384">
        <v>2</v>
      </c>
      <c r="B10" s="390" t="s">
        <v>6</v>
      </c>
      <c r="C10" s="386" t="s">
        <v>21</v>
      </c>
      <c r="D10" s="378"/>
      <c r="E10" s="388"/>
      <c r="F10" s="371"/>
      <c r="G10" s="388"/>
      <c r="H10" s="373"/>
      <c r="I10" s="373"/>
      <c r="J10" s="373"/>
      <c r="K10" s="373"/>
      <c r="L10" s="373"/>
      <c r="M10" s="376"/>
      <c r="N10" s="380"/>
      <c r="O10" s="382">
        <f>+(+E10+G10)-(M10+N10)</f>
        <v>0</v>
      </c>
      <c r="P10" s="371"/>
      <c r="Q10" s="25">
        <v>0</v>
      </c>
      <c r="R10" s="26">
        <v>0</v>
      </c>
      <c r="S10" s="26">
        <v>0</v>
      </c>
      <c r="T10" s="27">
        <v>0</v>
      </c>
      <c r="U10" s="26">
        <v>0</v>
      </c>
      <c r="V10" s="25">
        <v>0</v>
      </c>
      <c r="W10" s="27">
        <v>0</v>
      </c>
      <c r="X10" s="28">
        <v>0</v>
      </c>
      <c r="Y10" s="37" t="s">
        <v>19</v>
      </c>
    </row>
    <row r="11" spans="1:25" s="2" customFormat="1" ht="18" customHeight="1" thickBot="1" x14ac:dyDescent="0.2">
      <c r="A11" s="385"/>
      <c r="B11" s="391"/>
      <c r="C11" s="387"/>
      <c r="D11" s="379"/>
      <c r="E11" s="389"/>
      <c r="F11" s="372"/>
      <c r="G11" s="389"/>
      <c r="H11" s="374"/>
      <c r="I11" s="375"/>
      <c r="J11" s="375"/>
      <c r="K11" s="375"/>
      <c r="L11" s="375"/>
      <c r="M11" s="377"/>
      <c r="N11" s="381"/>
      <c r="O11" s="404"/>
      <c r="P11" s="372"/>
      <c r="Q11" s="49">
        <v>0</v>
      </c>
      <c r="R11" s="50">
        <v>0</v>
      </c>
      <c r="S11" s="50">
        <v>0</v>
      </c>
      <c r="T11" s="51">
        <v>0</v>
      </c>
      <c r="U11" s="50">
        <v>0</v>
      </c>
      <c r="V11" s="49">
        <v>0</v>
      </c>
      <c r="W11" s="51">
        <v>0</v>
      </c>
      <c r="X11" s="52">
        <v>0</v>
      </c>
      <c r="Y11" s="38" t="s">
        <v>15</v>
      </c>
    </row>
    <row r="12" spans="1:25" s="2" customFormat="1" ht="18" customHeight="1" x14ac:dyDescent="0.15">
      <c r="A12" s="384">
        <v>3</v>
      </c>
      <c r="B12" s="390" t="s">
        <v>7</v>
      </c>
      <c r="C12" s="386" t="s">
        <v>21</v>
      </c>
      <c r="D12" s="378"/>
      <c r="E12" s="388"/>
      <c r="F12" s="371"/>
      <c r="G12" s="388"/>
      <c r="H12" s="373"/>
      <c r="I12" s="373"/>
      <c r="J12" s="373"/>
      <c r="K12" s="373"/>
      <c r="L12" s="373"/>
      <c r="M12" s="376"/>
      <c r="N12" s="380"/>
      <c r="O12" s="382">
        <f>+(+E12+G12)-(M12+N12)</f>
        <v>0</v>
      </c>
      <c r="P12" s="371"/>
      <c r="Q12" s="25">
        <v>0</v>
      </c>
      <c r="R12" s="26">
        <v>0</v>
      </c>
      <c r="S12" s="26">
        <v>0</v>
      </c>
      <c r="T12" s="27">
        <v>0</v>
      </c>
      <c r="U12" s="26">
        <v>0</v>
      </c>
      <c r="V12" s="25">
        <v>0</v>
      </c>
      <c r="W12" s="27">
        <v>0</v>
      </c>
      <c r="X12" s="28">
        <v>0</v>
      </c>
      <c r="Y12" s="37" t="s">
        <v>19</v>
      </c>
    </row>
    <row r="13" spans="1:25" s="2" customFormat="1" ht="18" customHeight="1" thickBot="1" x14ac:dyDescent="0.2">
      <c r="A13" s="385"/>
      <c r="B13" s="391"/>
      <c r="C13" s="387"/>
      <c r="D13" s="379"/>
      <c r="E13" s="389"/>
      <c r="F13" s="372"/>
      <c r="G13" s="389"/>
      <c r="H13" s="374"/>
      <c r="I13" s="375"/>
      <c r="J13" s="375"/>
      <c r="K13" s="375"/>
      <c r="L13" s="375"/>
      <c r="M13" s="377"/>
      <c r="N13" s="381"/>
      <c r="O13" s="383"/>
      <c r="P13" s="372"/>
      <c r="Q13" s="49">
        <v>0</v>
      </c>
      <c r="R13" s="50">
        <v>0</v>
      </c>
      <c r="S13" s="50">
        <v>0</v>
      </c>
      <c r="T13" s="51">
        <v>0</v>
      </c>
      <c r="U13" s="50">
        <v>0</v>
      </c>
      <c r="V13" s="49">
        <v>0</v>
      </c>
      <c r="W13" s="51">
        <v>0</v>
      </c>
      <c r="X13" s="52">
        <v>0</v>
      </c>
      <c r="Y13" s="38" t="s">
        <v>15</v>
      </c>
    </row>
    <row r="14" spans="1:25" s="2" customFormat="1" ht="18" customHeight="1" x14ac:dyDescent="0.15">
      <c r="A14" s="384">
        <v>4</v>
      </c>
      <c r="B14" s="390" t="s">
        <v>8</v>
      </c>
      <c r="C14" s="386" t="s">
        <v>21</v>
      </c>
      <c r="D14" s="378"/>
      <c r="E14" s="388"/>
      <c r="F14" s="371"/>
      <c r="G14" s="388"/>
      <c r="H14" s="373"/>
      <c r="I14" s="373"/>
      <c r="J14" s="373"/>
      <c r="K14" s="373"/>
      <c r="L14" s="373"/>
      <c r="M14" s="376"/>
      <c r="N14" s="380"/>
      <c r="O14" s="382">
        <f>+(+E14+G14)-(M14+N14)</f>
        <v>0</v>
      </c>
      <c r="P14" s="371"/>
      <c r="Q14" s="25">
        <v>0</v>
      </c>
      <c r="R14" s="26">
        <v>0</v>
      </c>
      <c r="S14" s="26">
        <v>0</v>
      </c>
      <c r="T14" s="27">
        <v>0</v>
      </c>
      <c r="U14" s="26">
        <v>0</v>
      </c>
      <c r="V14" s="25">
        <v>0</v>
      </c>
      <c r="W14" s="27">
        <v>0</v>
      </c>
      <c r="X14" s="28">
        <v>0</v>
      </c>
      <c r="Y14" s="37" t="s">
        <v>19</v>
      </c>
    </row>
    <row r="15" spans="1:25" s="2" customFormat="1" ht="18" customHeight="1" thickBot="1" x14ac:dyDescent="0.2">
      <c r="A15" s="385"/>
      <c r="B15" s="391"/>
      <c r="C15" s="387"/>
      <c r="D15" s="379"/>
      <c r="E15" s="389"/>
      <c r="F15" s="372"/>
      <c r="G15" s="389"/>
      <c r="H15" s="374"/>
      <c r="I15" s="375"/>
      <c r="J15" s="375"/>
      <c r="K15" s="375"/>
      <c r="L15" s="375"/>
      <c r="M15" s="377"/>
      <c r="N15" s="381"/>
      <c r="O15" s="383"/>
      <c r="P15" s="372"/>
      <c r="Q15" s="49">
        <v>0</v>
      </c>
      <c r="R15" s="50">
        <v>0</v>
      </c>
      <c r="S15" s="50">
        <v>0</v>
      </c>
      <c r="T15" s="51">
        <v>0</v>
      </c>
      <c r="U15" s="50">
        <v>0</v>
      </c>
      <c r="V15" s="49">
        <v>0</v>
      </c>
      <c r="W15" s="51">
        <v>0</v>
      </c>
      <c r="X15" s="52">
        <v>0</v>
      </c>
      <c r="Y15" s="38" t="s">
        <v>15</v>
      </c>
    </row>
    <row r="16" spans="1:25" s="2" customFormat="1" ht="18" customHeight="1" x14ac:dyDescent="0.15">
      <c r="A16" s="384">
        <v>5</v>
      </c>
      <c r="B16" s="390" t="s">
        <v>9</v>
      </c>
      <c r="C16" s="386" t="s">
        <v>21</v>
      </c>
      <c r="D16" s="378"/>
      <c r="E16" s="388"/>
      <c r="F16" s="371"/>
      <c r="G16" s="388"/>
      <c r="H16" s="373"/>
      <c r="I16" s="373"/>
      <c r="J16" s="373"/>
      <c r="K16" s="373"/>
      <c r="L16" s="373"/>
      <c r="M16" s="376"/>
      <c r="N16" s="380"/>
      <c r="O16" s="382">
        <f>+(+E16+G16)-(M16+N16)</f>
        <v>0</v>
      </c>
      <c r="P16" s="371"/>
      <c r="Q16" s="25">
        <v>0</v>
      </c>
      <c r="R16" s="26">
        <v>0</v>
      </c>
      <c r="S16" s="26">
        <v>0</v>
      </c>
      <c r="T16" s="27">
        <v>0</v>
      </c>
      <c r="U16" s="26">
        <v>0</v>
      </c>
      <c r="V16" s="25">
        <v>0</v>
      </c>
      <c r="W16" s="27">
        <v>0</v>
      </c>
      <c r="X16" s="28">
        <v>0</v>
      </c>
      <c r="Y16" s="37" t="s">
        <v>19</v>
      </c>
    </row>
    <row r="17" spans="1:25" s="2" customFormat="1" ht="18" customHeight="1" thickBot="1" x14ac:dyDescent="0.2">
      <c r="A17" s="385"/>
      <c r="B17" s="391"/>
      <c r="C17" s="387"/>
      <c r="D17" s="379"/>
      <c r="E17" s="389"/>
      <c r="F17" s="372"/>
      <c r="G17" s="389"/>
      <c r="H17" s="374"/>
      <c r="I17" s="375"/>
      <c r="J17" s="375"/>
      <c r="K17" s="375"/>
      <c r="L17" s="375"/>
      <c r="M17" s="377"/>
      <c r="N17" s="381"/>
      <c r="O17" s="383"/>
      <c r="P17" s="372"/>
      <c r="Q17" s="49">
        <v>0</v>
      </c>
      <c r="R17" s="50">
        <v>0</v>
      </c>
      <c r="S17" s="50">
        <v>0</v>
      </c>
      <c r="T17" s="51">
        <v>0</v>
      </c>
      <c r="U17" s="50">
        <v>0</v>
      </c>
      <c r="V17" s="49">
        <v>0</v>
      </c>
      <c r="W17" s="51">
        <v>0</v>
      </c>
      <c r="X17" s="52">
        <v>0</v>
      </c>
      <c r="Y17" s="38" t="s">
        <v>15</v>
      </c>
    </row>
    <row r="18" spans="1:25" s="2" customFormat="1" ht="18" customHeight="1" x14ac:dyDescent="0.15">
      <c r="A18" s="384">
        <v>6</v>
      </c>
      <c r="B18" s="390" t="s">
        <v>29</v>
      </c>
      <c r="C18" s="386" t="s">
        <v>21</v>
      </c>
      <c r="D18" s="378"/>
      <c r="E18" s="388"/>
      <c r="F18" s="371"/>
      <c r="G18" s="388"/>
      <c r="H18" s="373"/>
      <c r="I18" s="373"/>
      <c r="J18" s="373"/>
      <c r="K18" s="373"/>
      <c r="L18" s="373"/>
      <c r="M18" s="376"/>
      <c r="N18" s="380"/>
      <c r="O18" s="382">
        <f>+(+E18+G18)-(M18+N18)</f>
        <v>0</v>
      </c>
      <c r="P18" s="371"/>
      <c r="Q18" s="25">
        <v>0</v>
      </c>
      <c r="R18" s="26">
        <v>0</v>
      </c>
      <c r="S18" s="26">
        <v>0</v>
      </c>
      <c r="T18" s="27">
        <v>0</v>
      </c>
      <c r="U18" s="26">
        <v>0</v>
      </c>
      <c r="V18" s="25">
        <v>0</v>
      </c>
      <c r="W18" s="27">
        <v>0</v>
      </c>
      <c r="X18" s="28">
        <v>0</v>
      </c>
      <c r="Y18" s="37" t="s">
        <v>19</v>
      </c>
    </row>
    <row r="19" spans="1:25" s="2" customFormat="1" ht="18" customHeight="1" thickBot="1" x14ac:dyDescent="0.2">
      <c r="A19" s="385"/>
      <c r="B19" s="391"/>
      <c r="C19" s="387"/>
      <c r="D19" s="379"/>
      <c r="E19" s="389"/>
      <c r="F19" s="372"/>
      <c r="G19" s="389"/>
      <c r="H19" s="374"/>
      <c r="I19" s="375"/>
      <c r="J19" s="375"/>
      <c r="K19" s="375"/>
      <c r="L19" s="375"/>
      <c r="M19" s="377"/>
      <c r="N19" s="381"/>
      <c r="O19" s="383"/>
      <c r="P19" s="372"/>
      <c r="Q19" s="49">
        <v>0</v>
      </c>
      <c r="R19" s="50">
        <v>0</v>
      </c>
      <c r="S19" s="50">
        <v>0</v>
      </c>
      <c r="T19" s="51">
        <v>0</v>
      </c>
      <c r="U19" s="50">
        <v>0</v>
      </c>
      <c r="V19" s="49">
        <v>0</v>
      </c>
      <c r="W19" s="51">
        <v>0</v>
      </c>
      <c r="X19" s="52">
        <v>0</v>
      </c>
      <c r="Y19" s="38" t="s">
        <v>15</v>
      </c>
    </row>
    <row r="20" spans="1:25" s="2" customFormat="1" ht="18" customHeight="1" x14ac:dyDescent="0.15">
      <c r="A20" s="384">
        <v>7</v>
      </c>
      <c r="B20" s="390" t="s">
        <v>30</v>
      </c>
      <c r="C20" s="386" t="s">
        <v>21</v>
      </c>
      <c r="D20" s="378"/>
      <c r="E20" s="388"/>
      <c r="F20" s="371"/>
      <c r="G20" s="388"/>
      <c r="H20" s="373"/>
      <c r="I20" s="373"/>
      <c r="J20" s="373"/>
      <c r="K20" s="373"/>
      <c r="L20" s="373"/>
      <c r="M20" s="376"/>
      <c r="N20" s="380"/>
      <c r="O20" s="382">
        <f>+(+E20+G20)-(M20+N20)</f>
        <v>0</v>
      </c>
      <c r="P20" s="371"/>
      <c r="Q20" s="25">
        <v>0</v>
      </c>
      <c r="R20" s="26">
        <v>0</v>
      </c>
      <c r="S20" s="26">
        <v>0</v>
      </c>
      <c r="T20" s="27">
        <v>0</v>
      </c>
      <c r="U20" s="26">
        <v>0</v>
      </c>
      <c r="V20" s="25">
        <v>0</v>
      </c>
      <c r="W20" s="27">
        <v>0</v>
      </c>
      <c r="X20" s="28">
        <v>0</v>
      </c>
      <c r="Y20" s="37" t="s">
        <v>19</v>
      </c>
    </row>
    <row r="21" spans="1:25" s="2" customFormat="1" ht="18" customHeight="1" thickBot="1" x14ac:dyDescent="0.2">
      <c r="A21" s="385"/>
      <c r="B21" s="391"/>
      <c r="C21" s="387"/>
      <c r="D21" s="379"/>
      <c r="E21" s="389"/>
      <c r="F21" s="372"/>
      <c r="G21" s="389"/>
      <c r="H21" s="374"/>
      <c r="I21" s="375"/>
      <c r="J21" s="375"/>
      <c r="K21" s="375"/>
      <c r="L21" s="375"/>
      <c r="M21" s="377"/>
      <c r="N21" s="381"/>
      <c r="O21" s="383"/>
      <c r="P21" s="372"/>
      <c r="Q21" s="49">
        <v>0</v>
      </c>
      <c r="R21" s="50">
        <v>0</v>
      </c>
      <c r="S21" s="50">
        <v>0</v>
      </c>
      <c r="T21" s="51">
        <v>0</v>
      </c>
      <c r="U21" s="50">
        <v>0</v>
      </c>
      <c r="V21" s="49">
        <v>0</v>
      </c>
      <c r="W21" s="51">
        <v>0</v>
      </c>
      <c r="X21" s="52">
        <v>0</v>
      </c>
      <c r="Y21" s="38" t="s">
        <v>15</v>
      </c>
    </row>
    <row r="22" spans="1:25" s="2" customFormat="1" ht="18" customHeight="1" x14ac:dyDescent="0.15">
      <c r="A22" s="384">
        <v>8</v>
      </c>
      <c r="B22" s="390" t="s">
        <v>31</v>
      </c>
      <c r="C22" s="386" t="s">
        <v>21</v>
      </c>
      <c r="D22" s="378"/>
      <c r="E22" s="388"/>
      <c r="F22" s="371"/>
      <c r="G22" s="388"/>
      <c r="H22" s="373"/>
      <c r="I22" s="373"/>
      <c r="J22" s="373"/>
      <c r="K22" s="373"/>
      <c r="L22" s="373"/>
      <c r="M22" s="376"/>
      <c r="N22" s="380"/>
      <c r="O22" s="382">
        <f>+(+E22+G22)-(M22+N22)</f>
        <v>0</v>
      </c>
      <c r="P22" s="371"/>
      <c r="Q22" s="25">
        <v>0</v>
      </c>
      <c r="R22" s="26">
        <v>0</v>
      </c>
      <c r="S22" s="26">
        <v>0</v>
      </c>
      <c r="T22" s="27">
        <v>0</v>
      </c>
      <c r="U22" s="26">
        <v>0</v>
      </c>
      <c r="V22" s="25">
        <v>0</v>
      </c>
      <c r="W22" s="27">
        <v>0</v>
      </c>
      <c r="X22" s="28">
        <v>0</v>
      </c>
      <c r="Y22" s="37" t="s">
        <v>19</v>
      </c>
    </row>
    <row r="23" spans="1:25" s="2" customFormat="1" ht="18" customHeight="1" thickBot="1" x14ac:dyDescent="0.2">
      <c r="A23" s="385"/>
      <c r="B23" s="391"/>
      <c r="C23" s="387"/>
      <c r="D23" s="379"/>
      <c r="E23" s="389"/>
      <c r="F23" s="372"/>
      <c r="G23" s="389"/>
      <c r="H23" s="374"/>
      <c r="I23" s="375"/>
      <c r="J23" s="375"/>
      <c r="K23" s="375"/>
      <c r="L23" s="375"/>
      <c r="M23" s="377"/>
      <c r="N23" s="381"/>
      <c r="O23" s="383"/>
      <c r="P23" s="372"/>
      <c r="Q23" s="49">
        <v>0</v>
      </c>
      <c r="R23" s="50">
        <v>0</v>
      </c>
      <c r="S23" s="50">
        <v>0</v>
      </c>
      <c r="T23" s="51">
        <v>0</v>
      </c>
      <c r="U23" s="50">
        <v>0</v>
      </c>
      <c r="V23" s="49">
        <v>0</v>
      </c>
      <c r="W23" s="51">
        <v>0</v>
      </c>
      <c r="X23" s="52">
        <v>0</v>
      </c>
      <c r="Y23" s="38" t="s">
        <v>15</v>
      </c>
    </row>
    <row r="24" spans="1:25" s="2" customFormat="1" ht="18" customHeight="1" x14ac:dyDescent="0.15">
      <c r="A24" s="384">
        <v>9</v>
      </c>
      <c r="B24" s="390" t="s">
        <v>32</v>
      </c>
      <c r="C24" s="386" t="s">
        <v>21</v>
      </c>
      <c r="D24" s="378"/>
      <c r="E24" s="388"/>
      <c r="F24" s="371"/>
      <c r="G24" s="388"/>
      <c r="H24" s="373"/>
      <c r="I24" s="373"/>
      <c r="J24" s="373"/>
      <c r="K24" s="373"/>
      <c r="L24" s="373"/>
      <c r="M24" s="376"/>
      <c r="N24" s="380"/>
      <c r="O24" s="382">
        <f>+(+E24+G24)-(M24+N24)</f>
        <v>0</v>
      </c>
      <c r="P24" s="371"/>
      <c r="Q24" s="25">
        <v>0</v>
      </c>
      <c r="R24" s="26">
        <v>0</v>
      </c>
      <c r="S24" s="26">
        <v>0</v>
      </c>
      <c r="T24" s="27">
        <v>0</v>
      </c>
      <c r="U24" s="26">
        <v>0</v>
      </c>
      <c r="V24" s="25">
        <v>0</v>
      </c>
      <c r="W24" s="27">
        <v>0</v>
      </c>
      <c r="X24" s="28">
        <v>0</v>
      </c>
      <c r="Y24" s="37" t="s">
        <v>19</v>
      </c>
    </row>
    <row r="25" spans="1:25" s="2" customFormat="1" ht="18" customHeight="1" thickBot="1" x14ac:dyDescent="0.2">
      <c r="A25" s="385"/>
      <c r="B25" s="391"/>
      <c r="C25" s="387"/>
      <c r="D25" s="379"/>
      <c r="E25" s="389"/>
      <c r="F25" s="372"/>
      <c r="G25" s="389"/>
      <c r="H25" s="374"/>
      <c r="I25" s="375"/>
      <c r="J25" s="375"/>
      <c r="K25" s="375"/>
      <c r="L25" s="375"/>
      <c r="M25" s="377"/>
      <c r="N25" s="381"/>
      <c r="O25" s="383"/>
      <c r="P25" s="372"/>
      <c r="Q25" s="49">
        <v>0</v>
      </c>
      <c r="R25" s="50">
        <v>0</v>
      </c>
      <c r="S25" s="50">
        <v>0</v>
      </c>
      <c r="T25" s="51">
        <v>0</v>
      </c>
      <c r="U25" s="50">
        <v>0</v>
      </c>
      <c r="V25" s="49">
        <v>0</v>
      </c>
      <c r="W25" s="51">
        <v>0</v>
      </c>
      <c r="X25" s="52">
        <v>0</v>
      </c>
      <c r="Y25" s="38" t="s">
        <v>15</v>
      </c>
    </row>
    <row r="26" spans="1:25" s="2" customFormat="1" ht="18" customHeight="1" x14ac:dyDescent="0.15">
      <c r="A26" s="384">
        <v>10</v>
      </c>
      <c r="B26" s="390" t="s">
        <v>33</v>
      </c>
      <c r="C26" s="386" t="s">
        <v>21</v>
      </c>
      <c r="D26" s="378"/>
      <c r="E26" s="388"/>
      <c r="F26" s="371"/>
      <c r="G26" s="388"/>
      <c r="H26" s="373"/>
      <c r="I26" s="373"/>
      <c r="J26" s="373"/>
      <c r="K26" s="373"/>
      <c r="L26" s="373"/>
      <c r="M26" s="376"/>
      <c r="N26" s="380"/>
      <c r="O26" s="382">
        <f>+(+E26+G26)-(M26+N26)</f>
        <v>0</v>
      </c>
      <c r="P26" s="371"/>
      <c r="Q26" s="25">
        <v>0</v>
      </c>
      <c r="R26" s="26">
        <v>0</v>
      </c>
      <c r="S26" s="26">
        <v>0</v>
      </c>
      <c r="T26" s="27">
        <v>0</v>
      </c>
      <c r="U26" s="26">
        <v>0</v>
      </c>
      <c r="V26" s="25">
        <v>0</v>
      </c>
      <c r="W26" s="27">
        <v>0</v>
      </c>
      <c r="X26" s="28">
        <v>0</v>
      </c>
      <c r="Y26" s="37" t="s">
        <v>19</v>
      </c>
    </row>
    <row r="27" spans="1:25" s="2" customFormat="1" ht="18" customHeight="1" thickBot="1" x14ac:dyDescent="0.2">
      <c r="A27" s="385"/>
      <c r="B27" s="391"/>
      <c r="C27" s="387"/>
      <c r="D27" s="379"/>
      <c r="E27" s="389"/>
      <c r="F27" s="372"/>
      <c r="G27" s="389"/>
      <c r="H27" s="374"/>
      <c r="I27" s="375"/>
      <c r="J27" s="375"/>
      <c r="K27" s="375"/>
      <c r="L27" s="375"/>
      <c r="M27" s="377"/>
      <c r="N27" s="381"/>
      <c r="O27" s="383"/>
      <c r="P27" s="372"/>
      <c r="Q27" s="49">
        <v>0</v>
      </c>
      <c r="R27" s="50">
        <v>0</v>
      </c>
      <c r="S27" s="50">
        <v>0</v>
      </c>
      <c r="T27" s="51">
        <v>0</v>
      </c>
      <c r="U27" s="50">
        <v>0</v>
      </c>
      <c r="V27" s="49">
        <v>0</v>
      </c>
      <c r="W27" s="51">
        <v>0</v>
      </c>
      <c r="X27" s="52">
        <v>0</v>
      </c>
      <c r="Y27" s="38" t="s">
        <v>15</v>
      </c>
    </row>
    <row r="28" spans="1:25" s="2" customFormat="1" ht="18" customHeight="1" x14ac:dyDescent="0.15">
      <c r="A28" s="384">
        <v>11</v>
      </c>
      <c r="B28" s="390" t="s">
        <v>34</v>
      </c>
      <c r="C28" s="386" t="s">
        <v>21</v>
      </c>
      <c r="D28" s="378"/>
      <c r="E28" s="388"/>
      <c r="F28" s="371"/>
      <c r="G28" s="388"/>
      <c r="H28" s="373"/>
      <c r="I28" s="373"/>
      <c r="J28" s="373"/>
      <c r="K28" s="373"/>
      <c r="L28" s="373"/>
      <c r="M28" s="376"/>
      <c r="N28" s="380"/>
      <c r="O28" s="382">
        <f>+(+E28+G28)-(M28+N28)</f>
        <v>0</v>
      </c>
      <c r="P28" s="371"/>
      <c r="Q28" s="25">
        <v>0</v>
      </c>
      <c r="R28" s="26">
        <v>0</v>
      </c>
      <c r="S28" s="26">
        <v>0</v>
      </c>
      <c r="T28" s="27">
        <v>0</v>
      </c>
      <c r="U28" s="26">
        <v>0</v>
      </c>
      <c r="V28" s="25">
        <v>0</v>
      </c>
      <c r="W28" s="27">
        <v>0</v>
      </c>
      <c r="X28" s="28">
        <v>0</v>
      </c>
      <c r="Y28" s="37" t="s">
        <v>19</v>
      </c>
    </row>
    <row r="29" spans="1:25" s="2" customFormat="1" ht="18" customHeight="1" thickBot="1" x14ac:dyDescent="0.2">
      <c r="A29" s="385"/>
      <c r="B29" s="391"/>
      <c r="C29" s="387"/>
      <c r="D29" s="379"/>
      <c r="E29" s="389"/>
      <c r="F29" s="372"/>
      <c r="G29" s="389"/>
      <c r="H29" s="374"/>
      <c r="I29" s="375"/>
      <c r="J29" s="375"/>
      <c r="K29" s="375"/>
      <c r="L29" s="375"/>
      <c r="M29" s="377"/>
      <c r="N29" s="381"/>
      <c r="O29" s="383"/>
      <c r="P29" s="372"/>
      <c r="Q29" s="49">
        <v>0</v>
      </c>
      <c r="R29" s="50">
        <v>0</v>
      </c>
      <c r="S29" s="50">
        <v>0</v>
      </c>
      <c r="T29" s="51">
        <v>0</v>
      </c>
      <c r="U29" s="50">
        <v>0</v>
      </c>
      <c r="V29" s="49">
        <v>0</v>
      </c>
      <c r="W29" s="51">
        <v>0</v>
      </c>
      <c r="X29" s="52">
        <v>0</v>
      </c>
      <c r="Y29" s="38" t="s">
        <v>15</v>
      </c>
    </row>
    <row r="30" spans="1:25" s="2" customFormat="1" ht="18" customHeight="1" x14ac:dyDescent="0.15">
      <c r="A30" s="384">
        <v>12</v>
      </c>
      <c r="B30" s="390" t="s">
        <v>35</v>
      </c>
      <c r="C30" s="386" t="s">
        <v>21</v>
      </c>
      <c r="D30" s="378"/>
      <c r="E30" s="388"/>
      <c r="F30" s="371"/>
      <c r="G30" s="388"/>
      <c r="H30" s="373"/>
      <c r="I30" s="373"/>
      <c r="J30" s="373"/>
      <c r="K30" s="373"/>
      <c r="L30" s="373"/>
      <c r="M30" s="376"/>
      <c r="N30" s="380"/>
      <c r="O30" s="382">
        <f>+(+E30+G30)-(M30+N30)</f>
        <v>0</v>
      </c>
      <c r="P30" s="371"/>
      <c r="Q30" s="25">
        <v>0</v>
      </c>
      <c r="R30" s="26">
        <v>0</v>
      </c>
      <c r="S30" s="26">
        <v>0</v>
      </c>
      <c r="T30" s="27">
        <v>0</v>
      </c>
      <c r="U30" s="26">
        <v>0</v>
      </c>
      <c r="V30" s="25">
        <v>0</v>
      </c>
      <c r="W30" s="27">
        <v>0</v>
      </c>
      <c r="X30" s="28">
        <v>0</v>
      </c>
      <c r="Y30" s="37" t="s">
        <v>19</v>
      </c>
    </row>
    <row r="31" spans="1:25" s="2" customFormat="1" ht="18" customHeight="1" thickBot="1" x14ac:dyDescent="0.2">
      <c r="A31" s="385"/>
      <c r="B31" s="391"/>
      <c r="C31" s="387"/>
      <c r="D31" s="379"/>
      <c r="E31" s="389"/>
      <c r="F31" s="372"/>
      <c r="G31" s="389"/>
      <c r="H31" s="374"/>
      <c r="I31" s="375"/>
      <c r="J31" s="375"/>
      <c r="K31" s="375"/>
      <c r="L31" s="375"/>
      <c r="M31" s="377"/>
      <c r="N31" s="381"/>
      <c r="O31" s="383"/>
      <c r="P31" s="372"/>
      <c r="Q31" s="49">
        <v>0</v>
      </c>
      <c r="R31" s="50">
        <v>0</v>
      </c>
      <c r="S31" s="50">
        <v>0</v>
      </c>
      <c r="T31" s="51">
        <v>0</v>
      </c>
      <c r="U31" s="50">
        <v>0</v>
      </c>
      <c r="V31" s="49">
        <v>0</v>
      </c>
      <c r="W31" s="51">
        <v>0</v>
      </c>
      <c r="X31" s="52">
        <v>0</v>
      </c>
      <c r="Y31" s="38" t="s">
        <v>15</v>
      </c>
    </row>
    <row r="32" spans="1:25" s="2" customFormat="1" ht="18" customHeight="1" x14ac:dyDescent="0.15">
      <c r="A32" s="384">
        <v>13</v>
      </c>
      <c r="B32" s="390" t="s">
        <v>36</v>
      </c>
      <c r="C32" s="386" t="s">
        <v>21</v>
      </c>
      <c r="D32" s="378"/>
      <c r="E32" s="388"/>
      <c r="F32" s="371"/>
      <c r="G32" s="388"/>
      <c r="H32" s="373"/>
      <c r="I32" s="373"/>
      <c r="J32" s="373"/>
      <c r="K32" s="373"/>
      <c r="L32" s="373"/>
      <c r="M32" s="376"/>
      <c r="N32" s="380"/>
      <c r="O32" s="382">
        <f>+(+E32+G32)-(M32+N32)</f>
        <v>0</v>
      </c>
      <c r="P32" s="371"/>
      <c r="Q32" s="25">
        <v>0</v>
      </c>
      <c r="R32" s="26">
        <v>0</v>
      </c>
      <c r="S32" s="26">
        <v>0</v>
      </c>
      <c r="T32" s="27">
        <v>0</v>
      </c>
      <c r="U32" s="26">
        <v>0</v>
      </c>
      <c r="V32" s="25">
        <v>0</v>
      </c>
      <c r="W32" s="27">
        <v>0</v>
      </c>
      <c r="X32" s="28">
        <v>0</v>
      </c>
      <c r="Y32" s="37" t="s">
        <v>19</v>
      </c>
    </row>
    <row r="33" spans="1:25" s="2" customFormat="1" ht="18" customHeight="1" thickBot="1" x14ac:dyDescent="0.2">
      <c r="A33" s="385"/>
      <c r="B33" s="391"/>
      <c r="C33" s="387"/>
      <c r="D33" s="379"/>
      <c r="E33" s="389"/>
      <c r="F33" s="372"/>
      <c r="G33" s="389"/>
      <c r="H33" s="374"/>
      <c r="I33" s="375"/>
      <c r="J33" s="375"/>
      <c r="K33" s="375"/>
      <c r="L33" s="375"/>
      <c r="M33" s="377"/>
      <c r="N33" s="381"/>
      <c r="O33" s="383"/>
      <c r="P33" s="372"/>
      <c r="Q33" s="49">
        <v>0</v>
      </c>
      <c r="R33" s="50">
        <v>0</v>
      </c>
      <c r="S33" s="50">
        <v>0</v>
      </c>
      <c r="T33" s="51">
        <v>0</v>
      </c>
      <c r="U33" s="50">
        <v>0</v>
      </c>
      <c r="V33" s="49">
        <v>0</v>
      </c>
      <c r="W33" s="51">
        <v>0</v>
      </c>
      <c r="X33" s="52">
        <v>0</v>
      </c>
      <c r="Y33" s="38" t="s">
        <v>15</v>
      </c>
    </row>
    <row r="34" spans="1:25" s="2" customFormat="1" ht="20.100000000000001" customHeight="1" x14ac:dyDescent="0.15">
      <c r="A34" s="384"/>
      <c r="B34" s="384"/>
      <c r="C34" s="386"/>
      <c r="D34" s="378"/>
      <c r="E34" s="388"/>
      <c r="F34" s="371"/>
      <c r="G34" s="388"/>
      <c r="H34" s="373"/>
      <c r="I34" s="373"/>
      <c r="J34" s="373"/>
      <c r="K34" s="373"/>
      <c r="L34" s="373"/>
      <c r="M34" s="376"/>
      <c r="N34" s="380"/>
      <c r="O34" s="382">
        <f>+(+E34+G34)-(M34+N34)</f>
        <v>0</v>
      </c>
      <c r="P34" s="371"/>
      <c r="Q34" s="25">
        <v>0</v>
      </c>
      <c r="R34" s="26">
        <v>0</v>
      </c>
      <c r="S34" s="26">
        <v>0</v>
      </c>
      <c r="T34" s="27">
        <v>0</v>
      </c>
      <c r="U34" s="26">
        <v>0</v>
      </c>
      <c r="V34" s="25">
        <v>0</v>
      </c>
      <c r="W34" s="27">
        <v>0</v>
      </c>
      <c r="X34" s="28">
        <v>0</v>
      </c>
      <c r="Y34" s="37" t="s">
        <v>19</v>
      </c>
    </row>
    <row r="35" spans="1:25" s="2" customFormat="1" ht="20.100000000000001" customHeight="1" thickBot="1" x14ac:dyDescent="0.2">
      <c r="A35" s="385"/>
      <c r="B35" s="385"/>
      <c r="C35" s="387"/>
      <c r="D35" s="379"/>
      <c r="E35" s="389"/>
      <c r="F35" s="372"/>
      <c r="G35" s="389"/>
      <c r="H35" s="374"/>
      <c r="I35" s="375"/>
      <c r="J35" s="375"/>
      <c r="K35" s="375"/>
      <c r="L35" s="375"/>
      <c r="M35" s="377"/>
      <c r="N35" s="381"/>
      <c r="O35" s="383"/>
      <c r="P35" s="372"/>
      <c r="Q35" s="49">
        <v>0</v>
      </c>
      <c r="R35" s="50">
        <v>0</v>
      </c>
      <c r="S35" s="50">
        <v>0</v>
      </c>
      <c r="T35" s="51">
        <v>0</v>
      </c>
      <c r="U35" s="50">
        <v>0</v>
      </c>
      <c r="V35" s="49">
        <v>0</v>
      </c>
      <c r="W35" s="51">
        <v>0</v>
      </c>
      <c r="X35" s="52">
        <v>0</v>
      </c>
      <c r="Y35" s="38" t="s">
        <v>15</v>
      </c>
    </row>
    <row r="36" spans="1:25" s="2" customFormat="1" ht="18" customHeight="1" x14ac:dyDescent="0.15">
      <c r="A36" s="384">
        <v>45</v>
      </c>
      <c r="B36" s="390" t="s">
        <v>37</v>
      </c>
      <c r="C36" s="386" t="s">
        <v>21</v>
      </c>
      <c r="D36" s="378"/>
      <c r="E36" s="388"/>
      <c r="F36" s="371"/>
      <c r="G36" s="388"/>
      <c r="H36" s="373"/>
      <c r="I36" s="373"/>
      <c r="J36" s="373"/>
      <c r="K36" s="373"/>
      <c r="L36" s="373"/>
      <c r="M36" s="376"/>
      <c r="N36" s="380"/>
      <c r="O36" s="382">
        <f>+(+E36+G36)-(M36+N36)</f>
        <v>0</v>
      </c>
      <c r="P36" s="371"/>
      <c r="Q36" s="25">
        <v>0</v>
      </c>
      <c r="R36" s="26">
        <v>0</v>
      </c>
      <c r="S36" s="26">
        <v>0</v>
      </c>
      <c r="T36" s="27">
        <v>0</v>
      </c>
      <c r="U36" s="26">
        <v>0</v>
      </c>
      <c r="V36" s="25">
        <v>0</v>
      </c>
      <c r="W36" s="27">
        <v>0</v>
      </c>
      <c r="X36" s="28">
        <v>0</v>
      </c>
      <c r="Y36" s="37" t="s">
        <v>19</v>
      </c>
    </row>
    <row r="37" spans="1:25" s="2" customFormat="1" ht="18" customHeight="1" thickBot="1" x14ac:dyDescent="0.2">
      <c r="A37" s="385"/>
      <c r="B37" s="391"/>
      <c r="C37" s="387"/>
      <c r="D37" s="379"/>
      <c r="E37" s="389"/>
      <c r="F37" s="372"/>
      <c r="G37" s="389"/>
      <c r="H37" s="374"/>
      <c r="I37" s="375"/>
      <c r="J37" s="375"/>
      <c r="K37" s="375"/>
      <c r="L37" s="375"/>
      <c r="M37" s="377"/>
      <c r="N37" s="381"/>
      <c r="O37" s="383"/>
      <c r="P37" s="372"/>
      <c r="Q37" s="49">
        <v>0</v>
      </c>
      <c r="R37" s="50">
        <v>0</v>
      </c>
      <c r="S37" s="50">
        <v>0</v>
      </c>
      <c r="T37" s="51">
        <v>0</v>
      </c>
      <c r="U37" s="50">
        <v>0</v>
      </c>
      <c r="V37" s="49">
        <v>0</v>
      </c>
      <c r="W37" s="51">
        <v>0</v>
      </c>
      <c r="X37" s="52">
        <v>0</v>
      </c>
      <c r="Y37" s="38" t="s">
        <v>15</v>
      </c>
    </row>
    <row r="38" spans="1:25" s="2" customFormat="1" ht="18" customHeight="1" x14ac:dyDescent="0.15">
      <c r="A38" s="384">
        <v>46</v>
      </c>
      <c r="B38" s="390" t="s">
        <v>38</v>
      </c>
      <c r="C38" s="386" t="s">
        <v>21</v>
      </c>
      <c r="D38" s="378"/>
      <c r="E38" s="388"/>
      <c r="F38" s="371"/>
      <c r="G38" s="388"/>
      <c r="H38" s="373"/>
      <c r="I38" s="373"/>
      <c r="J38" s="373"/>
      <c r="K38" s="373"/>
      <c r="L38" s="373"/>
      <c r="M38" s="376"/>
      <c r="N38" s="380"/>
      <c r="O38" s="382">
        <f>+(+E38+G38)-(M38+N38)</f>
        <v>0</v>
      </c>
      <c r="P38" s="371"/>
      <c r="Q38" s="25">
        <v>0</v>
      </c>
      <c r="R38" s="26">
        <v>0</v>
      </c>
      <c r="S38" s="26">
        <v>0</v>
      </c>
      <c r="T38" s="27">
        <v>0</v>
      </c>
      <c r="U38" s="26">
        <v>0</v>
      </c>
      <c r="V38" s="25">
        <v>0</v>
      </c>
      <c r="W38" s="27">
        <v>0</v>
      </c>
      <c r="X38" s="28">
        <v>0</v>
      </c>
      <c r="Y38" s="37" t="s">
        <v>19</v>
      </c>
    </row>
    <row r="39" spans="1:25" s="2" customFormat="1" ht="18" customHeight="1" thickBot="1" x14ac:dyDescent="0.2">
      <c r="A39" s="385"/>
      <c r="B39" s="391"/>
      <c r="C39" s="387"/>
      <c r="D39" s="379"/>
      <c r="E39" s="389"/>
      <c r="F39" s="372"/>
      <c r="G39" s="389"/>
      <c r="H39" s="374"/>
      <c r="I39" s="375"/>
      <c r="J39" s="375"/>
      <c r="K39" s="375"/>
      <c r="L39" s="375"/>
      <c r="M39" s="377"/>
      <c r="N39" s="381"/>
      <c r="O39" s="383"/>
      <c r="P39" s="372"/>
      <c r="Q39" s="49">
        <v>0</v>
      </c>
      <c r="R39" s="50">
        <v>0</v>
      </c>
      <c r="S39" s="50">
        <v>0</v>
      </c>
      <c r="T39" s="51">
        <v>0</v>
      </c>
      <c r="U39" s="50">
        <v>0</v>
      </c>
      <c r="V39" s="49">
        <v>0</v>
      </c>
      <c r="W39" s="51">
        <v>0</v>
      </c>
      <c r="X39" s="52">
        <v>0</v>
      </c>
      <c r="Y39" s="38" t="s">
        <v>15</v>
      </c>
    </row>
    <row r="40" spans="1:25" s="2" customFormat="1" ht="18" customHeight="1" x14ac:dyDescent="0.15">
      <c r="A40" s="384">
        <v>47</v>
      </c>
      <c r="B40" s="390" t="s">
        <v>39</v>
      </c>
      <c r="C40" s="386" t="s">
        <v>21</v>
      </c>
      <c r="D40" s="378"/>
      <c r="E40" s="388"/>
      <c r="F40" s="371"/>
      <c r="G40" s="388"/>
      <c r="H40" s="373"/>
      <c r="I40" s="373"/>
      <c r="J40" s="373"/>
      <c r="K40" s="373"/>
      <c r="L40" s="373"/>
      <c r="M40" s="376"/>
      <c r="N40" s="380"/>
      <c r="O40" s="382">
        <f>+(+E40+G40)-(M40+N40)</f>
        <v>0</v>
      </c>
      <c r="P40" s="371"/>
      <c r="Q40" s="25">
        <v>0</v>
      </c>
      <c r="R40" s="26">
        <v>0</v>
      </c>
      <c r="S40" s="26">
        <v>0</v>
      </c>
      <c r="T40" s="27">
        <v>0</v>
      </c>
      <c r="U40" s="26">
        <v>0</v>
      </c>
      <c r="V40" s="25">
        <v>0</v>
      </c>
      <c r="W40" s="27">
        <v>0</v>
      </c>
      <c r="X40" s="28">
        <v>0</v>
      </c>
      <c r="Y40" s="37" t="s">
        <v>19</v>
      </c>
    </row>
    <row r="41" spans="1:25" s="2" customFormat="1" ht="18" customHeight="1" thickBot="1" x14ac:dyDescent="0.2">
      <c r="A41" s="385"/>
      <c r="B41" s="391"/>
      <c r="C41" s="387"/>
      <c r="D41" s="379"/>
      <c r="E41" s="389"/>
      <c r="F41" s="372"/>
      <c r="G41" s="389"/>
      <c r="H41" s="374"/>
      <c r="I41" s="375"/>
      <c r="J41" s="375"/>
      <c r="K41" s="375"/>
      <c r="L41" s="375"/>
      <c r="M41" s="377"/>
      <c r="N41" s="381"/>
      <c r="O41" s="383"/>
      <c r="P41" s="372"/>
      <c r="Q41" s="49">
        <v>0</v>
      </c>
      <c r="R41" s="50">
        <v>0</v>
      </c>
      <c r="S41" s="50">
        <v>0</v>
      </c>
      <c r="T41" s="51">
        <v>0</v>
      </c>
      <c r="U41" s="50">
        <v>0</v>
      </c>
      <c r="V41" s="49">
        <v>0</v>
      </c>
      <c r="W41" s="51">
        <v>0</v>
      </c>
      <c r="X41" s="52">
        <v>0</v>
      </c>
      <c r="Y41" s="38" t="s">
        <v>15</v>
      </c>
    </row>
    <row r="42" spans="1:25" s="2" customFormat="1" ht="18" customHeight="1" x14ac:dyDescent="0.15">
      <c r="A42" s="384">
        <v>48</v>
      </c>
      <c r="B42" s="390" t="s">
        <v>40</v>
      </c>
      <c r="C42" s="386" t="s">
        <v>21</v>
      </c>
      <c r="D42" s="378"/>
      <c r="E42" s="388"/>
      <c r="F42" s="371"/>
      <c r="G42" s="388"/>
      <c r="H42" s="373"/>
      <c r="I42" s="373"/>
      <c r="J42" s="373"/>
      <c r="K42" s="373"/>
      <c r="L42" s="373"/>
      <c r="M42" s="376"/>
      <c r="N42" s="380"/>
      <c r="O42" s="382">
        <f>+(+E42+G42)-(M42+N42)</f>
        <v>0</v>
      </c>
      <c r="P42" s="371"/>
      <c r="Q42" s="25">
        <v>0</v>
      </c>
      <c r="R42" s="26">
        <v>0</v>
      </c>
      <c r="S42" s="26">
        <v>0</v>
      </c>
      <c r="T42" s="27">
        <v>0</v>
      </c>
      <c r="U42" s="26">
        <v>0</v>
      </c>
      <c r="V42" s="25">
        <v>0</v>
      </c>
      <c r="W42" s="27">
        <v>0</v>
      </c>
      <c r="X42" s="28">
        <v>0</v>
      </c>
      <c r="Y42" s="37" t="s">
        <v>19</v>
      </c>
    </row>
    <row r="43" spans="1:25" s="2" customFormat="1" ht="18" customHeight="1" thickBot="1" x14ac:dyDescent="0.2">
      <c r="A43" s="385"/>
      <c r="B43" s="391"/>
      <c r="C43" s="387"/>
      <c r="D43" s="379"/>
      <c r="E43" s="389"/>
      <c r="F43" s="372"/>
      <c r="G43" s="389"/>
      <c r="H43" s="374"/>
      <c r="I43" s="375"/>
      <c r="J43" s="375"/>
      <c r="K43" s="375"/>
      <c r="L43" s="375"/>
      <c r="M43" s="377"/>
      <c r="N43" s="381"/>
      <c r="O43" s="383"/>
      <c r="P43" s="372"/>
      <c r="Q43" s="49">
        <v>0</v>
      </c>
      <c r="R43" s="50">
        <v>0</v>
      </c>
      <c r="S43" s="50">
        <v>0</v>
      </c>
      <c r="T43" s="51">
        <v>0</v>
      </c>
      <c r="U43" s="50">
        <v>0</v>
      </c>
      <c r="V43" s="49">
        <v>0</v>
      </c>
      <c r="W43" s="51">
        <v>0</v>
      </c>
      <c r="X43" s="52">
        <v>0</v>
      </c>
      <c r="Y43" s="38" t="s">
        <v>15</v>
      </c>
    </row>
    <row r="44" spans="1:25" s="2" customFormat="1" ht="18" customHeight="1" x14ac:dyDescent="0.15">
      <c r="A44" s="384">
        <v>49</v>
      </c>
      <c r="B44" s="390" t="s">
        <v>41</v>
      </c>
      <c r="C44" s="386" t="s">
        <v>21</v>
      </c>
      <c r="D44" s="378"/>
      <c r="E44" s="388"/>
      <c r="F44" s="371"/>
      <c r="G44" s="388"/>
      <c r="H44" s="373"/>
      <c r="I44" s="373"/>
      <c r="J44" s="373"/>
      <c r="K44" s="373"/>
      <c r="L44" s="373"/>
      <c r="M44" s="376"/>
      <c r="N44" s="380"/>
      <c r="O44" s="382">
        <f>+(+E44+G44)-(M44+N44)</f>
        <v>0</v>
      </c>
      <c r="P44" s="371"/>
      <c r="Q44" s="25">
        <v>0</v>
      </c>
      <c r="R44" s="26">
        <v>0</v>
      </c>
      <c r="S44" s="26">
        <v>0</v>
      </c>
      <c r="T44" s="27">
        <v>0</v>
      </c>
      <c r="U44" s="26">
        <v>0</v>
      </c>
      <c r="V44" s="25">
        <v>0</v>
      </c>
      <c r="W44" s="27">
        <v>0</v>
      </c>
      <c r="X44" s="28">
        <v>0</v>
      </c>
      <c r="Y44" s="37" t="s">
        <v>19</v>
      </c>
    </row>
    <row r="45" spans="1:25" s="2" customFormat="1" ht="18" customHeight="1" thickBot="1" x14ac:dyDescent="0.2">
      <c r="A45" s="385"/>
      <c r="B45" s="391"/>
      <c r="C45" s="387"/>
      <c r="D45" s="379"/>
      <c r="E45" s="389"/>
      <c r="F45" s="372"/>
      <c r="G45" s="389"/>
      <c r="H45" s="374"/>
      <c r="I45" s="375"/>
      <c r="J45" s="375"/>
      <c r="K45" s="375"/>
      <c r="L45" s="375"/>
      <c r="M45" s="377"/>
      <c r="N45" s="381"/>
      <c r="O45" s="383"/>
      <c r="P45" s="372"/>
      <c r="Q45" s="49">
        <v>0</v>
      </c>
      <c r="R45" s="50">
        <v>0</v>
      </c>
      <c r="S45" s="50">
        <v>0</v>
      </c>
      <c r="T45" s="51">
        <v>0</v>
      </c>
      <c r="U45" s="50">
        <v>0</v>
      </c>
      <c r="V45" s="49">
        <v>0</v>
      </c>
      <c r="W45" s="51">
        <v>0</v>
      </c>
      <c r="X45" s="52">
        <v>0</v>
      </c>
      <c r="Y45" s="38" t="s">
        <v>15</v>
      </c>
    </row>
    <row r="46" spans="1:25" s="2" customFormat="1" ht="18" customHeight="1" x14ac:dyDescent="0.15">
      <c r="A46" s="384">
        <v>50</v>
      </c>
      <c r="B46" s="390" t="s">
        <v>42</v>
      </c>
      <c r="C46" s="386" t="s">
        <v>21</v>
      </c>
      <c r="D46" s="378"/>
      <c r="E46" s="388"/>
      <c r="F46" s="371"/>
      <c r="G46" s="388"/>
      <c r="H46" s="373"/>
      <c r="I46" s="373"/>
      <c r="J46" s="373"/>
      <c r="K46" s="373"/>
      <c r="L46" s="373"/>
      <c r="M46" s="376"/>
      <c r="N46" s="380"/>
      <c r="O46" s="382">
        <f>+(+E46+G46)-(M46+N46)</f>
        <v>0</v>
      </c>
      <c r="P46" s="371"/>
      <c r="Q46" s="25">
        <v>0</v>
      </c>
      <c r="R46" s="26">
        <v>0</v>
      </c>
      <c r="S46" s="26">
        <v>0</v>
      </c>
      <c r="T46" s="27">
        <v>0</v>
      </c>
      <c r="U46" s="26">
        <v>0</v>
      </c>
      <c r="V46" s="25">
        <v>0</v>
      </c>
      <c r="W46" s="27">
        <v>0</v>
      </c>
      <c r="X46" s="28">
        <v>0</v>
      </c>
      <c r="Y46" s="37" t="s">
        <v>19</v>
      </c>
    </row>
    <row r="47" spans="1:25" s="2" customFormat="1" ht="18" customHeight="1" thickBot="1" x14ac:dyDescent="0.2">
      <c r="A47" s="385"/>
      <c r="B47" s="391"/>
      <c r="C47" s="387"/>
      <c r="D47" s="379"/>
      <c r="E47" s="389"/>
      <c r="F47" s="372"/>
      <c r="G47" s="389"/>
      <c r="H47" s="374"/>
      <c r="I47" s="375"/>
      <c r="J47" s="375"/>
      <c r="K47" s="375"/>
      <c r="L47" s="375"/>
      <c r="M47" s="377"/>
      <c r="N47" s="381"/>
      <c r="O47" s="383"/>
      <c r="P47" s="372"/>
      <c r="Q47" s="49">
        <v>0</v>
      </c>
      <c r="R47" s="50">
        <v>0</v>
      </c>
      <c r="S47" s="50">
        <v>0</v>
      </c>
      <c r="T47" s="51">
        <v>0</v>
      </c>
      <c r="U47" s="50">
        <v>0</v>
      </c>
      <c r="V47" s="49">
        <v>0</v>
      </c>
      <c r="W47" s="51">
        <v>0</v>
      </c>
      <c r="X47" s="52">
        <v>0</v>
      </c>
      <c r="Y47" s="38" t="s">
        <v>15</v>
      </c>
    </row>
    <row r="48" spans="1:25" s="2" customFormat="1" ht="21.95" customHeight="1" x14ac:dyDescent="0.15">
      <c r="A48" s="384"/>
      <c r="B48" s="400" t="s">
        <v>50</v>
      </c>
      <c r="C48" s="401"/>
      <c r="D48" s="378"/>
      <c r="E48" s="388"/>
      <c r="F48" s="371"/>
      <c r="G48" s="388"/>
      <c r="H48" s="373"/>
      <c r="I48" s="373"/>
      <c r="J48" s="373"/>
      <c r="K48" s="373"/>
      <c r="L48" s="373"/>
      <c r="M48" s="376"/>
      <c r="N48" s="380"/>
      <c r="O48" s="382">
        <f>+(+E48+G48)-(M48+N48)</f>
        <v>0</v>
      </c>
      <c r="P48" s="371"/>
      <c r="Q48" s="25">
        <v>0</v>
      </c>
      <c r="R48" s="26">
        <v>0</v>
      </c>
      <c r="S48" s="26">
        <v>0</v>
      </c>
      <c r="T48" s="27">
        <v>0</v>
      </c>
      <c r="U48" s="26">
        <v>0</v>
      </c>
      <c r="V48" s="25">
        <v>0</v>
      </c>
      <c r="W48" s="27">
        <v>0</v>
      </c>
      <c r="X48" s="28">
        <v>0</v>
      </c>
      <c r="Y48" s="37" t="s">
        <v>19</v>
      </c>
    </row>
    <row r="49" spans="1:25" s="2" customFormat="1" ht="21.95" customHeight="1" thickBot="1" x14ac:dyDescent="0.2">
      <c r="A49" s="385"/>
      <c r="B49" s="402"/>
      <c r="C49" s="403"/>
      <c r="D49" s="379"/>
      <c r="E49" s="389"/>
      <c r="F49" s="372"/>
      <c r="G49" s="389"/>
      <c r="H49" s="374"/>
      <c r="I49" s="375"/>
      <c r="J49" s="375"/>
      <c r="K49" s="375"/>
      <c r="L49" s="375"/>
      <c r="M49" s="377"/>
      <c r="N49" s="381"/>
      <c r="O49" s="383"/>
      <c r="P49" s="372"/>
      <c r="Q49" s="49">
        <v>0</v>
      </c>
      <c r="R49" s="50">
        <v>0</v>
      </c>
      <c r="S49" s="50">
        <v>0</v>
      </c>
      <c r="T49" s="51">
        <v>0</v>
      </c>
      <c r="U49" s="50">
        <v>0</v>
      </c>
      <c r="V49" s="49">
        <v>0</v>
      </c>
      <c r="W49" s="51">
        <v>0</v>
      </c>
      <c r="X49" s="52">
        <v>0</v>
      </c>
      <c r="Y49" s="38" t="s">
        <v>15</v>
      </c>
    </row>
    <row r="50" spans="1:25" s="3" customFormat="1" ht="20.100000000000001" customHeight="1" x14ac:dyDescent="0.15">
      <c r="A50" s="384" t="s">
        <v>24</v>
      </c>
      <c r="B50" s="384">
        <v>100</v>
      </c>
      <c r="C50" s="390"/>
      <c r="D50" s="378"/>
      <c r="E50" s="382">
        <f t="shared" ref="E50:P50" si="0">SUM(E8:E49)</f>
        <v>10000</v>
      </c>
      <c r="F50" s="392">
        <f t="shared" si="0"/>
        <v>8000</v>
      </c>
      <c r="G50" s="382">
        <f t="shared" si="0"/>
        <v>1000</v>
      </c>
      <c r="H50" s="396">
        <f t="shared" si="0"/>
        <v>800</v>
      </c>
      <c r="I50" s="396">
        <f t="shared" si="0"/>
        <v>500</v>
      </c>
      <c r="J50" s="396">
        <f t="shared" si="0"/>
        <v>200</v>
      </c>
      <c r="K50" s="396">
        <f t="shared" si="0"/>
        <v>50</v>
      </c>
      <c r="L50" s="396">
        <f t="shared" si="0"/>
        <v>50</v>
      </c>
      <c r="M50" s="396">
        <f t="shared" si="0"/>
        <v>3010</v>
      </c>
      <c r="N50" s="398">
        <f t="shared" si="0"/>
        <v>4000</v>
      </c>
      <c r="O50" s="382">
        <f t="shared" si="0"/>
        <v>3990</v>
      </c>
      <c r="P50" s="392">
        <f t="shared" si="0"/>
        <v>3200</v>
      </c>
      <c r="Q50" s="29">
        <f t="shared" ref="Q50:X50" si="1">SUMIF($Y$8:$Y$49,$Y$6,Q8:Q49)</f>
        <v>0</v>
      </c>
      <c r="R50" s="30">
        <f t="shared" si="1"/>
        <v>0</v>
      </c>
      <c r="S50" s="30">
        <f t="shared" si="1"/>
        <v>0</v>
      </c>
      <c r="T50" s="31">
        <f t="shared" si="1"/>
        <v>0</v>
      </c>
      <c r="U50" s="30">
        <f t="shared" si="1"/>
        <v>0</v>
      </c>
      <c r="V50" s="29">
        <f t="shared" si="1"/>
        <v>0</v>
      </c>
      <c r="W50" s="31">
        <f t="shared" si="1"/>
        <v>0</v>
      </c>
      <c r="X50" s="32">
        <f t="shared" si="1"/>
        <v>0</v>
      </c>
      <c r="Y50" s="37" t="s">
        <v>19</v>
      </c>
    </row>
    <row r="51" spans="1:25" s="3" customFormat="1" ht="20.100000000000001" customHeight="1" thickBot="1" x14ac:dyDescent="0.2">
      <c r="A51" s="385"/>
      <c r="B51" s="385"/>
      <c r="C51" s="391"/>
      <c r="D51" s="379"/>
      <c r="E51" s="383"/>
      <c r="F51" s="393"/>
      <c r="G51" s="383"/>
      <c r="H51" s="397"/>
      <c r="I51" s="397"/>
      <c r="J51" s="397"/>
      <c r="K51" s="397"/>
      <c r="L51" s="397"/>
      <c r="M51" s="397"/>
      <c r="N51" s="399"/>
      <c r="O51" s="383"/>
      <c r="P51" s="393"/>
      <c r="Q51" s="53">
        <f t="shared" ref="Q51:X51" si="2">SUMIF($Y$8:$Y$49,$Y$7,Q8:Q49)</f>
        <v>0</v>
      </c>
      <c r="R51" s="54">
        <f t="shared" si="2"/>
        <v>0</v>
      </c>
      <c r="S51" s="54">
        <f t="shared" si="2"/>
        <v>0</v>
      </c>
      <c r="T51" s="55">
        <f t="shared" si="2"/>
        <v>0</v>
      </c>
      <c r="U51" s="54">
        <f t="shared" si="2"/>
        <v>0</v>
      </c>
      <c r="V51" s="53">
        <f t="shared" si="2"/>
        <v>0</v>
      </c>
      <c r="W51" s="55">
        <f t="shared" si="2"/>
        <v>0</v>
      </c>
      <c r="X51" s="56">
        <f t="shared" si="2"/>
        <v>0</v>
      </c>
      <c r="Y51" s="38" t="s">
        <v>15</v>
      </c>
    </row>
    <row r="52" spans="1:25" ht="14.25" hidden="1" outlineLevel="1" thickBot="1" x14ac:dyDescent="0.2">
      <c r="A52" s="1" t="s">
        <v>63</v>
      </c>
    </row>
    <row r="53" spans="1:25" ht="14.25" hidden="1" outlineLevel="1" thickBot="1" x14ac:dyDescent="0.2">
      <c r="C53" s="1" t="s">
        <v>64</v>
      </c>
      <c r="F53" s="1" t="s">
        <v>74</v>
      </c>
      <c r="O53" s="45"/>
    </row>
    <row r="54" spans="1:25" ht="14.25" hidden="1" outlineLevel="1" thickBot="1" x14ac:dyDescent="0.2">
      <c r="C54" s="1" t="s">
        <v>65</v>
      </c>
      <c r="F54" s="1" t="s">
        <v>75</v>
      </c>
    </row>
    <row r="55" spans="1:25" ht="14.25" hidden="1" outlineLevel="1" thickBot="1" x14ac:dyDescent="0.2">
      <c r="C55" s="1" t="s">
        <v>66</v>
      </c>
      <c r="F55" s="1" t="s">
        <v>76</v>
      </c>
    </row>
    <row r="56" spans="1:25" ht="14.25" hidden="1" outlineLevel="1" thickBot="1" x14ac:dyDescent="0.2">
      <c r="C56" s="1" t="s">
        <v>67</v>
      </c>
      <c r="F56" s="1" t="s">
        <v>77</v>
      </c>
    </row>
    <row r="57" spans="1:25" ht="14.25" hidden="1" outlineLevel="1" thickBot="1" x14ac:dyDescent="0.2">
      <c r="C57" s="1" t="s">
        <v>68</v>
      </c>
      <c r="F57" s="1" t="s">
        <v>78</v>
      </c>
    </row>
    <row r="58" spans="1:25" ht="14.25" hidden="1" outlineLevel="1" thickBot="1" x14ac:dyDescent="0.2">
      <c r="C58" s="1" t="s">
        <v>69</v>
      </c>
      <c r="F58" s="1" t="s">
        <v>79</v>
      </c>
    </row>
    <row r="59" spans="1:25" ht="14.25" hidden="1" outlineLevel="1" thickBot="1" x14ac:dyDescent="0.2">
      <c r="C59" s="1" t="s">
        <v>70</v>
      </c>
    </row>
    <row r="60" spans="1:25" ht="14.25" hidden="1" outlineLevel="1" thickBot="1" x14ac:dyDescent="0.2">
      <c r="C60" s="1" t="s">
        <v>71</v>
      </c>
    </row>
    <row r="61" spans="1:25" ht="14.25" hidden="1" outlineLevel="1" thickBot="1" x14ac:dyDescent="0.2">
      <c r="C61" s="1" t="s">
        <v>72</v>
      </c>
    </row>
    <row r="62" spans="1:25" ht="14.25" hidden="1" outlineLevel="1" thickBot="1" x14ac:dyDescent="0.2">
      <c r="C62" s="1" t="s">
        <v>73</v>
      </c>
    </row>
    <row r="63" spans="1:25" collapsed="1" x14ac:dyDescent="0.15">
      <c r="O63" s="44">
        <f>+(+$E$50+$G$50)-($M$50+$N$50)</f>
        <v>3990</v>
      </c>
    </row>
  </sheetData>
  <mergeCells count="374">
    <mergeCell ref="A8:A9"/>
    <mergeCell ref="C8:C9"/>
    <mergeCell ref="E8:E9"/>
    <mergeCell ref="F8:F9"/>
    <mergeCell ref="G8:G9"/>
    <mergeCell ref="H8:H9"/>
    <mergeCell ref="D8:D9"/>
    <mergeCell ref="A2:A7"/>
    <mergeCell ref="C2:C7"/>
    <mergeCell ref="E2:F3"/>
    <mergeCell ref="G2:M3"/>
    <mergeCell ref="D2:D7"/>
    <mergeCell ref="N2:N7"/>
    <mergeCell ref="O2:P3"/>
    <mergeCell ref="M4:M7"/>
    <mergeCell ref="F5:F7"/>
    <mergeCell ref="P5:P7"/>
    <mergeCell ref="I6:K6"/>
    <mergeCell ref="L6:L7"/>
    <mergeCell ref="L8:L9"/>
    <mergeCell ref="M8:M9"/>
    <mergeCell ref="N8:N9"/>
    <mergeCell ref="V2:X2"/>
    <mergeCell ref="R3:R5"/>
    <mergeCell ref="S3:S5"/>
    <mergeCell ref="T3:T5"/>
    <mergeCell ref="U3:U5"/>
    <mergeCell ref="V3:V5"/>
    <mergeCell ref="W3:W5"/>
    <mergeCell ref="X3:X5"/>
    <mergeCell ref="O8:O9"/>
    <mergeCell ref="P8:P9"/>
    <mergeCell ref="Q4:Q5"/>
    <mergeCell ref="Q2:U2"/>
    <mergeCell ref="C10:C11"/>
    <mergeCell ref="E10:E11"/>
    <mergeCell ref="F10:F11"/>
    <mergeCell ref="G10:G11"/>
    <mergeCell ref="H10:H11"/>
    <mergeCell ref="I10:I11"/>
    <mergeCell ref="I8:I9"/>
    <mergeCell ref="J8:J9"/>
    <mergeCell ref="K8:K9"/>
    <mergeCell ref="M12:M13"/>
    <mergeCell ref="N12:N13"/>
    <mergeCell ref="O12:O13"/>
    <mergeCell ref="P12:P13"/>
    <mergeCell ref="P10:P11"/>
    <mergeCell ref="A12:A13"/>
    <mergeCell ref="C12:C13"/>
    <mergeCell ref="E12:E13"/>
    <mergeCell ref="F12:F13"/>
    <mergeCell ref="G12:G13"/>
    <mergeCell ref="H12:H13"/>
    <mergeCell ref="I12:I13"/>
    <mergeCell ref="J12:J13"/>
    <mergeCell ref="J10:J11"/>
    <mergeCell ref="K10:K11"/>
    <mergeCell ref="L10:L11"/>
    <mergeCell ref="M10:M11"/>
    <mergeCell ref="N10:N11"/>
    <mergeCell ref="O10:O11"/>
    <mergeCell ref="D10:D11"/>
    <mergeCell ref="D12:D13"/>
    <mergeCell ref="A10:A11"/>
    <mergeCell ref="K12:K13"/>
    <mergeCell ref="L12:L13"/>
    <mergeCell ref="L14:L15"/>
    <mergeCell ref="M14:M15"/>
    <mergeCell ref="N14:N15"/>
    <mergeCell ref="O14:O15"/>
    <mergeCell ref="P14:P15"/>
    <mergeCell ref="A14:A15"/>
    <mergeCell ref="C14:C15"/>
    <mergeCell ref="E14:E15"/>
    <mergeCell ref="F14:F15"/>
    <mergeCell ref="G14:G15"/>
    <mergeCell ref="H14:H15"/>
    <mergeCell ref="I14:I15"/>
    <mergeCell ref="J14:J15"/>
    <mergeCell ref="K14:K15"/>
    <mergeCell ref="D14:D15"/>
    <mergeCell ref="O16:O17"/>
    <mergeCell ref="P16:P17"/>
    <mergeCell ref="A18:A19"/>
    <mergeCell ref="C18:C19"/>
    <mergeCell ref="E18:E19"/>
    <mergeCell ref="F18:F19"/>
    <mergeCell ref="G18:G19"/>
    <mergeCell ref="H18:H19"/>
    <mergeCell ref="I18:I19"/>
    <mergeCell ref="I16:I17"/>
    <mergeCell ref="J16:J17"/>
    <mergeCell ref="K16:K17"/>
    <mergeCell ref="L16:L17"/>
    <mergeCell ref="M16:M17"/>
    <mergeCell ref="N16:N17"/>
    <mergeCell ref="A16:A17"/>
    <mergeCell ref="C16:C17"/>
    <mergeCell ref="E16:E17"/>
    <mergeCell ref="F16:F17"/>
    <mergeCell ref="G16:G17"/>
    <mergeCell ref="H16:H17"/>
    <mergeCell ref="D16:D17"/>
    <mergeCell ref="K20:K21"/>
    <mergeCell ref="L20:L21"/>
    <mergeCell ref="M20:M21"/>
    <mergeCell ref="N20:N21"/>
    <mergeCell ref="O20:O21"/>
    <mergeCell ref="P20:P21"/>
    <mergeCell ref="P18:P19"/>
    <mergeCell ref="A20:A21"/>
    <mergeCell ref="C20:C21"/>
    <mergeCell ref="E20:E21"/>
    <mergeCell ref="F20:F21"/>
    <mergeCell ref="G20:G21"/>
    <mergeCell ref="H20:H21"/>
    <mergeCell ref="I20:I21"/>
    <mergeCell ref="J20:J21"/>
    <mergeCell ref="J18:J19"/>
    <mergeCell ref="K18:K19"/>
    <mergeCell ref="L18:L19"/>
    <mergeCell ref="M18:M19"/>
    <mergeCell ref="N18:N19"/>
    <mergeCell ref="O18:O19"/>
    <mergeCell ref="D18:D19"/>
    <mergeCell ref="D20:D21"/>
    <mergeCell ref="B20:B21"/>
    <mergeCell ref="L22:L23"/>
    <mergeCell ref="M22:M23"/>
    <mergeCell ref="N22:N23"/>
    <mergeCell ref="O22:O23"/>
    <mergeCell ref="P22:P23"/>
    <mergeCell ref="A22:A23"/>
    <mergeCell ref="C22:C23"/>
    <mergeCell ref="E22:E23"/>
    <mergeCell ref="F22:F23"/>
    <mergeCell ref="G22:G23"/>
    <mergeCell ref="H22:H23"/>
    <mergeCell ref="I22:I23"/>
    <mergeCell ref="J22:J23"/>
    <mergeCell ref="K22:K23"/>
    <mergeCell ref="B22:B23"/>
    <mergeCell ref="D22:D23"/>
    <mergeCell ref="O24:O25"/>
    <mergeCell ref="P24:P25"/>
    <mergeCell ref="A26:A27"/>
    <mergeCell ref="C26:C27"/>
    <mergeCell ref="E26:E27"/>
    <mergeCell ref="F26:F27"/>
    <mergeCell ref="G26:G27"/>
    <mergeCell ref="H26:H27"/>
    <mergeCell ref="I26:I27"/>
    <mergeCell ref="I24:I25"/>
    <mergeCell ref="J24:J25"/>
    <mergeCell ref="K24:K25"/>
    <mergeCell ref="L24:L25"/>
    <mergeCell ref="M24:M25"/>
    <mergeCell ref="N24:N25"/>
    <mergeCell ref="A24:A25"/>
    <mergeCell ref="C24:C25"/>
    <mergeCell ref="E24:E25"/>
    <mergeCell ref="F24:F25"/>
    <mergeCell ref="G24:G25"/>
    <mergeCell ref="H24:H25"/>
    <mergeCell ref="B24:B25"/>
    <mergeCell ref="D24:D25"/>
    <mergeCell ref="K28:K29"/>
    <mergeCell ref="L28:L29"/>
    <mergeCell ref="M28:M29"/>
    <mergeCell ref="N28:N29"/>
    <mergeCell ref="O28:O29"/>
    <mergeCell ref="P28:P29"/>
    <mergeCell ref="P26:P27"/>
    <mergeCell ref="A28:A29"/>
    <mergeCell ref="C28:C29"/>
    <mergeCell ref="E28:E29"/>
    <mergeCell ref="F28:F29"/>
    <mergeCell ref="G28:G29"/>
    <mergeCell ref="H28:H29"/>
    <mergeCell ref="I28:I29"/>
    <mergeCell ref="J28:J29"/>
    <mergeCell ref="J26:J27"/>
    <mergeCell ref="K26:K27"/>
    <mergeCell ref="L26:L27"/>
    <mergeCell ref="M26:M27"/>
    <mergeCell ref="N26:N27"/>
    <mergeCell ref="O26:O27"/>
    <mergeCell ref="B26:B27"/>
    <mergeCell ref="B28:B29"/>
    <mergeCell ref="D26:D27"/>
    <mergeCell ref="M30:M31"/>
    <mergeCell ref="N30:N31"/>
    <mergeCell ref="O30:O31"/>
    <mergeCell ref="P30:P31"/>
    <mergeCell ref="A30:A31"/>
    <mergeCell ref="C30:C31"/>
    <mergeCell ref="E30:E31"/>
    <mergeCell ref="F30:F31"/>
    <mergeCell ref="G30:G31"/>
    <mergeCell ref="H30:H31"/>
    <mergeCell ref="I30:I31"/>
    <mergeCell ref="J30:J31"/>
    <mergeCell ref="K30:K31"/>
    <mergeCell ref="B30:B31"/>
    <mergeCell ref="P32:P33"/>
    <mergeCell ref="A34:A35"/>
    <mergeCell ref="C34:C35"/>
    <mergeCell ref="E34:E35"/>
    <mergeCell ref="F34:F35"/>
    <mergeCell ref="G34:G35"/>
    <mergeCell ref="H34:H35"/>
    <mergeCell ref="I34:I35"/>
    <mergeCell ref="I32:I33"/>
    <mergeCell ref="J32:J33"/>
    <mergeCell ref="K32:K33"/>
    <mergeCell ref="L32:L33"/>
    <mergeCell ref="M32:M33"/>
    <mergeCell ref="N32:N33"/>
    <mergeCell ref="A32:A33"/>
    <mergeCell ref="C32:C33"/>
    <mergeCell ref="E32:E33"/>
    <mergeCell ref="F32:F33"/>
    <mergeCell ref="G32:G33"/>
    <mergeCell ref="H32:H33"/>
    <mergeCell ref="B32:B33"/>
    <mergeCell ref="P36:P37"/>
    <mergeCell ref="P34:P35"/>
    <mergeCell ref="A36:A37"/>
    <mergeCell ref="C36:C37"/>
    <mergeCell ref="E36:E37"/>
    <mergeCell ref="F36:F37"/>
    <mergeCell ref="G36:G37"/>
    <mergeCell ref="H36:H37"/>
    <mergeCell ref="I36:I37"/>
    <mergeCell ref="J36:J37"/>
    <mergeCell ref="J34:J35"/>
    <mergeCell ref="K34:K35"/>
    <mergeCell ref="L34:L35"/>
    <mergeCell ref="M34:M35"/>
    <mergeCell ref="N34:N35"/>
    <mergeCell ref="O34:O35"/>
    <mergeCell ref="P38:P39"/>
    <mergeCell ref="A38:A39"/>
    <mergeCell ref="C38:C39"/>
    <mergeCell ref="E38:E39"/>
    <mergeCell ref="F38:F39"/>
    <mergeCell ref="G38:G39"/>
    <mergeCell ref="H38:H39"/>
    <mergeCell ref="I38:I39"/>
    <mergeCell ref="J38:J39"/>
    <mergeCell ref="K38:K39"/>
    <mergeCell ref="L38:L39"/>
    <mergeCell ref="M38:M39"/>
    <mergeCell ref="A42:A43"/>
    <mergeCell ref="C42:C43"/>
    <mergeCell ref="E42:E43"/>
    <mergeCell ref="F42:F43"/>
    <mergeCell ref="G42:G43"/>
    <mergeCell ref="H42:H43"/>
    <mergeCell ref="I42:I43"/>
    <mergeCell ref="I40:I41"/>
    <mergeCell ref="J40:J41"/>
    <mergeCell ref="A40:A41"/>
    <mergeCell ref="C40:C41"/>
    <mergeCell ref="E40:E41"/>
    <mergeCell ref="F40:F41"/>
    <mergeCell ref="G40:G41"/>
    <mergeCell ref="H40:H41"/>
    <mergeCell ref="A50:A51"/>
    <mergeCell ref="C50:C51"/>
    <mergeCell ref="E50:E51"/>
    <mergeCell ref="F50:F51"/>
    <mergeCell ref="G50:G51"/>
    <mergeCell ref="H50:H51"/>
    <mergeCell ref="L48:L49"/>
    <mergeCell ref="M48:M49"/>
    <mergeCell ref="N48:N49"/>
    <mergeCell ref="A48:A49"/>
    <mergeCell ref="E48:E49"/>
    <mergeCell ref="F48:F49"/>
    <mergeCell ref="G48:G49"/>
    <mergeCell ref="H48:H49"/>
    <mergeCell ref="I48:I49"/>
    <mergeCell ref="J48:J49"/>
    <mergeCell ref="K48:K49"/>
    <mergeCell ref="B48:C49"/>
    <mergeCell ref="B50:B51"/>
    <mergeCell ref="D48:D49"/>
    <mergeCell ref="D50:D51"/>
    <mergeCell ref="O50:O51"/>
    <mergeCell ref="P50:P51"/>
    <mergeCell ref="B2:B7"/>
    <mergeCell ref="B8:B9"/>
    <mergeCell ref="B10:B11"/>
    <mergeCell ref="B12:B13"/>
    <mergeCell ref="B14:B15"/>
    <mergeCell ref="B16:B17"/>
    <mergeCell ref="B18:B19"/>
    <mergeCell ref="I50:I51"/>
    <mergeCell ref="J50:J51"/>
    <mergeCell ref="K50:K51"/>
    <mergeCell ref="L50:L51"/>
    <mergeCell ref="M50:M51"/>
    <mergeCell ref="N50:N51"/>
    <mergeCell ref="O48:O49"/>
    <mergeCell ref="P48:P49"/>
    <mergeCell ref="K44:K45"/>
    <mergeCell ref="L44:L45"/>
    <mergeCell ref="M44:M45"/>
    <mergeCell ref="P40:P41"/>
    <mergeCell ref="K40:K41"/>
    <mergeCell ref="L40:L41"/>
    <mergeCell ref="M40:M41"/>
    <mergeCell ref="A46:A47"/>
    <mergeCell ref="C46:C47"/>
    <mergeCell ref="E46:E47"/>
    <mergeCell ref="F46:F47"/>
    <mergeCell ref="G46:G47"/>
    <mergeCell ref="D34:D35"/>
    <mergeCell ref="D36:D37"/>
    <mergeCell ref="D38:D39"/>
    <mergeCell ref="D40:D41"/>
    <mergeCell ref="A44:A45"/>
    <mergeCell ref="C44:C45"/>
    <mergeCell ref="E44:E45"/>
    <mergeCell ref="F44:F45"/>
    <mergeCell ref="G44:G45"/>
    <mergeCell ref="B34:B35"/>
    <mergeCell ref="D42:D43"/>
    <mergeCell ref="D44:D45"/>
    <mergeCell ref="D46:D47"/>
    <mergeCell ref="B36:B37"/>
    <mergeCell ref="B38:B39"/>
    <mergeCell ref="B40:B41"/>
    <mergeCell ref="B42:B43"/>
    <mergeCell ref="B44:B45"/>
    <mergeCell ref="B46:B47"/>
    <mergeCell ref="D28:D29"/>
    <mergeCell ref="D30:D31"/>
    <mergeCell ref="D32:D33"/>
    <mergeCell ref="N46:N47"/>
    <mergeCell ref="O46:O47"/>
    <mergeCell ref="J42:J43"/>
    <mergeCell ref="K42:K43"/>
    <mergeCell ref="L42:L43"/>
    <mergeCell ref="N44:N45"/>
    <mergeCell ref="O44:O45"/>
    <mergeCell ref="N40:N41"/>
    <mergeCell ref="M42:M43"/>
    <mergeCell ref="N42:N43"/>
    <mergeCell ref="O42:O43"/>
    <mergeCell ref="O40:O41"/>
    <mergeCell ref="N38:N39"/>
    <mergeCell ref="O38:O39"/>
    <mergeCell ref="K36:K37"/>
    <mergeCell ref="L36:L37"/>
    <mergeCell ref="M36:M37"/>
    <mergeCell ref="N36:N37"/>
    <mergeCell ref="O36:O37"/>
    <mergeCell ref="O32:O33"/>
    <mergeCell ref="L30:L31"/>
    <mergeCell ref="P42:P43"/>
    <mergeCell ref="P46:P47"/>
    <mergeCell ref="H46:H47"/>
    <mergeCell ref="I46:I47"/>
    <mergeCell ref="J46:J47"/>
    <mergeCell ref="K46:K47"/>
    <mergeCell ref="L46:L47"/>
    <mergeCell ref="M46:M47"/>
    <mergeCell ref="H44:H45"/>
    <mergeCell ref="I44:I45"/>
    <mergeCell ref="J44:J45"/>
    <mergeCell ref="P44:P45"/>
  </mergeCells>
  <phoneticPr fontId="1"/>
  <pageMargins left="0.51181102362204722" right="0.31496062992125984" top="0.55118110236220474" bottom="0.55118110236220474" header="0.31496062992125984" footer="0.31496062992125984"/>
  <pageSetup paperSize="9" scale="59"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E06F7-FEBE-4102-91F6-4756A2081F0C}">
  <sheetPr>
    <tabColor rgb="FF0070C0"/>
  </sheetPr>
  <dimension ref="A1:AA139"/>
  <sheetViews>
    <sheetView tabSelected="1" view="pageBreakPreview" zoomScale="85" zoomScaleNormal="100" zoomScaleSheetLayoutView="85" workbookViewId="0">
      <pane xSplit="4" ySplit="8" topLeftCell="E9" activePane="bottomRight" state="frozen"/>
      <selection activeCell="M255" sqref="M255"/>
      <selection pane="topRight" activeCell="M255" sqref="M255"/>
      <selection pane="bottomLeft" activeCell="M255" sqref="M255"/>
      <selection pane="bottomRight" activeCell="C9" sqref="C9:C10"/>
    </sheetView>
  </sheetViews>
  <sheetFormatPr defaultColWidth="9" defaultRowHeight="13.5" outlineLevelRow="1" x14ac:dyDescent="0.15"/>
  <cols>
    <col min="1" max="1" width="4.125" style="33" customWidth="1"/>
    <col min="2" max="2" width="7.875" style="33" customWidth="1"/>
    <col min="3" max="3" width="22.5" style="33" customWidth="1"/>
    <col min="4" max="4" width="43.75" style="33" customWidth="1"/>
    <col min="5" max="9" width="17.125" style="33" customWidth="1"/>
    <col min="10" max="12" width="13.375" style="33" customWidth="1"/>
    <col min="13" max="13" width="16" style="33" customWidth="1"/>
    <col min="14" max="14" width="12.125" style="33" customWidth="1"/>
    <col min="15" max="15" width="17.125" style="33" customWidth="1"/>
    <col min="16" max="16" width="16.25" style="33" customWidth="1"/>
    <col min="17" max="17" width="15" style="33" customWidth="1"/>
    <col min="18" max="24" width="7.625" style="33" customWidth="1"/>
    <col min="25" max="26" width="9" style="112" customWidth="1"/>
    <col min="27" max="16384" width="9" style="33"/>
  </cols>
  <sheetData>
    <row r="1" spans="1:26" ht="20.25" customHeight="1" thickBot="1" x14ac:dyDescent="0.2">
      <c r="A1" s="136" t="s">
        <v>264</v>
      </c>
      <c r="B1" s="136"/>
      <c r="C1" s="112"/>
      <c r="D1" s="112"/>
      <c r="E1" s="112"/>
      <c r="F1" s="112"/>
      <c r="G1" s="112"/>
      <c r="H1" s="112"/>
      <c r="I1" s="112"/>
      <c r="J1" s="112"/>
      <c r="K1" s="112"/>
      <c r="L1" s="112"/>
      <c r="M1" s="112"/>
      <c r="N1" s="112"/>
      <c r="O1" s="112"/>
      <c r="P1" s="112"/>
      <c r="Q1" s="112"/>
      <c r="R1" s="112"/>
      <c r="S1" s="112"/>
      <c r="T1" s="112"/>
      <c r="U1" s="112"/>
      <c r="V1" s="112"/>
      <c r="W1" s="112"/>
      <c r="X1" s="210" t="s">
        <v>309</v>
      </c>
    </row>
    <row r="2" spans="1:26" s="34" customFormat="1" ht="12.75" customHeight="1" x14ac:dyDescent="0.15">
      <c r="A2" s="334" t="s">
        <v>4</v>
      </c>
      <c r="B2" s="334" t="s">
        <v>81</v>
      </c>
      <c r="C2" s="334" t="s">
        <v>49</v>
      </c>
      <c r="D2" s="334" t="s">
        <v>84</v>
      </c>
      <c r="E2" s="412" t="s">
        <v>265</v>
      </c>
      <c r="F2" s="413"/>
      <c r="G2" s="412" t="s">
        <v>259</v>
      </c>
      <c r="H2" s="416"/>
      <c r="I2" s="416"/>
      <c r="J2" s="416"/>
      <c r="K2" s="416"/>
      <c r="L2" s="416"/>
      <c r="M2" s="413"/>
      <c r="N2" s="436" t="s">
        <v>260</v>
      </c>
      <c r="O2" s="412" t="s">
        <v>261</v>
      </c>
      <c r="P2" s="413"/>
      <c r="Q2" s="439" t="s">
        <v>262</v>
      </c>
      <c r="R2" s="440"/>
      <c r="S2" s="440"/>
      <c r="T2" s="440"/>
      <c r="U2" s="441"/>
      <c r="V2" s="439" t="s">
        <v>263</v>
      </c>
      <c r="W2" s="440"/>
      <c r="X2" s="441"/>
      <c r="Y2" s="145"/>
      <c r="Z2" s="145"/>
    </row>
    <row r="3" spans="1:26" s="34" customFormat="1" ht="12" customHeight="1" x14ac:dyDescent="0.15">
      <c r="A3" s="410"/>
      <c r="B3" s="410"/>
      <c r="C3" s="410"/>
      <c r="D3" s="410"/>
      <c r="E3" s="414"/>
      <c r="F3" s="415"/>
      <c r="G3" s="417"/>
      <c r="H3" s="418"/>
      <c r="I3" s="418"/>
      <c r="J3" s="418"/>
      <c r="K3" s="418"/>
      <c r="L3" s="418"/>
      <c r="M3" s="419"/>
      <c r="N3" s="437"/>
      <c r="O3" s="414"/>
      <c r="P3" s="415"/>
      <c r="Q3" s="166" t="s">
        <v>18</v>
      </c>
      <c r="R3" s="442" t="s">
        <v>3</v>
      </c>
      <c r="S3" s="442" t="s">
        <v>16</v>
      </c>
      <c r="T3" s="442" t="s">
        <v>2</v>
      </c>
      <c r="U3" s="420" t="s">
        <v>20</v>
      </c>
      <c r="V3" s="445" t="s">
        <v>3</v>
      </c>
      <c r="W3" s="442" t="s">
        <v>16</v>
      </c>
      <c r="X3" s="420" t="s">
        <v>2</v>
      </c>
      <c r="Y3" s="145"/>
      <c r="Z3" s="145"/>
    </row>
    <row r="4" spans="1:26" s="34" customFormat="1" ht="13.5" customHeight="1" x14ac:dyDescent="0.15">
      <c r="A4" s="410"/>
      <c r="B4" s="410"/>
      <c r="C4" s="410"/>
      <c r="D4" s="410"/>
      <c r="E4" s="167"/>
      <c r="F4" s="168"/>
      <c r="G4" s="169" t="s">
        <v>13</v>
      </c>
      <c r="H4" s="170"/>
      <c r="I4" s="170"/>
      <c r="J4" s="170"/>
      <c r="K4" s="170"/>
      <c r="L4" s="170"/>
      <c r="M4" s="423" t="s">
        <v>14</v>
      </c>
      <c r="N4" s="437"/>
      <c r="O4" s="167"/>
      <c r="P4" s="168"/>
      <c r="Q4" s="426" t="s">
        <v>17</v>
      </c>
      <c r="R4" s="443"/>
      <c r="S4" s="443"/>
      <c r="T4" s="443"/>
      <c r="U4" s="421"/>
      <c r="V4" s="446"/>
      <c r="W4" s="443"/>
      <c r="X4" s="421"/>
      <c r="Y4" s="145"/>
      <c r="Z4" s="145"/>
    </row>
    <row r="5" spans="1:26" s="34" customFormat="1" ht="12" customHeight="1" x14ac:dyDescent="0.15">
      <c r="A5" s="410"/>
      <c r="B5" s="410"/>
      <c r="C5" s="410"/>
      <c r="D5" s="410"/>
      <c r="E5" s="167"/>
      <c r="F5" s="428" t="s">
        <v>11</v>
      </c>
      <c r="G5" s="167"/>
      <c r="H5" s="171" t="s">
        <v>10</v>
      </c>
      <c r="I5" s="172"/>
      <c r="J5" s="172"/>
      <c r="K5" s="172"/>
      <c r="L5" s="173"/>
      <c r="M5" s="424"/>
      <c r="N5" s="437"/>
      <c r="O5" s="167"/>
      <c r="P5" s="428" t="s">
        <v>11</v>
      </c>
      <c r="Q5" s="427"/>
      <c r="R5" s="444"/>
      <c r="S5" s="444"/>
      <c r="T5" s="444"/>
      <c r="U5" s="422"/>
      <c r="V5" s="447"/>
      <c r="W5" s="444"/>
      <c r="X5" s="422"/>
      <c r="Y5" s="145"/>
      <c r="Z5" s="145"/>
    </row>
    <row r="6" spans="1:26" s="34" customFormat="1" ht="12" customHeight="1" x14ac:dyDescent="0.15">
      <c r="A6" s="410"/>
      <c r="B6" s="410"/>
      <c r="C6" s="410"/>
      <c r="D6" s="410"/>
      <c r="E6" s="167"/>
      <c r="F6" s="429"/>
      <c r="G6" s="167"/>
      <c r="H6" s="174" t="s">
        <v>12</v>
      </c>
      <c r="I6" s="431" t="s">
        <v>80</v>
      </c>
      <c r="J6" s="432"/>
      <c r="K6" s="433"/>
      <c r="L6" s="434" t="s">
        <v>58</v>
      </c>
      <c r="M6" s="424"/>
      <c r="N6" s="437"/>
      <c r="O6" s="167"/>
      <c r="P6" s="429"/>
      <c r="Q6" s="175" t="s">
        <v>19</v>
      </c>
      <c r="R6" s="176" t="s">
        <v>19</v>
      </c>
      <c r="S6" s="176" t="s">
        <v>19</v>
      </c>
      <c r="T6" s="177" t="s">
        <v>19</v>
      </c>
      <c r="U6" s="178" t="s">
        <v>19</v>
      </c>
      <c r="V6" s="179" t="s">
        <v>19</v>
      </c>
      <c r="W6" s="177" t="s">
        <v>19</v>
      </c>
      <c r="X6" s="178" t="s">
        <v>19</v>
      </c>
      <c r="Y6" s="155" t="s">
        <v>19</v>
      </c>
      <c r="Z6" s="145"/>
    </row>
    <row r="7" spans="1:26" s="34" customFormat="1" ht="12.75" customHeight="1" thickBot="1" x14ac:dyDescent="0.2">
      <c r="A7" s="411"/>
      <c r="B7" s="411"/>
      <c r="C7" s="411"/>
      <c r="D7" s="411"/>
      <c r="E7" s="180"/>
      <c r="F7" s="430"/>
      <c r="G7" s="180"/>
      <c r="H7" s="181"/>
      <c r="I7" s="207" t="s">
        <v>56</v>
      </c>
      <c r="J7" s="207" t="s">
        <v>57</v>
      </c>
      <c r="K7" s="207" t="s">
        <v>62</v>
      </c>
      <c r="L7" s="435"/>
      <c r="M7" s="425"/>
      <c r="N7" s="438"/>
      <c r="O7" s="180"/>
      <c r="P7" s="430"/>
      <c r="Q7" s="182" t="s">
        <v>15</v>
      </c>
      <c r="R7" s="113" t="s">
        <v>15</v>
      </c>
      <c r="S7" s="113" t="s">
        <v>15</v>
      </c>
      <c r="T7" s="114" t="s">
        <v>15</v>
      </c>
      <c r="U7" s="115" t="s">
        <v>15</v>
      </c>
      <c r="V7" s="116" t="s">
        <v>15</v>
      </c>
      <c r="W7" s="114" t="s">
        <v>15</v>
      </c>
      <c r="X7" s="117" t="s">
        <v>15</v>
      </c>
      <c r="Y7" s="153" t="s">
        <v>15</v>
      </c>
      <c r="Z7" s="145"/>
    </row>
    <row r="8" spans="1:26" s="34" customFormat="1" ht="12.75" customHeight="1" thickBot="1" x14ac:dyDescent="0.2">
      <c r="A8" s="204"/>
      <c r="B8" s="204"/>
      <c r="C8" s="204"/>
      <c r="D8" s="204"/>
      <c r="E8" s="167"/>
      <c r="F8" s="206"/>
      <c r="G8" s="167"/>
      <c r="H8" s="184"/>
      <c r="I8" s="183"/>
      <c r="J8" s="183"/>
      <c r="K8" s="183"/>
      <c r="L8" s="183"/>
      <c r="M8" s="205"/>
      <c r="N8" s="208"/>
      <c r="O8" s="167"/>
      <c r="P8" s="206"/>
      <c r="Q8" s="153"/>
      <c r="R8" s="185"/>
      <c r="S8" s="185"/>
      <c r="T8" s="185"/>
      <c r="U8" s="185"/>
      <c r="V8" s="163"/>
      <c r="W8" s="185"/>
      <c r="X8" s="186"/>
      <c r="Y8" s="153"/>
      <c r="Z8" s="145"/>
    </row>
    <row r="9" spans="1:26" s="149" customFormat="1" ht="348.75" customHeight="1" x14ac:dyDescent="0.15">
      <c r="A9" s="454">
        <v>1</v>
      </c>
      <c r="B9" s="472" t="s">
        <v>148</v>
      </c>
      <c r="C9" s="458" t="s">
        <v>149</v>
      </c>
      <c r="D9" s="460" t="s">
        <v>266</v>
      </c>
      <c r="E9" s="466">
        <v>3111.279</v>
      </c>
      <c r="F9" s="448">
        <v>3111.279</v>
      </c>
      <c r="G9" s="466">
        <v>1100.6969999999999</v>
      </c>
      <c r="H9" s="468">
        <v>1100.6969999999999</v>
      </c>
      <c r="I9" s="470">
        <v>1100.6969999999999</v>
      </c>
      <c r="J9" s="470">
        <v>0</v>
      </c>
      <c r="K9" s="470">
        <v>0</v>
      </c>
      <c r="L9" s="470">
        <v>0</v>
      </c>
      <c r="M9" s="448">
        <v>891.101</v>
      </c>
      <c r="N9" s="450">
        <v>0</v>
      </c>
      <c r="O9" s="452">
        <f>+(+E9+G9)-(M9+N9)</f>
        <v>3320.8749999999995</v>
      </c>
      <c r="P9" s="448">
        <v>3320.875</v>
      </c>
      <c r="Q9" s="137">
        <v>4</v>
      </c>
      <c r="R9" s="138">
        <v>0</v>
      </c>
      <c r="S9" s="138">
        <v>0</v>
      </c>
      <c r="T9" s="190">
        <v>0</v>
      </c>
      <c r="U9" s="138">
        <v>0</v>
      </c>
      <c r="V9" s="139">
        <v>0</v>
      </c>
      <c r="W9" s="190">
        <v>0</v>
      </c>
      <c r="X9" s="191">
        <v>0</v>
      </c>
      <c r="Y9" s="144" t="s">
        <v>19</v>
      </c>
      <c r="Z9" s="161"/>
    </row>
    <row r="10" spans="1:26" s="149" customFormat="1" ht="348.75" customHeight="1" thickBot="1" x14ac:dyDescent="0.2">
      <c r="A10" s="455"/>
      <c r="B10" s="473"/>
      <c r="C10" s="474"/>
      <c r="D10" s="461"/>
      <c r="E10" s="467"/>
      <c r="F10" s="449"/>
      <c r="G10" s="467"/>
      <c r="H10" s="469"/>
      <c r="I10" s="471"/>
      <c r="J10" s="471"/>
      <c r="K10" s="471"/>
      <c r="L10" s="471"/>
      <c r="M10" s="449"/>
      <c r="N10" s="451"/>
      <c r="O10" s="453"/>
      <c r="P10" s="449"/>
      <c r="Q10" s="164">
        <v>1100.6969999999999</v>
      </c>
      <c r="R10" s="140">
        <v>0</v>
      </c>
      <c r="S10" s="140">
        <v>0</v>
      </c>
      <c r="T10" s="202">
        <v>0</v>
      </c>
      <c r="U10" s="140">
        <v>0</v>
      </c>
      <c r="V10" s="141">
        <v>0</v>
      </c>
      <c r="W10" s="202">
        <v>0</v>
      </c>
      <c r="X10" s="165">
        <v>0</v>
      </c>
      <c r="Y10" s="144" t="s">
        <v>15</v>
      </c>
      <c r="Z10" s="161"/>
    </row>
    <row r="11" spans="1:26" s="147" customFormat="1" ht="51" customHeight="1" x14ac:dyDescent="0.15">
      <c r="A11" s="454">
        <v>2</v>
      </c>
      <c r="B11" s="456" t="s">
        <v>199</v>
      </c>
      <c r="C11" s="458" t="s">
        <v>201</v>
      </c>
      <c r="D11" s="460" t="s">
        <v>152</v>
      </c>
      <c r="E11" s="462">
        <v>2629.502</v>
      </c>
      <c r="F11" s="464">
        <v>2629.502</v>
      </c>
      <c r="G11" s="462">
        <v>321.96300000000002</v>
      </c>
      <c r="H11" s="484">
        <v>321.96300000000002</v>
      </c>
      <c r="I11" s="484">
        <v>320.089</v>
      </c>
      <c r="J11" s="484">
        <v>0</v>
      </c>
      <c r="K11" s="484">
        <v>0</v>
      </c>
      <c r="L11" s="484">
        <v>1.8740000000000001</v>
      </c>
      <c r="M11" s="464">
        <v>246.03200000000001</v>
      </c>
      <c r="N11" s="487">
        <v>0</v>
      </c>
      <c r="O11" s="489">
        <f t="shared" ref="O11" si="0">+(+E11+G11)-(M11+N11)</f>
        <v>2705.433</v>
      </c>
      <c r="P11" s="464">
        <v>2705.433</v>
      </c>
      <c r="Q11" s="139">
        <v>2</v>
      </c>
      <c r="R11" s="138">
        <v>0</v>
      </c>
      <c r="S11" s="138">
        <v>0</v>
      </c>
      <c r="T11" s="190">
        <v>0</v>
      </c>
      <c r="U11" s="138">
        <v>0</v>
      </c>
      <c r="V11" s="139">
        <v>0</v>
      </c>
      <c r="W11" s="190">
        <v>0</v>
      </c>
      <c r="X11" s="191">
        <v>0</v>
      </c>
      <c r="Y11" s="146" t="s">
        <v>19</v>
      </c>
    </row>
    <row r="12" spans="1:26" s="147" customFormat="1" ht="51" customHeight="1" thickBot="1" x14ac:dyDescent="0.2">
      <c r="A12" s="455"/>
      <c r="B12" s="457"/>
      <c r="C12" s="459"/>
      <c r="D12" s="461"/>
      <c r="E12" s="463"/>
      <c r="F12" s="465"/>
      <c r="G12" s="463"/>
      <c r="H12" s="493"/>
      <c r="I12" s="485"/>
      <c r="J12" s="485"/>
      <c r="K12" s="485"/>
      <c r="L12" s="485"/>
      <c r="M12" s="486"/>
      <c r="N12" s="488"/>
      <c r="O12" s="490"/>
      <c r="P12" s="465"/>
      <c r="Q12" s="141">
        <v>320.089</v>
      </c>
      <c r="R12" s="140">
        <v>0</v>
      </c>
      <c r="S12" s="140">
        <v>0</v>
      </c>
      <c r="T12" s="202">
        <v>0</v>
      </c>
      <c r="U12" s="140">
        <v>0</v>
      </c>
      <c r="V12" s="141">
        <v>0</v>
      </c>
      <c r="W12" s="202">
        <v>0</v>
      </c>
      <c r="X12" s="165">
        <v>0</v>
      </c>
      <c r="Y12" s="146" t="s">
        <v>15</v>
      </c>
    </row>
    <row r="13" spans="1:26" s="152" customFormat="1" ht="142.5" customHeight="1" x14ac:dyDescent="0.15">
      <c r="A13" s="454">
        <v>3</v>
      </c>
      <c r="B13" s="472" t="s">
        <v>150</v>
      </c>
      <c r="C13" s="491" t="s">
        <v>151</v>
      </c>
      <c r="D13" s="460" t="s">
        <v>269</v>
      </c>
      <c r="E13" s="481">
        <v>1525.212</v>
      </c>
      <c r="F13" s="479">
        <v>1525.212</v>
      </c>
      <c r="G13" s="462">
        <v>214.495</v>
      </c>
      <c r="H13" s="484">
        <v>214.495</v>
      </c>
      <c r="I13" s="484">
        <v>214.495</v>
      </c>
      <c r="J13" s="484">
        <v>0</v>
      </c>
      <c r="K13" s="484">
        <v>0</v>
      </c>
      <c r="L13" s="484">
        <v>0</v>
      </c>
      <c r="M13" s="475">
        <v>112.64</v>
      </c>
      <c r="N13" s="477">
        <v>0</v>
      </c>
      <c r="O13" s="452">
        <f t="shared" ref="O13" si="1">+(+E13+G13)-(M13+N13)</f>
        <v>1627.0669999999998</v>
      </c>
      <c r="P13" s="479">
        <v>1627.066</v>
      </c>
      <c r="Q13" s="137">
        <v>2</v>
      </c>
      <c r="R13" s="138">
        <v>0</v>
      </c>
      <c r="S13" s="138">
        <v>0</v>
      </c>
      <c r="T13" s="190">
        <v>0</v>
      </c>
      <c r="U13" s="138">
        <v>0</v>
      </c>
      <c r="V13" s="139">
        <v>0</v>
      </c>
      <c r="W13" s="190">
        <v>0</v>
      </c>
      <c r="X13" s="191">
        <v>0</v>
      </c>
      <c r="Y13" s="146" t="s">
        <v>19</v>
      </c>
    </row>
    <row r="14" spans="1:26" s="152" customFormat="1" ht="142.5" customHeight="1" thickBot="1" x14ac:dyDescent="0.2">
      <c r="A14" s="455"/>
      <c r="B14" s="473"/>
      <c r="C14" s="492"/>
      <c r="D14" s="461"/>
      <c r="E14" s="482"/>
      <c r="F14" s="480"/>
      <c r="G14" s="483"/>
      <c r="H14" s="485"/>
      <c r="I14" s="485"/>
      <c r="J14" s="485"/>
      <c r="K14" s="485"/>
      <c r="L14" s="485"/>
      <c r="M14" s="476"/>
      <c r="N14" s="478"/>
      <c r="O14" s="453"/>
      <c r="P14" s="480"/>
      <c r="Q14" s="164">
        <v>214.495</v>
      </c>
      <c r="R14" s="140">
        <v>0</v>
      </c>
      <c r="S14" s="140">
        <v>0</v>
      </c>
      <c r="T14" s="202">
        <v>0</v>
      </c>
      <c r="U14" s="140">
        <v>0</v>
      </c>
      <c r="V14" s="141">
        <v>0</v>
      </c>
      <c r="W14" s="202">
        <v>0</v>
      </c>
      <c r="X14" s="165">
        <v>0</v>
      </c>
      <c r="Y14" s="146" t="s">
        <v>15</v>
      </c>
    </row>
    <row r="15" spans="1:26" s="152" customFormat="1" ht="105.75" customHeight="1" x14ac:dyDescent="0.15">
      <c r="A15" s="454">
        <v>4</v>
      </c>
      <c r="B15" s="472" t="s">
        <v>155</v>
      </c>
      <c r="C15" s="458" t="s">
        <v>267</v>
      </c>
      <c r="D15" s="460" t="s">
        <v>268</v>
      </c>
      <c r="E15" s="481">
        <v>1550.3309999999999</v>
      </c>
      <c r="F15" s="479">
        <v>1550.3309999999999</v>
      </c>
      <c r="G15" s="481">
        <v>598.52099999999996</v>
      </c>
      <c r="H15" s="468">
        <v>598.52099999999996</v>
      </c>
      <c r="I15" s="468">
        <v>598.48299999999995</v>
      </c>
      <c r="J15" s="468">
        <v>0</v>
      </c>
      <c r="K15" s="468">
        <v>0</v>
      </c>
      <c r="L15" s="468">
        <v>3.7999999999999999E-2</v>
      </c>
      <c r="M15" s="479">
        <v>543.649</v>
      </c>
      <c r="N15" s="477">
        <v>0</v>
      </c>
      <c r="O15" s="452">
        <f t="shared" ref="O15" si="2">+(+E15+G15)-(M15+N15)</f>
        <v>1605.203</v>
      </c>
      <c r="P15" s="479">
        <v>1605.203</v>
      </c>
      <c r="Q15" s="139">
        <v>2</v>
      </c>
      <c r="R15" s="138">
        <v>0</v>
      </c>
      <c r="S15" s="138">
        <v>0</v>
      </c>
      <c r="T15" s="190">
        <v>0</v>
      </c>
      <c r="U15" s="138">
        <v>0</v>
      </c>
      <c r="V15" s="139">
        <v>0</v>
      </c>
      <c r="W15" s="190">
        <v>0</v>
      </c>
      <c r="X15" s="191">
        <v>0</v>
      </c>
      <c r="Y15" s="146" t="s">
        <v>19</v>
      </c>
    </row>
    <row r="16" spans="1:26" s="152" customFormat="1" ht="105.75" customHeight="1" thickBot="1" x14ac:dyDescent="0.2">
      <c r="A16" s="455"/>
      <c r="B16" s="473"/>
      <c r="C16" s="474"/>
      <c r="D16" s="461"/>
      <c r="E16" s="482"/>
      <c r="F16" s="480"/>
      <c r="G16" s="482"/>
      <c r="H16" s="469"/>
      <c r="I16" s="469"/>
      <c r="J16" s="469"/>
      <c r="K16" s="469"/>
      <c r="L16" s="469"/>
      <c r="M16" s="480"/>
      <c r="N16" s="478"/>
      <c r="O16" s="453"/>
      <c r="P16" s="480"/>
      <c r="Q16" s="164">
        <v>598.48299999999995</v>
      </c>
      <c r="R16" s="140">
        <v>0</v>
      </c>
      <c r="S16" s="140">
        <v>0</v>
      </c>
      <c r="T16" s="202">
        <v>0</v>
      </c>
      <c r="U16" s="140">
        <v>0</v>
      </c>
      <c r="V16" s="141">
        <v>0</v>
      </c>
      <c r="W16" s="202">
        <v>0</v>
      </c>
      <c r="X16" s="165">
        <v>0</v>
      </c>
      <c r="Y16" s="146" t="s">
        <v>15</v>
      </c>
    </row>
    <row r="17" spans="1:25" s="152" customFormat="1" ht="221.25" customHeight="1" x14ac:dyDescent="0.15">
      <c r="A17" s="454">
        <v>5</v>
      </c>
      <c r="B17" s="472" t="s">
        <v>204</v>
      </c>
      <c r="C17" s="458" t="s">
        <v>205</v>
      </c>
      <c r="D17" s="460" t="s">
        <v>206</v>
      </c>
      <c r="E17" s="481">
        <v>806.94100000000003</v>
      </c>
      <c r="F17" s="479">
        <v>779.93899999999996</v>
      </c>
      <c r="G17" s="481">
        <v>273.09199999999998</v>
      </c>
      <c r="H17" s="468">
        <v>273.08999999999997</v>
      </c>
      <c r="I17" s="468">
        <v>272.85599999999999</v>
      </c>
      <c r="J17" s="468">
        <v>0</v>
      </c>
      <c r="K17" s="468">
        <v>0</v>
      </c>
      <c r="L17" s="468">
        <v>0.23400000000000001</v>
      </c>
      <c r="M17" s="479">
        <v>201.96</v>
      </c>
      <c r="N17" s="477">
        <v>0</v>
      </c>
      <c r="O17" s="452">
        <f t="shared" ref="O17" si="3">+(+E17+G17)-(M17+N17)</f>
        <v>878.07299999999987</v>
      </c>
      <c r="P17" s="479">
        <v>854.36300000000006</v>
      </c>
      <c r="Q17" s="139">
        <v>4</v>
      </c>
      <c r="R17" s="138">
        <v>0</v>
      </c>
      <c r="S17" s="138">
        <v>0</v>
      </c>
      <c r="T17" s="190">
        <v>0</v>
      </c>
      <c r="U17" s="138">
        <v>0</v>
      </c>
      <c r="V17" s="139">
        <v>0</v>
      </c>
      <c r="W17" s="190">
        <v>0</v>
      </c>
      <c r="X17" s="191">
        <v>0</v>
      </c>
      <c r="Y17" s="146" t="s">
        <v>19</v>
      </c>
    </row>
    <row r="18" spans="1:25" s="152" customFormat="1" ht="221.25" customHeight="1" thickBot="1" x14ac:dyDescent="0.2">
      <c r="A18" s="455"/>
      <c r="B18" s="473"/>
      <c r="C18" s="474"/>
      <c r="D18" s="461"/>
      <c r="E18" s="482"/>
      <c r="F18" s="480"/>
      <c r="G18" s="482"/>
      <c r="H18" s="469"/>
      <c r="I18" s="469"/>
      <c r="J18" s="469"/>
      <c r="K18" s="469"/>
      <c r="L18" s="469"/>
      <c r="M18" s="480"/>
      <c r="N18" s="478"/>
      <c r="O18" s="453"/>
      <c r="P18" s="480"/>
      <c r="Q18" s="141">
        <v>272.85599999999999</v>
      </c>
      <c r="R18" s="140">
        <v>0</v>
      </c>
      <c r="S18" s="140">
        <v>0</v>
      </c>
      <c r="T18" s="202">
        <v>0</v>
      </c>
      <c r="U18" s="140">
        <v>0</v>
      </c>
      <c r="V18" s="141">
        <v>0</v>
      </c>
      <c r="W18" s="202">
        <v>0</v>
      </c>
      <c r="X18" s="165">
        <v>0</v>
      </c>
      <c r="Y18" s="146" t="s">
        <v>15</v>
      </c>
    </row>
    <row r="19" spans="1:25" s="147" customFormat="1" ht="27" customHeight="1" x14ac:dyDescent="0.15">
      <c r="A19" s="454">
        <v>6</v>
      </c>
      <c r="B19" s="456" t="s">
        <v>199</v>
      </c>
      <c r="C19" s="458" t="s">
        <v>210</v>
      </c>
      <c r="D19" s="460" t="s">
        <v>211</v>
      </c>
      <c r="E19" s="462">
        <v>706.96400000000006</v>
      </c>
      <c r="F19" s="464">
        <v>706.96400000000006</v>
      </c>
      <c r="G19" s="462">
        <v>100.483</v>
      </c>
      <c r="H19" s="484">
        <v>100.483</v>
      </c>
      <c r="I19" s="484">
        <v>100</v>
      </c>
      <c r="J19" s="484">
        <v>0</v>
      </c>
      <c r="K19" s="484">
        <v>0</v>
      </c>
      <c r="L19" s="484">
        <v>0.48299999999999998</v>
      </c>
      <c r="M19" s="464">
        <v>92.537000000000006</v>
      </c>
      <c r="N19" s="487">
        <v>0</v>
      </c>
      <c r="O19" s="489">
        <f t="shared" ref="O19" si="4">+(+E19+G19)-(M19+N19)</f>
        <v>714.91000000000008</v>
      </c>
      <c r="P19" s="464">
        <v>714.91</v>
      </c>
      <c r="Q19" s="139">
        <v>1</v>
      </c>
      <c r="R19" s="138">
        <v>0</v>
      </c>
      <c r="S19" s="138">
        <v>0</v>
      </c>
      <c r="T19" s="190">
        <v>0</v>
      </c>
      <c r="U19" s="138">
        <v>0</v>
      </c>
      <c r="V19" s="139">
        <v>0</v>
      </c>
      <c r="W19" s="190">
        <v>0</v>
      </c>
      <c r="X19" s="191">
        <v>0</v>
      </c>
      <c r="Y19" s="146" t="s">
        <v>19</v>
      </c>
    </row>
    <row r="20" spans="1:25" s="147" customFormat="1" ht="27" customHeight="1" thickBot="1" x14ac:dyDescent="0.2">
      <c r="A20" s="455"/>
      <c r="B20" s="457"/>
      <c r="C20" s="459"/>
      <c r="D20" s="461"/>
      <c r="E20" s="463"/>
      <c r="F20" s="465"/>
      <c r="G20" s="463"/>
      <c r="H20" s="493"/>
      <c r="I20" s="485"/>
      <c r="J20" s="485"/>
      <c r="K20" s="485"/>
      <c r="L20" s="485"/>
      <c r="M20" s="486"/>
      <c r="N20" s="488"/>
      <c r="O20" s="490"/>
      <c r="P20" s="465"/>
      <c r="Q20" s="141">
        <v>100</v>
      </c>
      <c r="R20" s="140">
        <v>0</v>
      </c>
      <c r="S20" s="140">
        <v>0</v>
      </c>
      <c r="T20" s="202">
        <v>0</v>
      </c>
      <c r="U20" s="140">
        <v>0</v>
      </c>
      <c r="V20" s="141">
        <v>0</v>
      </c>
      <c r="W20" s="202">
        <v>0</v>
      </c>
      <c r="X20" s="165">
        <v>0</v>
      </c>
      <c r="Y20" s="146" t="s">
        <v>15</v>
      </c>
    </row>
    <row r="21" spans="1:25" s="147" customFormat="1" ht="73.5" customHeight="1" x14ac:dyDescent="0.15">
      <c r="A21" s="454">
        <v>7</v>
      </c>
      <c r="B21" s="456" t="s">
        <v>207</v>
      </c>
      <c r="C21" s="458" t="s">
        <v>208</v>
      </c>
      <c r="D21" s="460" t="s">
        <v>209</v>
      </c>
      <c r="E21" s="462">
        <v>767.35</v>
      </c>
      <c r="F21" s="464">
        <v>767.35</v>
      </c>
      <c r="G21" s="462">
        <v>0.152</v>
      </c>
      <c r="H21" s="484">
        <v>0.152</v>
      </c>
      <c r="I21" s="484">
        <v>0</v>
      </c>
      <c r="J21" s="484">
        <v>0</v>
      </c>
      <c r="K21" s="484">
        <v>0</v>
      </c>
      <c r="L21" s="484">
        <v>0.152</v>
      </c>
      <c r="M21" s="475">
        <v>315.78100000000001</v>
      </c>
      <c r="N21" s="487">
        <v>0</v>
      </c>
      <c r="O21" s="452">
        <f t="shared" ref="O21" si="5">+(+E21+G21)-(M21+N21)</f>
        <v>451.72100000000006</v>
      </c>
      <c r="P21" s="464">
        <v>451.721</v>
      </c>
      <c r="Q21" s="139">
        <v>0</v>
      </c>
      <c r="R21" s="138">
        <v>0</v>
      </c>
      <c r="S21" s="138">
        <v>0</v>
      </c>
      <c r="T21" s="190">
        <v>0</v>
      </c>
      <c r="U21" s="138">
        <v>0</v>
      </c>
      <c r="V21" s="139">
        <v>0</v>
      </c>
      <c r="W21" s="190">
        <v>0</v>
      </c>
      <c r="X21" s="191">
        <v>0</v>
      </c>
      <c r="Y21" s="150" t="s">
        <v>19</v>
      </c>
    </row>
    <row r="22" spans="1:25" s="147" customFormat="1" ht="73.5" customHeight="1" thickBot="1" x14ac:dyDescent="0.2">
      <c r="A22" s="455"/>
      <c r="B22" s="457"/>
      <c r="C22" s="459"/>
      <c r="D22" s="461"/>
      <c r="E22" s="483"/>
      <c r="F22" s="486"/>
      <c r="G22" s="463"/>
      <c r="H22" s="493"/>
      <c r="I22" s="485"/>
      <c r="J22" s="485"/>
      <c r="K22" s="485"/>
      <c r="L22" s="485"/>
      <c r="M22" s="476"/>
      <c r="N22" s="488"/>
      <c r="O22" s="494"/>
      <c r="P22" s="465"/>
      <c r="Q22" s="141">
        <v>0</v>
      </c>
      <c r="R22" s="140">
        <v>0</v>
      </c>
      <c r="S22" s="156">
        <v>0</v>
      </c>
      <c r="T22" s="157">
        <v>0</v>
      </c>
      <c r="U22" s="156">
        <v>0</v>
      </c>
      <c r="V22" s="158">
        <v>0</v>
      </c>
      <c r="W22" s="157">
        <v>0</v>
      </c>
      <c r="X22" s="159">
        <v>0</v>
      </c>
      <c r="Y22" s="146" t="s">
        <v>15</v>
      </c>
    </row>
    <row r="23" spans="1:25" s="152" customFormat="1" ht="30.75" customHeight="1" x14ac:dyDescent="0.15">
      <c r="A23" s="454">
        <v>8</v>
      </c>
      <c r="B23" s="472" t="s">
        <v>159</v>
      </c>
      <c r="C23" s="458" t="s">
        <v>160</v>
      </c>
      <c r="D23" s="460" t="s">
        <v>270</v>
      </c>
      <c r="E23" s="481">
        <v>317.387</v>
      </c>
      <c r="F23" s="479">
        <v>317.38499999999999</v>
      </c>
      <c r="G23" s="481">
        <v>107.515</v>
      </c>
      <c r="H23" s="468">
        <v>107.514</v>
      </c>
      <c r="I23" s="468">
        <v>107.456</v>
      </c>
      <c r="J23" s="468">
        <v>0</v>
      </c>
      <c r="K23" s="468">
        <v>0</v>
      </c>
      <c r="L23" s="468">
        <v>5.8000000000000003E-2</v>
      </c>
      <c r="M23" s="479">
        <v>12.583</v>
      </c>
      <c r="N23" s="477">
        <v>0</v>
      </c>
      <c r="O23" s="452">
        <f t="shared" ref="O23" si="6">+(+E23+G23)-(M23+N23)</f>
        <v>412.31899999999996</v>
      </c>
      <c r="P23" s="479">
        <v>412.31599999999997</v>
      </c>
      <c r="Q23" s="139">
        <v>1</v>
      </c>
      <c r="R23" s="138">
        <v>0</v>
      </c>
      <c r="S23" s="138">
        <v>0</v>
      </c>
      <c r="T23" s="190">
        <v>0</v>
      </c>
      <c r="U23" s="138">
        <v>0</v>
      </c>
      <c r="V23" s="139">
        <v>0</v>
      </c>
      <c r="W23" s="190">
        <v>0</v>
      </c>
      <c r="X23" s="191">
        <v>0</v>
      </c>
      <c r="Y23" s="146" t="s">
        <v>19</v>
      </c>
    </row>
    <row r="24" spans="1:25" s="152" customFormat="1" ht="30.75" customHeight="1" thickBot="1" x14ac:dyDescent="0.2">
      <c r="A24" s="455"/>
      <c r="B24" s="473"/>
      <c r="C24" s="474"/>
      <c r="D24" s="461"/>
      <c r="E24" s="482"/>
      <c r="F24" s="480"/>
      <c r="G24" s="482"/>
      <c r="H24" s="469"/>
      <c r="I24" s="469"/>
      <c r="J24" s="469"/>
      <c r="K24" s="469"/>
      <c r="L24" s="469"/>
      <c r="M24" s="480"/>
      <c r="N24" s="478"/>
      <c r="O24" s="453"/>
      <c r="P24" s="480"/>
      <c r="Q24" s="164">
        <v>107.456</v>
      </c>
      <c r="R24" s="140">
        <v>0</v>
      </c>
      <c r="S24" s="140">
        <v>0</v>
      </c>
      <c r="T24" s="202">
        <v>0</v>
      </c>
      <c r="U24" s="140">
        <v>0</v>
      </c>
      <c r="V24" s="141">
        <v>0</v>
      </c>
      <c r="W24" s="202">
        <v>0</v>
      </c>
      <c r="X24" s="165">
        <v>0</v>
      </c>
      <c r="Y24" s="146" t="s">
        <v>15</v>
      </c>
    </row>
    <row r="25" spans="1:25" s="147" customFormat="1" ht="24.75" customHeight="1" x14ac:dyDescent="0.15">
      <c r="A25" s="454">
        <v>9</v>
      </c>
      <c r="B25" s="472" t="s">
        <v>207</v>
      </c>
      <c r="C25" s="491" t="s">
        <v>213</v>
      </c>
      <c r="D25" s="458" t="s">
        <v>214</v>
      </c>
      <c r="E25" s="481">
        <v>276.05200000000002</v>
      </c>
      <c r="F25" s="479">
        <v>276.05200000000002</v>
      </c>
      <c r="G25" s="481">
        <v>7.6999999999999999E-2</v>
      </c>
      <c r="H25" s="468">
        <v>7.6999999999999999E-2</v>
      </c>
      <c r="I25" s="468">
        <v>0</v>
      </c>
      <c r="J25" s="468">
        <v>0</v>
      </c>
      <c r="K25" s="468">
        <v>0</v>
      </c>
      <c r="L25" s="468">
        <v>7.6999999999999999E-2</v>
      </c>
      <c r="M25" s="495">
        <v>22.277999999999999</v>
      </c>
      <c r="N25" s="487">
        <v>0</v>
      </c>
      <c r="O25" s="489">
        <f t="shared" ref="O25" si="7">+(+E25+G25)-(M25+N25)</f>
        <v>253.85100000000003</v>
      </c>
      <c r="P25" s="479">
        <v>253.85</v>
      </c>
      <c r="Q25" s="139">
        <v>0</v>
      </c>
      <c r="R25" s="138">
        <v>0</v>
      </c>
      <c r="S25" s="138">
        <v>0</v>
      </c>
      <c r="T25" s="190">
        <v>0</v>
      </c>
      <c r="U25" s="138">
        <v>0</v>
      </c>
      <c r="V25" s="139">
        <v>0</v>
      </c>
      <c r="W25" s="190">
        <v>0</v>
      </c>
      <c r="X25" s="191">
        <v>0</v>
      </c>
      <c r="Y25" s="146" t="s">
        <v>19</v>
      </c>
    </row>
    <row r="26" spans="1:25" s="147" customFormat="1" ht="24.75" customHeight="1" thickBot="1" x14ac:dyDescent="0.2">
      <c r="A26" s="455"/>
      <c r="B26" s="502"/>
      <c r="C26" s="503"/>
      <c r="D26" s="474"/>
      <c r="E26" s="500"/>
      <c r="F26" s="480"/>
      <c r="G26" s="500"/>
      <c r="H26" s="501"/>
      <c r="I26" s="469"/>
      <c r="J26" s="469"/>
      <c r="K26" s="469"/>
      <c r="L26" s="469"/>
      <c r="M26" s="496"/>
      <c r="N26" s="488"/>
      <c r="O26" s="490"/>
      <c r="P26" s="497"/>
      <c r="Q26" s="164">
        <v>0</v>
      </c>
      <c r="R26" s="140">
        <v>0</v>
      </c>
      <c r="S26" s="140">
        <v>0</v>
      </c>
      <c r="T26" s="202">
        <v>0</v>
      </c>
      <c r="U26" s="140">
        <v>0</v>
      </c>
      <c r="V26" s="141">
        <v>0</v>
      </c>
      <c r="W26" s="202">
        <v>0</v>
      </c>
      <c r="X26" s="165">
        <v>0</v>
      </c>
      <c r="Y26" s="146" t="s">
        <v>15</v>
      </c>
    </row>
    <row r="27" spans="1:25" s="152" customFormat="1" ht="24.95" customHeight="1" x14ac:dyDescent="0.15">
      <c r="A27" s="454">
        <v>10</v>
      </c>
      <c r="B27" s="456" t="s">
        <v>157</v>
      </c>
      <c r="C27" s="458" t="s">
        <v>178</v>
      </c>
      <c r="D27" s="460" t="s">
        <v>179</v>
      </c>
      <c r="E27" s="498">
        <v>183.726</v>
      </c>
      <c r="F27" s="495">
        <v>183.726</v>
      </c>
      <c r="G27" s="481">
        <v>122.045</v>
      </c>
      <c r="H27" s="468">
        <v>122.045</v>
      </c>
      <c r="I27" s="468">
        <v>121.88</v>
      </c>
      <c r="J27" s="468">
        <v>0</v>
      </c>
      <c r="K27" s="468">
        <v>0</v>
      </c>
      <c r="L27" s="468">
        <v>0.16500000000000001</v>
      </c>
      <c r="M27" s="495">
        <v>68.454999999999998</v>
      </c>
      <c r="N27" s="506">
        <v>0</v>
      </c>
      <c r="O27" s="452">
        <f t="shared" ref="O27" si="8">+(+E27+G27)-(M27+N27)</f>
        <v>237.31600000000003</v>
      </c>
      <c r="P27" s="479">
        <v>237.316</v>
      </c>
      <c r="Q27" s="137">
        <v>1</v>
      </c>
      <c r="R27" s="189">
        <v>0</v>
      </c>
      <c r="S27" s="189">
        <v>0</v>
      </c>
      <c r="T27" s="187">
        <v>0</v>
      </c>
      <c r="U27" s="189">
        <v>0</v>
      </c>
      <c r="V27" s="137">
        <v>0</v>
      </c>
      <c r="W27" s="187">
        <v>0</v>
      </c>
      <c r="X27" s="188">
        <v>0</v>
      </c>
      <c r="Y27" s="146" t="s">
        <v>19</v>
      </c>
    </row>
    <row r="28" spans="1:25" s="152" customFormat="1" ht="24.95" customHeight="1" thickBot="1" x14ac:dyDescent="0.2">
      <c r="A28" s="455"/>
      <c r="B28" s="457"/>
      <c r="C28" s="474"/>
      <c r="D28" s="461"/>
      <c r="E28" s="499"/>
      <c r="F28" s="496"/>
      <c r="G28" s="482"/>
      <c r="H28" s="469"/>
      <c r="I28" s="469"/>
      <c r="J28" s="469"/>
      <c r="K28" s="469"/>
      <c r="L28" s="469"/>
      <c r="M28" s="496"/>
      <c r="N28" s="507"/>
      <c r="O28" s="453"/>
      <c r="P28" s="480"/>
      <c r="Q28" s="164">
        <v>121.88</v>
      </c>
      <c r="R28" s="151">
        <v>0</v>
      </c>
      <c r="S28" s="151">
        <v>0</v>
      </c>
      <c r="T28" s="200">
        <v>0</v>
      </c>
      <c r="U28" s="151">
        <v>0</v>
      </c>
      <c r="V28" s="164">
        <v>0</v>
      </c>
      <c r="W28" s="200">
        <v>0</v>
      </c>
      <c r="X28" s="203">
        <v>0</v>
      </c>
      <c r="Y28" s="146" t="s">
        <v>15</v>
      </c>
    </row>
    <row r="29" spans="1:25" s="147" customFormat="1" ht="27" customHeight="1" x14ac:dyDescent="0.15">
      <c r="A29" s="454">
        <v>11</v>
      </c>
      <c r="B29" s="456" t="s">
        <v>207</v>
      </c>
      <c r="C29" s="460" t="s">
        <v>222</v>
      </c>
      <c r="D29" s="460" t="s">
        <v>223</v>
      </c>
      <c r="E29" s="462">
        <v>142.554</v>
      </c>
      <c r="F29" s="464">
        <v>142.554</v>
      </c>
      <c r="G29" s="462">
        <v>114.495</v>
      </c>
      <c r="H29" s="468">
        <v>114.495</v>
      </c>
      <c r="I29" s="484">
        <v>114.483</v>
      </c>
      <c r="J29" s="484">
        <v>0</v>
      </c>
      <c r="K29" s="484">
        <v>0</v>
      </c>
      <c r="L29" s="484">
        <v>1.2E-2</v>
      </c>
      <c r="M29" s="475">
        <v>21.497</v>
      </c>
      <c r="N29" s="487">
        <v>0</v>
      </c>
      <c r="O29" s="489">
        <f t="shared" ref="O29" si="9">+(+E29+G29)-(M29+N29)</f>
        <v>235.55199999999996</v>
      </c>
      <c r="P29" s="464">
        <v>235.55199999999999</v>
      </c>
      <c r="Q29" s="139">
        <v>1</v>
      </c>
      <c r="R29" s="138">
        <v>0</v>
      </c>
      <c r="S29" s="138">
        <v>0</v>
      </c>
      <c r="T29" s="190">
        <v>0</v>
      </c>
      <c r="U29" s="138">
        <v>0</v>
      </c>
      <c r="V29" s="139">
        <v>0</v>
      </c>
      <c r="W29" s="190">
        <v>0</v>
      </c>
      <c r="X29" s="191">
        <v>0</v>
      </c>
      <c r="Y29" s="150" t="s">
        <v>19</v>
      </c>
    </row>
    <row r="30" spans="1:25" s="147" customFormat="1" ht="27" customHeight="1" thickBot="1" x14ac:dyDescent="0.2">
      <c r="A30" s="455"/>
      <c r="B30" s="457"/>
      <c r="C30" s="461"/>
      <c r="D30" s="461"/>
      <c r="E30" s="483"/>
      <c r="F30" s="465"/>
      <c r="G30" s="463"/>
      <c r="H30" s="501"/>
      <c r="I30" s="485"/>
      <c r="J30" s="485"/>
      <c r="K30" s="485"/>
      <c r="L30" s="485"/>
      <c r="M30" s="476"/>
      <c r="N30" s="488"/>
      <c r="O30" s="490"/>
      <c r="P30" s="465"/>
      <c r="Q30" s="141">
        <v>114.483</v>
      </c>
      <c r="R30" s="140">
        <v>0</v>
      </c>
      <c r="S30" s="140">
        <v>0</v>
      </c>
      <c r="T30" s="202">
        <v>0</v>
      </c>
      <c r="U30" s="140">
        <v>0</v>
      </c>
      <c r="V30" s="141">
        <v>0</v>
      </c>
      <c r="W30" s="202">
        <v>0</v>
      </c>
      <c r="X30" s="165">
        <v>0</v>
      </c>
      <c r="Y30" s="146" t="s">
        <v>15</v>
      </c>
    </row>
    <row r="31" spans="1:25" s="152" customFormat="1" ht="32.25" customHeight="1" x14ac:dyDescent="0.15">
      <c r="A31" s="454">
        <v>12</v>
      </c>
      <c r="B31" s="472" t="s">
        <v>156</v>
      </c>
      <c r="C31" s="504" t="s">
        <v>215</v>
      </c>
      <c r="D31" s="460" t="s">
        <v>271</v>
      </c>
      <c r="E31" s="481">
        <v>254.07400000000001</v>
      </c>
      <c r="F31" s="479">
        <v>254.07400000000001</v>
      </c>
      <c r="G31" s="481">
        <v>0</v>
      </c>
      <c r="H31" s="468">
        <v>0</v>
      </c>
      <c r="I31" s="468">
        <v>0</v>
      </c>
      <c r="J31" s="468">
        <v>0</v>
      </c>
      <c r="K31" s="468">
        <v>0</v>
      </c>
      <c r="L31" s="468">
        <v>0</v>
      </c>
      <c r="M31" s="495">
        <v>21</v>
      </c>
      <c r="N31" s="506">
        <v>0</v>
      </c>
      <c r="O31" s="452">
        <f t="shared" ref="O31" si="10">+(+E31+G31)-(M31+N31)</f>
        <v>233.07400000000001</v>
      </c>
      <c r="P31" s="479">
        <v>233.07400000000001</v>
      </c>
      <c r="Q31" s="139">
        <v>0</v>
      </c>
      <c r="R31" s="138">
        <v>0</v>
      </c>
      <c r="S31" s="138">
        <v>0</v>
      </c>
      <c r="T31" s="190">
        <v>0</v>
      </c>
      <c r="U31" s="138">
        <v>0</v>
      </c>
      <c r="V31" s="139">
        <v>0</v>
      </c>
      <c r="W31" s="190">
        <v>0</v>
      </c>
      <c r="X31" s="191">
        <v>0</v>
      </c>
      <c r="Y31" s="146" t="s">
        <v>19</v>
      </c>
    </row>
    <row r="32" spans="1:25" s="152" customFormat="1" ht="32.25" customHeight="1" thickBot="1" x14ac:dyDescent="0.2">
      <c r="A32" s="455"/>
      <c r="B32" s="473"/>
      <c r="C32" s="505"/>
      <c r="D32" s="461"/>
      <c r="E32" s="482"/>
      <c r="F32" s="480"/>
      <c r="G32" s="482"/>
      <c r="H32" s="469"/>
      <c r="I32" s="469"/>
      <c r="J32" s="469"/>
      <c r="K32" s="469"/>
      <c r="L32" s="469"/>
      <c r="M32" s="496"/>
      <c r="N32" s="507"/>
      <c r="O32" s="453"/>
      <c r="P32" s="480"/>
      <c r="Q32" s="141">
        <v>0</v>
      </c>
      <c r="R32" s="140">
        <v>0</v>
      </c>
      <c r="S32" s="140">
        <v>0</v>
      </c>
      <c r="T32" s="202">
        <v>0</v>
      </c>
      <c r="U32" s="140">
        <v>0</v>
      </c>
      <c r="V32" s="141">
        <v>0</v>
      </c>
      <c r="W32" s="202">
        <v>0</v>
      </c>
      <c r="X32" s="165">
        <v>0</v>
      </c>
      <c r="Y32" s="146" t="s">
        <v>15</v>
      </c>
    </row>
    <row r="33" spans="1:27" s="152" customFormat="1" ht="24.95" customHeight="1" x14ac:dyDescent="0.15">
      <c r="A33" s="454">
        <v>13</v>
      </c>
      <c r="B33" s="472" t="s">
        <v>157</v>
      </c>
      <c r="C33" s="458" t="s">
        <v>158</v>
      </c>
      <c r="D33" s="460" t="s">
        <v>272</v>
      </c>
      <c r="E33" s="481">
        <v>239.696</v>
      </c>
      <c r="F33" s="479">
        <v>239.696</v>
      </c>
      <c r="G33" s="481">
        <v>0.216</v>
      </c>
      <c r="H33" s="468">
        <v>0.216</v>
      </c>
      <c r="I33" s="468">
        <v>0</v>
      </c>
      <c r="J33" s="468">
        <v>0</v>
      </c>
      <c r="K33" s="468">
        <v>0</v>
      </c>
      <c r="L33" s="468">
        <v>0.216</v>
      </c>
      <c r="M33" s="479">
        <v>18.59</v>
      </c>
      <c r="N33" s="477">
        <v>0</v>
      </c>
      <c r="O33" s="452">
        <f t="shared" ref="O33" si="11">+(+E33+G33)-(M33+N33)</f>
        <v>221.322</v>
      </c>
      <c r="P33" s="479">
        <v>221.322</v>
      </c>
      <c r="Q33" s="139">
        <v>0</v>
      </c>
      <c r="R33" s="138">
        <v>0</v>
      </c>
      <c r="S33" s="138">
        <v>0</v>
      </c>
      <c r="T33" s="190">
        <v>0</v>
      </c>
      <c r="U33" s="138">
        <v>0</v>
      </c>
      <c r="V33" s="139">
        <v>0</v>
      </c>
      <c r="W33" s="190">
        <v>0</v>
      </c>
      <c r="X33" s="191">
        <v>0</v>
      </c>
      <c r="Y33" s="146" t="s">
        <v>19</v>
      </c>
    </row>
    <row r="34" spans="1:27" s="152" customFormat="1" ht="24.95" customHeight="1" thickBot="1" x14ac:dyDescent="0.2">
      <c r="A34" s="455"/>
      <c r="B34" s="473"/>
      <c r="C34" s="474"/>
      <c r="D34" s="461"/>
      <c r="E34" s="482"/>
      <c r="F34" s="480"/>
      <c r="G34" s="482"/>
      <c r="H34" s="469"/>
      <c r="I34" s="469"/>
      <c r="J34" s="469"/>
      <c r="K34" s="469"/>
      <c r="L34" s="469"/>
      <c r="M34" s="480"/>
      <c r="N34" s="478"/>
      <c r="O34" s="453"/>
      <c r="P34" s="480"/>
      <c r="Q34" s="141">
        <v>0</v>
      </c>
      <c r="R34" s="140">
        <v>0</v>
      </c>
      <c r="S34" s="140">
        <v>0</v>
      </c>
      <c r="T34" s="202">
        <v>0</v>
      </c>
      <c r="U34" s="140">
        <v>0</v>
      </c>
      <c r="V34" s="141">
        <v>0</v>
      </c>
      <c r="W34" s="202">
        <v>0</v>
      </c>
      <c r="X34" s="165">
        <v>0</v>
      </c>
      <c r="Y34" s="146" t="s">
        <v>15</v>
      </c>
    </row>
    <row r="35" spans="1:27" s="147" customFormat="1" ht="24.75" customHeight="1" x14ac:dyDescent="0.15">
      <c r="A35" s="454">
        <v>14</v>
      </c>
      <c r="B35" s="472" t="s">
        <v>198</v>
      </c>
      <c r="C35" s="491" t="s">
        <v>153</v>
      </c>
      <c r="D35" s="460" t="s">
        <v>212</v>
      </c>
      <c r="E35" s="481">
        <v>373.40499999999997</v>
      </c>
      <c r="F35" s="479">
        <v>373.40499999999997</v>
      </c>
      <c r="G35" s="481">
        <v>25.140999999999998</v>
      </c>
      <c r="H35" s="468">
        <v>25.140999999999998</v>
      </c>
      <c r="I35" s="468">
        <v>25</v>
      </c>
      <c r="J35" s="468">
        <v>0</v>
      </c>
      <c r="K35" s="468">
        <v>0</v>
      </c>
      <c r="L35" s="468">
        <v>0.14099999999999999</v>
      </c>
      <c r="M35" s="479">
        <v>197.767</v>
      </c>
      <c r="N35" s="509">
        <v>0</v>
      </c>
      <c r="O35" s="452">
        <f t="shared" ref="O35" si="12">+(+E35+G35)-(M35+N35)</f>
        <v>200.779</v>
      </c>
      <c r="P35" s="479">
        <v>200.779</v>
      </c>
      <c r="Q35" s="139">
        <v>1</v>
      </c>
      <c r="R35" s="138">
        <v>0</v>
      </c>
      <c r="S35" s="138">
        <v>0</v>
      </c>
      <c r="T35" s="190">
        <v>0</v>
      </c>
      <c r="U35" s="138">
        <v>0</v>
      </c>
      <c r="V35" s="139">
        <v>0</v>
      </c>
      <c r="W35" s="190">
        <v>0</v>
      </c>
      <c r="X35" s="191">
        <v>0</v>
      </c>
      <c r="Y35" s="146" t="s">
        <v>19</v>
      </c>
    </row>
    <row r="36" spans="1:27" s="147" customFormat="1" ht="24.75" customHeight="1" thickBot="1" x14ac:dyDescent="0.2">
      <c r="A36" s="455"/>
      <c r="B36" s="473"/>
      <c r="C36" s="492"/>
      <c r="D36" s="461"/>
      <c r="E36" s="482"/>
      <c r="F36" s="480"/>
      <c r="G36" s="482"/>
      <c r="H36" s="469"/>
      <c r="I36" s="469"/>
      <c r="J36" s="469"/>
      <c r="K36" s="469"/>
      <c r="L36" s="469"/>
      <c r="M36" s="480"/>
      <c r="N36" s="510"/>
      <c r="O36" s="453"/>
      <c r="P36" s="497"/>
      <c r="Q36" s="141">
        <v>25</v>
      </c>
      <c r="R36" s="140">
        <v>0</v>
      </c>
      <c r="S36" s="140">
        <v>0</v>
      </c>
      <c r="T36" s="202">
        <v>0</v>
      </c>
      <c r="U36" s="140">
        <v>0</v>
      </c>
      <c r="V36" s="141">
        <v>0</v>
      </c>
      <c r="W36" s="202">
        <v>0</v>
      </c>
      <c r="X36" s="165">
        <v>0</v>
      </c>
      <c r="Y36" s="146" t="s">
        <v>15</v>
      </c>
    </row>
    <row r="37" spans="1:27" s="147" customFormat="1" ht="30" customHeight="1" x14ac:dyDescent="0.15">
      <c r="A37" s="454">
        <v>15</v>
      </c>
      <c r="B37" s="456" t="s">
        <v>217</v>
      </c>
      <c r="C37" s="458" t="s">
        <v>218</v>
      </c>
      <c r="D37" s="460" t="s">
        <v>191</v>
      </c>
      <c r="E37" s="462">
        <v>155.18899999999999</v>
      </c>
      <c r="F37" s="464">
        <v>155.18899999999999</v>
      </c>
      <c r="G37" s="462">
        <v>80.34</v>
      </c>
      <c r="H37" s="484">
        <v>80.34</v>
      </c>
      <c r="I37" s="484">
        <v>80.3</v>
      </c>
      <c r="J37" s="484">
        <v>0</v>
      </c>
      <c r="K37" s="484">
        <v>0</v>
      </c>
      <c r="L37" s="484">
        <v>0.04</v>
      </c>
      <c r="M37" s="464">
        <v>37.856000000000002</v>
      </c>
      <c r="N37" s="487">
        <v>0</v>
      </c>
      <c r="O37" s="489">
        <f t="shared" ref="O37" si="13">+(+E37+G37)-(M37+N37)</f>
        <v>197.673</v>
      </c>
      <c r="P37" s="464">
        <v>197.673</v>
      </c>
      <c r="Q37" s="139">
        <v>1</v>
      </c>
      <c r="R37" s="138">
        <v>0</v>
      </c>
      <c r="S37" s="138">
        <v>0</v>
      </c>
      <c r="T37" s="190">
        <v>0</v>
      </c>
      <c r="U37" s="138">
        <v>0</v>
      </c>
      <c r="V37" s="139">
        <v>0</v>
      </c>
      <c r="W37" s="190">
        <v>0</v>
      </c>
      <c r="X37" s="191">
        <v>0</v>
      </c>
      <c r="Y37" s="146" t="s">
        <v>19</v>
      </c>
      <c r="AA37" s="160"/>
    </row>
    <row r="38" spans="1:27" s="147" customFormat="1" ht="30" customHeight="1" thickBot="1" x14ac:dyDescent="0.2">
      <c r="A38" s="455"/>
      <c r="B38" s="457"/>
      <c r="C38" s="459"/>
      <c r="D38" s="461"/>
      <c r="E38" s="463"/>
      <c r="F38" s="465"/>
      <c r="G38" s="463"/>
      <c r="H38" s="493"/>
      <c r="I38" s="485"/>
      <c r="J38" s="485"/>
      <c r="K38" s="485"/>
      <c r="L38" s="485"/>
      <c r="M38" s="486"/>
      <c r="N38" s="488"/>
      <c r="O38" s="508"/>
      <c r="P38" s="465"/>
      <c r="Q38" s="141">
        <v>80.3</v>
      </c>
      <c r="R38" s="140">
        <v>0</v>
      </c>
      <c r="S38" s="140">
        <v>0</v>
      </c>
      <c r="T38" s="202">
        <v>0</v>
      </c>
      <c r="U38" s="140">
        <v>0</v>
      </c>
      <c r="V38" s="141">
        <v>0</v>
      </c>
      <c r="W38" s="202">
        <v>0</v>
      </c>
      <c r="X38" s="165">
        <v>0</v>
      </c>
      <c r="Y38" s="146" t="s">
        <v>15</v>
      </c>
    </row>
    <row r="39" spans="1:27" s="152" customFormat="1" ht="129" customHeight="1" x14ac:dyDescent="0.15">
      <c r="A39" s="454">
        <v>16</v>
      </c>
      <c r="B39" s="472" t="s">
        <v>216</v>
      </c>
      <c r="C39" s="458" t="s">
        <v>154</v>
      </c>
      <c r="D39" s="460" t="s">
        <v>273</v>
      </c>
      <c r="E39" s="481">
        <v>231.732</v>
      </c>
      <c r="F39" s="479">
        <v>231.732</v>
      </c>
      <c r="G39" s="481">
        <v>0.23200000000000001</v>
      </c>
      <c r="H39" s="468">
        <v>0.23200000000000001</v>
      </c>
      <c r="I39" s="468">
        <v>0</v>
      </c>
      <c r="J39" s="468">
        <v>0</v>
      </c>
      <c r="K39" s="468">
        <v>0</v>
      </c>
      <c r="L39" s="468">
        <v>0.23200000000000001</v>
      </c>
      <c r="M39" s="479">
        <v>43.048000000000002</v>
      </c>
      <c r="N39" s="477">
        <v>0</v>
      </c>
      <c r="O39" s="452">
        <f t="shared" ref="O39" si="14">+(+E39+G39)-(M39+N39)</f>
        <v>188.916</v>
      </c>
      <c r="P39" s="479">
        <v>188.91499999999999</v>
      </c>
      <c r="Q39" s="139">
        <v>0</v>
      </c>
      <c r="R39" s="138">
        <v>0</v>
      </c>
      <c r="S39" s="138">
        <v>0</v>
      </c>
      <c r="T39" s="190">
        <v>0</v>
      </c>
      <c r="U39" s="138">
        <v>0</v>
      </c>
      <c r="V39" s="139">
        <v>0</v>
      </c>
      <c r="W39" s="190">
        <v>0</v>
      </c>
      <c r="X39" s="191">
        <v>0</v>
      </c>
      <c r="Y39" s="146" t="s">
        <v>19</v>
      </c>
    </row>
    <row r="40" spans="1:27" s="152" customFormat="1" ht="92.25" customHeight="1" thickBot="1" x14ac:dyDescent="0.2">
      <c r="A40" s="455"/>
      <c r="B40" s="473"/>
      <c r="C40" s="474"/>
      <c r="D40" s="461"/>
      <c r="E40" s="482"/>
      <c r="F40" s="480"/>
      <c r="G40" s="482"/>
      <c r="H40" s="469"/>
      <c r="I40" s="469"/>
      <c r="J40" s="469"/>
      <c r="K40" s="469"/>
      <c r="L40" s="469"/>
      <c r="M40" s="480"/>
      <c r="N40" s="478"/>
      <c r="O40" s="453"/>
      <c r="P40" s="480"/>
      <c r="Q40" s="141">
        <v>0</v>
      </c>
      <c r="R40" s="140">
        <v>0</v>
      </c>
      <c r="S40" s="140">
        <v>0</v>
      </c>
      <c r="T40" s="202">
        <v>0</v>
      </c>
      <c r="U40" s="140">
        <v>0</v>
      </c>
      <c r="V40" s="141">
        <v>0</v>
      </c>
      <c r="W40" s="202">
        <v>0</v>
      </c>
      <c r="X40" s="165">
        <v>0</v>
      </c>
      <c r="Y40" s="146" t="s">
        <v>15</v>
      </c>
    </row>
    <row r="41" spans="1:27" s="148" customFormat="1" ht="63.75" customHeight="1" x14ac:dyDescent="0.15">
      <c r="A41" s="454">
        <v>17</v>
      </c>
      <c r="B41" s="456" t="s">
        <v>219</v>
      </c>
      <c r="C41" s="458" t="s">
        <v>220</v>
      </c>
      <c r="D41" s="460" t="s">
        <v>221</v>
      </c>
      <c r="E41" s="481">
        <v>146.126</v>
      </c>
      <c r="F41" s="479">
        <v>146.126</v>
      </c>
      <c r="G41" s="481">
        <v>4.4999999999999998E-2</v>
      </c>
      <c r="H41" s="468">
        <v>4.4999999999999998E-2</v>
      </c>
      <c r="I41" s="468">
        <v>0</v>
      </c>
      <c r="J41" s="484">
        <v>0</v>
      </c>
      <c r="K41" s="484">
        <v>0</v>
      </c>
      <c r="L41" s="468">
        <v>4.4999999999999998E-2</v>
      </c>
      <c r="M41" s="495">
        <v>14.896000000000001</v>
      </c>
      <c r="N41" s="487">
        <v>0</v>
      </c>
      <c r="O41" s="489">
        <f t="shared" ref="O41" si="15">+(+E41+G41)-(M41+N41)</f>
        <v>131.27499999999998</v>
      </c>
      <c r="P41" s="479">
        <v>131.27500000000001</v>
      </c>
      <c r="Q41" s="137">
        <v>0</v>
      </c>
      <c r="R41" s="138">
        <v>0</v>
      </c>
      <c r="S41" s="138">
        <v>0</v>
      </c>
      <c r="T41" s="190">
        <v>0</v>
      </c>
      <c r="U41" s="138">
        <v>0</v>
      </c>
      <c r="V41" s="139">
        <v>0</v>
      </c>
      <c r="W41" s="190">
        <v>0</v>
      </c>
      <c r="X41" s="191">
        <v>0</v>
      </c>
      <c r="Y41" s="146" t="s">
        <v>19</v>
      </c>
      <c r="Z41" s="147"/>
    </row>
    <row r="42" spans="1:27" s="148" customFormat="1" ht="63.75" customHeight="1" thickBot="1" x14ac:dyDescent="0.2">
      <c r="A42" s="455"/>
      <c r="B42" s="457"/>
      <c r="C42" s="459"/>
      <c r="D42" s="461"/>
      <c r="E42" s="500"/>
      <c r="F42" s="497"/>
      <c r="G42" s="500"/>
      <c r="H42" s="501"/>
      <c r="I42" s="469"/>
      <c r="J42" s="485"/>
      <c r="K42" s="485"/>
      <c r="L42" s="469"/>
      <c r="M42" s="496"/>
      <c r="N42" s="488"/>
      <c r="O42" s="490"/>
      <c r="P42" s="497"/>
      <c r="Q42" s="164">
        <v>0</v>
      </c>
      <c r="R42" s="140">
        <v>0</v>
      </c>
      <c r="S42" s="140">
        <v>0</v>
      </c>
      <c r="T42" s="202">
        <v>0</v>
      </c>
      <c r="U42" s="140">
        <v>0</v>
      </c>
      <c r="V42" s="141">
        <v>0</v>
      </c>
      <c r="W42" s="202">
        <v>0</v>
      </c>
      <c r="X42" s="165">
        <v>0</v>
      </c>
      <c r="Y42" s="146" t="s">
        <v>15</v>
      </c>
      <c r="Z42" s="147"/>
    </row>
    <row r="43" spans="1:27" s="147" customFormat="1" ht="27" customHeight="1" x14ac:dyDescent="0.15">
      <c r="A43" s="454">
        <v>18</v>
      </c>
      <c r="B43" s="456" t="s">
        <v>207</v>
      </c>
      <c r="C43" s="458" t="s">
        <v>162</v>
      </c>
      <c r="D43" s="460" t="s">
        <v>224</v>
      </c>
      <c r="E43" s="462">
        <v>123.509</v>
      </c>
      <c r="F43" s="464">
        <v>123.509</v>
      </c>
      <c r="G43" s="462">
        <v>0.13600000000000001</v>
      </c>
      <c r="H43" s="484">
        <v>0.13600000000000001</v>
      </c>
      <c r="I43" s="484">
        <v>0</v>
      </c>
      <c r="J43" s="484">
        <v>0</v>
      </c>
      <c r="K43" s="484">
        <v>0</v>
      </c>
      <c r="L43" s="484">
        <v>0.13600000000000001</v>
      </c>
      <c r="M43" s="475">
        <v>13.672000000000001</v>
      </c>
      <c r="N43" s="487">
        <v>0</v>
      </c>
      <c r="O43" s="452">
        <f t="shared" ref="O43" si="16">+(+E43+G43)-(M43+N43)</f>
        <v>109.973</v>
      </c>
      <c r="P43" s="464">
        <v>109.973</v>
      </c>
      <c r="Q43" s="139">
        <v>0</v>
      </c>
      <c r="R43" s="138">
        <v>0</v>
      </c>
      <c r="S43" s="138">
        <v>0</v>
      </c>
      <c r="T43" s="190">
        <v>0</v>
      </c>
      <c r="U43" s="138">
        <v>0</v>
      </c>
      <c r="V43" s="139">
        <v>0</v>
      </c>
      <c r="W43" s="190">
        <v>0</v>
      </c>
      <c r="X43" s="191">
        <v>0</v>
      </c>
      <c r="Y43" s="150" t="s">
        <v>19</v>
      </c>
    </row>
    <row r="44" spans="1:27" s="147" customFormat="1" ht="27" customHeight="1" thickBot="1" x14ac:dyDescent="0.2">
      <c r="A44" s="455"/>
      <c r="B44" s="457"/>
      <c r="C44" s="459"/>
      <c r="D44" s="461"/>
      <c r="E44" s="463"/>
      <c r="F44" s="465"/>
      <c r="G44" s="463"/>
      <c r="H44" s="493"/>
      <c r="I44" s="485"/>
      <c r="J44" s="485"/>
      <c r="K44" s="485"/>
      <c r="L44" s="485"/>
      <c r="M44" s="476"/>
      <c r="N44" s="488"/>
      <c r="O44" s="494"/>
      <c r="P44" s="465"/>
      <c r="Q44" s="141">
        <v>0</v>
      </c>
      <c r="R44" s="140">
        <v>0</v>
      </c>
      <c r="S44" s="140">
        <v>0</v>
      </c>
      <c r="T44" s="202">
        <v>0</v>
      </c>
      <c r="U44" s="140">
        <v>0</v>
      </c>
      <c r="V44" s="141">
        <v>0</v>
      </c>
      <c r="W44" s="202">
        <v>0</v>
      </c>
      <c r="X44" s="165">
        <v>0</v>
      </c>
      <c r="Y44" s="146" t="s">
        <v>15</v>
      </c>
    </row>
    <row r="45" spans="1:27" s="147" customFormat="1" ht="32.25" customHeight="1" x14ac:dyDescent="0.15">
      <c r="A45" s="454">
        <v>19</v>
      </c>
      <c r="B45" s="456" t="s">
        <v>203</v>
      </c>
      <c r="C45" s="458" t="s">
        <v>225</v>
      </c>
      <c r="D45" s="460" t="s">
        <v>226</v>
      </c>
      <c r="E45" s="462">
        <v>105.194</v>
      </c>
      <c r="F45" s="464">
        <v>105.194</v>
      </c>
      <c r="G45" s="462">
        <v>18.305</v>
      </c>
      <c r="H45" s="484">
        <v>18.305</v>
      </c>
      <c r="I45" s="484">
        <v>18.2</v>
      </c>
      <c r="J45" s="484">
        <v>0</v>
      </c>
      <c r="K45" s="484">
        <v>0</v>
      </c>
      <c r="L45" s="484">
        <v>0.105</v>
      </c>
      <c r="M45" s="475">
        <v>16.334</v>
      </c>
      <c r="N45" s="487">
        <v>0</v>
      </c>
      <c r="O45" s="489">
        <f t="shared" ref="O45" si="17">+(+E45+G45)-(M45+N45)</f>
        <v>107.16499999999999</v>
      </c>
      <c r="P45" s="464">
        <v>107.16500000000001</v>
      </c>
      <c r="Q45" s="139">
        <v>1</v>
      </c>
      <c r="R45" s="138">
        <v>0</v>
      </c>
      <c r="S45" s="138">
        <v>0</v>
      </c>
      <c r="T45" s="190">
        <v>0</v>
      </c>
      <c r="U45" s="138">
        <v>0</v>
      </c>
      <c r="V45" s="139">
        <v>0</v>
      </c>
      <c r="W45" s="190">
        <v>0</v>
      </c>
      <c r="X45" s="191">
        <v>0</v>
      </c>
      <c r="Y45" s="146" t="s">
        <v>19</v>
      </c>
    </row>
    <row r="46" spans="1:27" s="147" customFormat="1" ht="32.25" customHeight="1" thickBot="1" x14ac:dyDescent="0.2">
      <c r="A46" s="455"/>
      <c r="B46" s="457"/>
      <c r="C46" s="459"/>
      <c r="D46" s="461"/>
      <c r="E46" s="463"/>
      <c r="F46" s="465"/>
      <c r="G46" s="463"/>
      <c r="H46" s="493"/>
      <c r="I46" s="485"/>
      <c r="J46" s="485"/>
      <c r="K46" s="485"/>
      <c r="L46" s="485"/>
      <c r="M46" s="476"/>
      <c r="N46" s="488"/>
      <c r="O46" s="490"/>
      <c r="P46" s="465"/>
      <c r="Q46" s="141">
        <v>18.2</v>
      </c>
      <c r="R46" s="140">
        <v>0</v>
      </c>
      <c r="S46" s="140">
        <v>0</v>
      </c>
      <c r="T46" s="202">
        <v>0</v>
      </c>
      <c r="U46" s="140">
        <v>0</v>
      </c>
      <c r="V46" s="141">
        <v>0</v>
      </c>
      <c r="W46" s="202">
        <v>0</v>
      </c>
      <c r="X46" s="165">
        <v>0</v>
      </c>
      <c r="Y46" s="146" t="s">
        <v>15</v>
      </c>
    </row>
    <row r="47" spans="1:27" s="147" customFormat="1" ht="35.25" customHeight="1" x14ac:dyDescent="0.15">
      <c r="A47" s="454">
        <v>20</v>
      </c>
      <c r="B47" s="472" t="s">
        <v>217</v>
      </c>
      <c r="C47" s="511" t="s">
        <v>232</v>
      </c>
      <c r="D47" s="460" t="s">
        <v>233</v>
      </c>
      <c r="E47" s="514">
        <v>66.200999999999993</v>
      </c>
      <c r="F47" s="515">
        <v>66.200999999999993</v>
      </c>
      <c r="G47" s="532">
        <v>40.014000000000003</v>
      </c>
      <c r="H47" s="484">
        <v>40.014000000000003</v>
      </c>
      <c r="I47" s="484">
        <v>40</v>
      </c>
      <c r="J47" s="484">
        <v>0</v>
      </c>
      <c r="K47" s="484">
        <v>0</v>
      </c>
      <c r="L47" s="484">
        <v>1.4E-2</v>
      </c>
      <c r="M47" s="475">
        <v>14.651999999999999</v>
      </c>
      <c r="N47" s="487">
        <v>0</v>
      </c>
      <c r="O47" s="452">
        <f t="shared" ref="O47" si="18">+(+E47+G47)-(M47+N47)</f>
        <v>91.563000000000002</v>
      </c>
      <c r="P47" s="464">
        <v>91.563000000000002</v>
      </c>
      <c r="Q47" s="139">
        <v>1</v>
      </c>
      <c r="R47" s="138">
        <v>0</v>
      </c>
      <c r="S47" s="138">
        <v>0</v>
      </c>
      <c r="T47" s="190">
        <v>0</v>
      </c>
      <c r="U47" s="138">
        <v>0</v>
      </c>
      <c r="V47" s="139">
        <v>0</v>
      </c>
      <c r="W47" s="190">
        <v>0</v>
      </c>
      <c r="X47" s="191">
        <v>0</v>
      </c>
      <c r="Y47" s="146" t="s">
        <v>19</v>
      </c>
    </row>
    <row r="48" spans="1:27" s="147" customFormat="1" ht="35.25" customHeight="1" thickBot="1" x14ac:dyDescent="0.2">
      <c r="A48" s="455"/>
      <c r="B48" s="473"/>
      <c r="C48" s="512"/>
      <c r="D48" s="513"/>
      <c r="E48" s="510"/>
      <c r="F48" s="516"/>
      <c r="G48" s="500"/>
      <c r="H48" s="493"/>
      <c r="I48" s="485"/>
      <c r="J48" s="485"/>
      <c r="K48" s="485"/>
      <c r="L48" s="485"/>
      <c r="M48" s="476"/>
      <c r="N48" s="488"/>
      <c r="O48" s="494"/>
      <c r="P48" s="465"/>
      <c r="Q48" s="141">
        <v>40</v>
      </c>
      <c r="R48" s="140">
        <v>0</v>
      </c>
      <c r="S48" s="140">
        <v>0</v>
      </c>
      <c r="T48" s="202">
        <v>0</v>
      </c>
      <c r="U48" s="140">
        <v>0</v>
      </c>
      <c r="V48" s="141">
        <v>0</v>
      </c>
      <c r="W48" s="202">
        <v>0</v>
      </c>
      <c r="X48" s="165">
        <v>0</v>
      </c>
      <c r="Y48" s="146" t="s">
        <v>15</v>
      </c>
    </row>
    <row r="49" spans="1:26" s="2" customFormat="1" ht="26.25" customHeight="1" x14ac:dyDescent="0.15">
      <c r="A49" s="454">
        <v>21</v>
      </c>
      <c r="B49" s="238" t="s">
        <v>144</v>
      </c>
      <c r="C49" s="258" t="s">
        <v>227</v>
      </c>
      <c r="D49" s="526" t="s">
        <v>274</v>
      </c>
      <c r="E49" s="528">
        <v>100.002</v>
      </c>
      <c r="F49" s="530">
        <v>100.002</v>
      </c>
      <c r="G49" s="521">
        <v>7.2999999999999995E-2</v>
      </c>
      <c r="H49" s="523">
        <v>7.2999999999999995E-2</v>
      </c>
      <c r="I49" s="523">
        <v>0</v>
      </c>
      <c r="J49" s="244">
        <v>0</v>
      </c>
      <c r="K49" s="244">
        <v>0</v>
      </c>
      <c r="L49" s="523">
        <v>7.2999999999999995E-2</v>
      </c>
      <c r="M49" s="495">
        <v>9.1950000000000003</v>
      </c>
      <c r="N49" s="517">
        <v>0</v>
      </c>
      <c r="O49" s="489">
        <f t="shared" ref="O49" si="19">+(+E49+G49)-(M49+N49)</f>
        <v>90.88</v>
      </c>
      <c r="P49" s="479">
        <v>90.88</v>
      </c>
      <c r="Q49" s="137">
        <v>0</v>
      </c>
      <c r="R49" s="138">
        <v>0</v>
      </c>
      <c r="S49" s="138">
        <v>0</v>
      </c>
      <c r="T49" s="190">
        <v>0</v>
      </c>
      <c r="U49" s="138">
        <v>0</v>
      </c>
      <c r="V49" s="139">
        <v>0</v>
      </c>
      <c r="W49" s="190">
        <v>0</v>
      </c>
      <c r="X49" s="191">
        <v>0</v>
      </c>
      <c r="Y49" s="155" t="s">
        <v>19</v>
      </c>
      <c r="Z49" s="147"/>
    </row>
    <row r="50" spans="1:26" s="2" customFormat="1" ht="26.25" customHeight="1" thickBot="1" x14ac:dyDescent="0.2">
      <c r="A50" s="455"/>
      <c r="B50" s="239"/>
      <c r="C50" s="259"/>
      <c r="D50" s="527"/>
      <c r="E50" s="529"/>
      <c r="F50" s="531"/>
      <c r="G50" s="522"/>
      <c r="H50" s="524"/>
      <c r="I50" s="525"/>
      <c r="J50" s="245"/>
      <c r="K50" s="245"/>
      <c r="L50" s="525"/>
      <c r="M50" s="496"/>
      <c r="N50" s="518"/>
      <c r="O50" s="519"/>
      <c r="P50" s="520"/>
      <c r="Q50" s="164">
        <v>0</v>
      </c>
      <c r="R50" s="140">
        <v>0</v>
      </c>
      <c r="S50" s="140">
        <v>0</v>
      </c>
      <c r="T50" s="202">
        <v>0</v>
      </c>
      <c r="U50" s="140">
        <v>0</v>
      </c>
      <c r="V50" s="141">
        <v>0</v>
      </c>
      <c r="W50" s="202">
        <v>0</v>
      </c>
      <c r="X50" s="165">
        <v>0</v>
      </c>
      <c r="Y50" s="153" t="s">
        <v>15</v>
      </c>
      <c r="Z50" s="147"/>
    </row>
    <row r="51" spans="1:26" ht="31.5" customHeight="1" x14ac:dyDescent="0.15">
      <c r="A51" s="454">
        <v>22</v>
      </c>
      <c r="B51" s="472" t="s">
        <v>165</v>
      </c>
      <c r="C51" s="458" t="s">
        <v>166</v>
      </c>
      <c r="D51" s="460" t="s">
        <v>275</v>
      </c>
      <c r="E51" s="466">
        <v>85.834000000000003</v>
      </c>
      <c r="F51" s="448">
        <v>85.834000000000003</v>
      </c>
      <c r="G51" s="466">
        <v>8.0000000000000002E-3</v>
      </c>
      <c r="H51" s="468">
        <v>8.0000000000000002E-3</v>
      </c>
      <c r="I51" s="470">
        <v>0</v>
      </c>
      <c r="J51" s="470">
        <v>0</v>
      </c>
      <c r="K51" s="470">
        <v>0</v>
      </c>
      <c r="L51" s="470">
        <v>8.0000000000000002E-3</v>
      </c>
      <c r="M51" s="448">
        <v>7.4180000000000001</v>
      </c>
      <c r="N51" s="450">
        <v>0</v>
      </c>
      <c r="O51" s="452">
        <f t="shared" ref="O51" si="20">+(+E51+G51)-(M51+N51)</f>
        <v>78.423999999999992</v>
      </c>
      <c r="P51" s="448">
        <v>78.424000000000007</v>
      </c>
      <c r="Q51" s="138">
        <v>0</v>
      </c>
      <c r="R51" s="138">
        <v>0</v>
      </c>
      <c r="S51" s="138">
        <v>0</v>
      </c>
      <c r="T51" s="138">
        <v>0</v>
      </c>
      <c r="U51" s="138">
        <v>0</v>
      </c>
      <c r="V51" s="192">
        <v>0</v>
      </c>
      <c r="W51" s="138">
        <v>0</v>
      </c>
      <c r="X51" s="193">
        <v>0</v>
      </c>
      <c r="Y51" s="153" t="s">
        <v>19</v>
      </c>
    </row>
    <row r="52" spans="1:26" ht="31.5" customHeight="1" thickBot="1" x14ac:dyDescent="0.2">
      <c r="A52" s="455"/>
      <c r="B52" s="473"/>
      <c r="C52" s="474"/>
      <c r="D52" s="461"/>
      <c r="E52" s="467"/>
      <c r="F52" s="449"/>
      <c r="G52" s="467"/>
      <c r="H52" s="469"/>
      <c r="I52" s="471"/>
      <c r="J52" s="471"/>
      <c r="K52" s="471"/>
      <c r="L52" s="471"/>
      <c r="M52" s="449"/>
      <c r="N52" s="451"/>
      <c r="O52" s="453"/>
      <c r="P52" s="449"/>
      <c r="Q52" s="164">
        <v>0</v>
      </c>
      <c r="R52" s="200">
        <v>0</v>
      </c>
      <c r="S52" s="200">
        <v>0</v>
      </c>
      <c r="T52" s="199">
        <v>0</v>
      </c>
      <c r="U52" s="201">
        <v>0</v>
      </c>
      <c r="V52" s="199">
        <v>0</v>
      </c>
      <c r="W52" s="200">
        <v>0</v>
      </c>
      <c r="X52" s="203">
        <v>0</v>
      </c>
      <c r="Y52" s="153" t="s">
        <v>15</v>
      </c>
    </row>
    <row r="53" spans="1:26" s="147" customFormat="1" ht="35.25" customHeight="1" x14ac:dyDescent="0.15">
      <c r="A53" s="454">
        <v>23</v>
      </c>
      <c r="B53" s="456" t="s">
        <v>236</v>
      </c>
      <c r="C53" s="458" t="s">
        <v>237</v>
      </c>
      <c r="D53" s="460" t="s">
        <v>238</v>
      </c>
      <c r="E53" s="462">
        <v>54.771999999999998</v>
      </c>
      <c r="F53" s="464">
        <v>54.771999999999998</v>
      </c>
      <c r="G53" s="462">
        <v>1E-3</v>
      </c>
      <c r="H53" s="484">
        <v>1E-3</v>
      </c>
      <c r="I53" s="484">
        <v>0</v>
      </c>
      <c r="J53" s="484">
        <v>0</v>
      </c>
      <c r="K53" s="484">
        <v>0</v>
      </c>
      <c r="L53" s="484">
        <v>1E-3</v>
      </c>
      <c r="M53" s="475">
        <v>0.5</v>
      </c>
      <c r="N53" s="487">
        <v>0</v>
      </c>
      <c r="O53" s="489">
        <f t="shared" ref="O53" si="21">+(+E53+G53)-(M53+N53)</f>
        <v>54.272999999999996</v>
      </c>
      <c r="P53" s="479">
        <v>54.273000000000003</v>
      </c>
      <c r="Q53" s="139">
        <v>0</v>
      </c>
      <c r="R53" s="189">
        <v>0</v>
      </c>
      <c r="S53" s="189">
        <v>0</v>
      </c>
      <c r="T53" s="187">
        <v>0</v>
      </c>
      <c r="U53" s="189">
        <v>0</v>
      </c>
      <c r="V53" s="137">
        <v>0</v>
      </c>
      <c r="W53" s="190">
        <v>0</v>
      </c>
      <c r="X53" s="191">
        <v>0</v>
      </c>
      <c r="Y53" s="153" t="s">
        <v>19</v>
      </c>
    </row>
    <row r="54" spans="1:26" s="147" customFormat="1" ht="35.25" customHeight="1" thickBot="1" x14ac:dyDescent="0.2">
      <c r="A54" s="455"/>
      <c r="B54" s="457"/>
      <c r="C54" s="459"/>
      <c r="D54" s="461"/>
      <c r="E54" s="463"/>
      <c r="F54" s="465"/>
      <c r="G54" s="463"/>
      <c r="H54" s="493"/>
      <c r="I54" s="485"/>
      <c r="J54" s="485"/>
      <c r="K54" s="485"/>
      <c r="L54" s="485"/>
      <c r="M54" s="476"/>
      <c r="N54" s="488"/>
      <c r="O54" s="490"/>
      <c r="P54" s="497"/>
      <c r="Q54" s="141">
        <v>0</v>
      </c>
      <c r="R54" s="151">
        <v>0</v>
      </c>
      <c r="S54" s="151">
        <v>0</v>
      </c>
      <c r="T54" s="200">
        <v>0</v>
      </c>
      <c r="U54" s="151">
        <v>0</v>
      </c>
      <c r="V54" s="164">
        <v>0</v>
      </c>
      <c r="W54" s="202">
        <v>0</v>
      </c>
      <c r="X54" s="165">
        <v>0</v>
      </c>
      <c r="Y54" s="153" t="s">
        <v>15</v>
      </c>
    </row>
    <row r="55" spans="1:26" s="147" customFormat="1" ht="37.5" customHeight="1" x14ac:dyDescent="0.15">
      <c r="A55" s="454">
        <v>24</v>
      </c>
      <c r="B55" s="456" t="s">
        <v>203</v>
      </c>
      <c r="C55" s="458" t="s">
        <v>170</v>
      </c>
      <c r="D55" s="460" t="s">
        <v>235</v>
      </c>
      <c r="E55" s="462">
        <v>63.85</v>
      </c>
      <c r="F55" s="464">
        <v>63.85</v>
      </c>
      <c r="G55" s="462">
        <v>6.4000000000000001E-2</v>
      </c>
      <c r="H55" s="484">
        <v>6.4000000000000001E-2</v>
      </c>
      <c r="I55" s="484">
        <v>0</v>
      </c>
      <c r="J55" s="484">
        <v>0</v>
      </c>
      <c r="K55" s="484">
        <v>0</v>
      </c>
      <c r="L55" s="484">
        <v>6.4000000000000001E-2</v>
      </c>
      <c r="M55" s="475">
        <v>9.7669999999999995</v>
      </c>
      <c r="N55" s="487">
        <v>0</v>
      </c>
      <c r="O55" s="489">
        <f t="shared" ref="O55" si="22">+(+E55+G55)-(M55+N55)</f>
        <v>54.147000000000006</v>
      </c>
      <c r="P55" s="464">
        <v>54.146000000000001</v>
      </c>
      <c r="Q55" s="139">
        <v>0</v>
      </c>
      <c r="R55" s="138">
        <v>0</v>
      </c>
      <c r="S55" s="138">
        <v>0</v>
      </c>
      <c r="T55" s="190">
        <v>0</v>
      </c>
      <c r="U55" s="138">
        <v>0</v>
      </c>
      <c r="V55" s="139">
        <v>0</v>
      </c>
      <c r="W55" s="190">
        <v>0</v>
      </c>
      <c r="X55" s="191">
        <v>0</v>
      </c>
      <c r="Y55" s="146" t="s">
        <v>19</v>
      </c>
    </row>
    <row r="56" spans="1:26" s="147" customFormat="1" ht="37.5" customHeight="1" thickBot="1" x14ac:dyDescent="0.2">
      <c r="A56" s="455"/>
      <c r="B56" s="457"/>
      <c r="C56" s="459"/>
      <c r="D56" s="461"/>
      <c r="E56" s="463"/>
      <c r="F56" s="465"/>
      <c r="G56" s="463"/>
      <c r="H56" s="493"/>
      <c r="I56" s="485"/>
      <c r="J56" s="485"/>
      <c r="K56" s="485"/>
      <c r="L56" s="485"/>
      <c r="M56" s="476"/>
      <c r="N56" s="488"/>
      <c r="O56" s="490"/>
      <c r="P56" s="465"/>
      <c r="Q56" s="141">
        <v>0</v>
      </c>
      <c r="R56" s="140">
        <v>0</v>
      </c>
      <c r="S56" s="140">
        <v>0</v>
      </c>
      <c r="T56" s="202">
        <v>0</v>
      </c>
      <c r="U56" s="140">
        <v>0</v>
      </c>
      <c r="V56" s="141">
        <v>0</v>
      </c>
      <c r="W56" s="202">
        <v>0</v>
      </c>
      <c r="X56" s="165">
        <v>0</v>
      </c>
      <c r="Y56" s="146" t="s">
        <v>15</v>
      </c>
    </row>
    <row r="57" spans="1:26" s="147" customFormat="1" ht="29.25" customHeight="1" x14ac:dyDescent="0.15">
      <c r="A57" s="454">
        <v>25</v>
      </c>
      <c r="B57" s="456" t="s">
        <v>217</v>
      </c>
      <c r="C57" s="460" t="s">
        <v>241</v>
      </c>
      <c r="D57" s="460" t="s">
        <v>284</v>
      </c>
      <c r="E57" s="462">
        <v>40.889000000000003</v>
      </c>
      <c r="F57" s="534">
        <v>40.889000000000003</v>
      </c>
      <c r="G57" s="462">
        <v>13.805999999999999</v>
      </c>
      <c r="H57" s="484">
        <v>13.805999999999999</v>
      </c>
      <c r="I57" s="484">
        <v>13.798</v>
      </c>
      <c r="J57" s="484">
        <v>0</v>
      </c>
      <c r="K57" s="484">
        <v>0</v>
      </c>
      <c r="L57" s="484">
        <v>8.0000000000000002E-3</v>
      </c>
      <c r="M57" s="484">
        <v>1.663</v>
      </c>
      <c r="N57" s="487">
        <v>0</v>
      </c>
      <c r="O57" s="489">
        <f t="shared" ref="O57" si="23">+(+E57+G57)-(M57+N57)</f>
        <v>53.032000000000004</v>
      </c>
      <c r="P57" s="464">
        <v>53.031999999999996</v>
      </c>
      <c r="Q57" s="139">
        <v>1</v>
      </c>
      <c r="R57" s="138">
        <v>0</v>
      </c>
      <c r="S57" s="138">
        <v>0</v>
      </c>
      <c r="T57" s="190">
        <v>0</v>
      </c>
      <c r="U57" s="138">
        <v>0</v>
      </c>
      <c r="V57" s="139">
        <v>0</v>
      </c>
      <c r="W57" s="190">
        <v>0</v>
      </c>
      <c r="X57" s="191">
        <v>0</v>
      </c>
      <c r="Y57" s="146" t="s">
        <v>19</v>
      </c>
    </row>
    <row r="58" spans="1:26" s="147" customFormat="1" ht="29.25" customHeight="1" thickBot="1" x14ac:dyDescent="0.2">
      <c r="A58" s="455"/>
      <c r="B58" s="533"/>
      <c r="C58" s="513"/>
      <c r="D58" s="513"/>
      <c r="E58" s="463"/>
      <c r="F58" s="535"/>
      <c r="G58" s="463"/>
      <c r="H58" s="493"/>
      <c r="I58" s="485"/>
      <c r="J58" s="485"/>
      <c r="K58" s="485"/>
      <c r="L58" s="485"/>
      <c r="M58" s="485"/>
      <c r="N58" s="488"/>
      <c r="O58" s="490"/>
      <c r="P58" s="465"/>
      <c r="Q58" s="141">
        <v>13.798</v>
      </c>
      <c r="R58" s="140">
        <v>0</v>
      </c>
      <c r="S58" s="140">
        <v>0</v>
      </c>
      <c r="T58" s="202">
        <v>0</v>
      </c>
      <c r="U58" s="140">
        <v>0</v>
      </c>
      <c r="V58" s="141">
        <v>0</v>
      </c>
      <c r="W58" s="202">
        <v>0</v>
      </c>
      <c r="X58" s="165">
        <v>0</v>
      </c>
      <c r="Y58" s="146" t="s">
        <v>15</v>
      </c>
    </row>
    <row r="59" spans="1:26" s="152" customFormat="1" ht="35.25" customHeight="1" x14ac:dyDescent="0.15">
      <c r="A59" s="454">
        <v>26</v>
      </c>
      <c r="B59" s="472" t="s">
        <v>145</v>
      </c>
      <c r="C59" s="491" t="s">
        <v>171</v>
      </c>
      <c r="D59" s="460" t="s">
        <v>282</v>
      </c>
      <c r="E59" s="481">
        <v>48.414000000000001</v>
      </c>
      <c r="F59" s="479">
        <v>48.414000000000001</v>
      </c>
      <c r="G59" s="462">
        <v>1.4E-2</v>
      </c>
      <c r="H59" s="484">
        <v>1.4E-2</v>
      </c>
      <c r="I59" s="484">
        <v>0</v>
      </c>
      <c r="J59" s="484">
        <v>0</v>
      </c>
      <c r="K59" s="484">
        <v>0</v>
      </c>
      <c r="L59" s="484">
        <v>1.4E-2</v>
      </c>
      <c r="M59" s="475">
        <v>4.577</v>
      </c>
      <c r="N59" s="477">
        <v>0</v>
      </c>
      <c r="O59" s="452">
        <f t="shared" ref="O59" si="24">+(+E59+G59)-(M59+N59)</f>
        <v>43.851000000000006</v>
      </c>
      <c r="P59" s="479">
        <v>43.850999999999999</v>
      </c>
      <c r="Q59" s="139">
        <v>0</v>
      </c>
      <c r="R59" s="138">
        <v>0</v>
      </c>
      <c r="S59" s="138">
        <v>0</v>
      </c>
      <c r="T59" s="190">
        <v>0</v>
      </c>
      <c r="U59" s="138">
        <v>0</v>
      </c>
      <c r="V59" s="139">
        <v>0</v>
      </c>
      <c r="W59" s="190">
        <v>0</v>
      </c>
      <c r="X59" s="191">
        <v>0</v>
      </c>
      <c r="Y59" s="146" t="s">
        <v>19</v>
      </c>
    </row>
    <row r="60" spans="1:26" s="152" customFormat="1" ht="35.25" customHeight="1" thickBot="1" x14ac:dyDescent="0.2">
      <c r="A60" s="455"/>
      <c r="B60" s="473"/>
      <c r="C60" s="492"/>
      <c r="D60" s="461"/>
      <c r="E60" s="482"/>
      <c r="F60" s="480"/>
      <c r="G60" s="483"/>
      <c r="H60" s="485"/>
      <c r="I60" s="485"/>
      <c r="J60" s="485"/>
      <c r="K60" s="485"/>
      <c r="L60" s="485"/>
      <c r="M60" s="476"/>
      <c r="N60" s="478"/>
      <c r="O60" s="453"/>
      <c r="P60" s="480"/>
      <c r="Q60" s="141">
        <v>0</v>
      </c>
      <c r="R60" s="140">
        <v>0</v>
      </c>
      <c r="S60" s="140">
        <v>0</v>
      </c>
      <c r="T60" s="202">
        <v>0</v>
      </c>
      <c r="U60" s="140">
        <v>0</v>
      </c>
      <c r="V60" s="141">
        <v>0</v>
      </c>
      <c r="W60" s="202">
        <v>0</v>
      </c>
      <c r="X60" s="165">
        <v>0</v>
      </c>
      <c r="Y60" s="146" t="s">
        <v>15</v>
      </c>
    </row>
    <row r="61" spans="1:26" s="149" customFormat="1" ht="15.75" customHeight="1" outlineLevel="1" x14ac:dyDescent="0.15">
      <c r="A61" s="454">
        <v>27</v>
      </c>
      <c r="B61" s="472" t="s">
        <v>143</v>
      </c>
      <c r="C61" s="460" t="s">
        <v>176</v>
      </c>
      <c r="D61" s="460" t="s">
        <v>283</v>
      </c>
      <c r="E61" s="481">
        <v>46.094999999999999</v>
      </c>
      <c r="F61" s="479">
        <v>45.99</v>
      </c>
      <c r="G61" s="481">
        <v>0</v>
      </c>
      <c r="H61" s="468">
        <v>0</v>
      </c>
      <c r="I61" s="468">
        <v>0</v>
      </c>
      <c r="J61" s="468">
        <v>0</v>
      </c>
      <c r="K61" s="468">
        <v>0</v>
      </c>
      <c r="L61" s="468">
        <v>0</v>
      </c>
      <c r="M61" s="479">
        <v>7.3</v>
      </c>
      <c r="N61" s="536">
        <v>0</v>
      </c>
      <c r="O61" s="452">
        <f t="shared" ref="O61" si="25">+(+E61+G61)-(M61+N61)</f>
        <v>38.795000000000002</v>
      </c>
      <c r="P61" s="479">
        <v>38.795000000000002</v>
      </c>
      <c r="Q61" s="137">
        <v>0</v>
      </c>
      <c r="R61" s="189">
        <v>0</v>
      </c>
      <c r="S61" s="189">
        <v>0</v>
      </c>
      <c r="T61" s="187">
        <v>0</v>
      </c>
      <c r="U61" s="189">
        <v>0</v>
      </c>
      <c r="V61" s="137">
        <v>0</v>
      </c>
      <c r="W61" s="187">
        <v>0</v>
      </c>
      <c r="X61" s="188">
        <v>0</v>
      </c>
      <c r="Y61" s="162" t="s">
        <v>19</v>
      </c>
      <c r="Z61" s="161"/>
    </row>
    <row r="62" spans="1:26" s="149" customFormat="1" ht="15.75" customHeight="1" outlineLevel="1" thickBot="1" x14ac:dyDescent="0.2">
      <c r="A62" s="455"/>
      <c r="B62" s="473"/>
      <c r="C62" s="461"/>
      <c r="D62" s="461"/>
      <c r="E62" s="482"/>
      <c r="F62" s="480"/>
      <c r="G62" s="482"/>
      <c r="H62" s="469"/>
      <c r="I62" s="469"/>
      <c r="J62" s="469"/>
      <c r="K62" s="469"/>
      <c r="L62" s="469"/>
      <c r="M62" s="480"/>
      <c r="N62" s="537"/>
      <c r="O62" s="453"/>
      <c r="P62" s="480"/>
      <c r="Q62" s="164">
        <v>0</v>
      </c>
      <c r="R62" s="151">
        <v>0</v>
      </c>
      <c r="S62" s="151">
        <v>0</v>
      </c>
      <c r="T62" s="200">
        <v>0</v>
      </c>
      <c r="U62" s="151">
        <v>0</v>
      </c>
      <c r="V62" s="164">
        <v>0</v>
      </c>
      <c r="W62" s="200">
        <v>0</v>
      </c>
      <c r="X62" s="203">
        <v>0</v>
      </c>
      <c r="Y62" s="144" t="s">
        <v>15</v>
      </c>
      <c r="Z62" s="161"/>
    </row>
    <row r="63" spans="1:26" s="152" customFormat="1" ht="27" customHeight="1" x14ac:dyDescent="0.15">
      <c r="A63" s="454">
        <v>28</v>
      </c>
      <c r="B63" s="472" t="s">
        <v>163</v>
      </c>
      <c r="C63" s="504" t="s">
        <v>164</v>
      </c>
      <c r="D63" s="460" t="s">
        <v>278</v>
      </c>
      <c r="E63" s="481">
        <v>59.881999999999998</v>
      </c>
      <c r="F63" s="479">
        <v>59.881999999999998</v>
      </c>
      <c r="G63" s="481">
        <v>0</v>
      </c>
      <c r="H63" s="468">
        <v>0</v>
      </c>
      <c r="I63" s="468">
        <v>0</v>
      </c>
      <c r="J63" s="468">
        <v>0</v>
      </c>
      <c r="K63" s="468">
        <v>0</v>
      </c>
      <c r="L63" s="468">
        <v>0</v>
      </c>
      <c r="M63" s="479">
        <v>21.2</v>
      </c>
      <c r="N63" s="506">
        <v>0</v>
      </c>
      <c r="O63" s="452">
        <f t="shared" ref="O63" si="26">+(+E63+G63)-(M63+N63)</f>
        <v>38.682000000000002</v>
      </c>
      <c r="P63" s="479">
        <v>38.682000000000002</v>
      </c>
      <c r="Q63" s="154">
        <v>0</v>
      </c>
      <c r="R63" s="194">
        <v>0</v>
      </c>
      <c r="S63" s="194">
        <v>0</v>
      </c>
      <c r="T63" s="195">
        <v>0</v>
      </c>
      <c r="U63" s="194">
        <v>0</v>
      </c>
      <c r="V63" s="154">
        <v>0</v>
      </c>
      <c r="W63" s="195">
        <v>0</v>
      </c>
      <c r="X63" s="196">
        <v>0</v>
      </c>
      <c r="Y63" s="146" t="s">
        <v>19</v>
      </c>
    </row>
    <row r="64" spans="1:26" s="152" customFormat="1" ht="27" customHeight="1" thickBot="1" x14ac:dyDescent="0.2">
      <c r="A64" s="455"/>
      <c r="B64" s="473"/>
      <c r="C64" s="505"/>
      <c r="D64" s="461"/>
      <c r="E64" s="482"/>
      <c r="F64" s="480"/>
      <c r="G64" s="482"/>
      <c r="H64" s="469"/>
      <c r="I64" s="469"/>
      <c r="J64" s="469"/>
      <c r="K64" s="469"/>
      <c r="L64" s="469"/>
      <c r="M64" s="480"/>
      <c r="N64" s="507"/>
      <c r="O64" s="453"/>
      <c r="P64" s="480"/>
      <c r="Q64" s="164">
        <v>0</v>
      </c>
      <c r="R64" s="140">
        <v>0</v>
      </c>
      <c r="S64" s="140">
        <v>0</v>
      </c>
      <c r="T64" s="202">
        <v>0</v>
      </c>
      <c r="U64" s="140">
        <v>0</v>
      </c>
      <c r="V64" s="141">
        <v>0</v>
      </c>
      <c r="W64" s="202">
        <v>0</v>
      </c>
      <c r="X64" s="165">
        <v>0</v>
      </c>
      <c r="Y64" s="146" t="s">
        <v>15</v>
      </c>
    </row>
    <row r="65" spans="1:25" s="147" customFormat="1" ht="27.75" customHeight="1" x14ac:dyDescent="0.15">
      <c r="A65" s="454">
        <v>29</v>
      </c>
      <c r="B65" s="472" t="s">
        <v>203</v>
      </c>
      <c r="C65" s="491" t="s">
        <v>239</v>
      </c>
      <c r="D65" s="460" t="s">
        <v>240</v>
      </c>
      <c r="E65" s="481">
        <v>46.186999999999998</v>
      </c>
      <c r="F65" s="479">
        <v>46.186999999999998</v>
      </c>
      <c r="G65" s="481">
        <v>1E-3</v>
      </c>
      <c r="H65" s="468">
        <v>1E-3</v>
      </c>
      <c r="I65" s="468">
        <v>0</v>
      </c>
      <c r="J65" s="468">
        <v>0</v>
      </c>
      <c r="K65" s="468">
        <v>0</v>
      </c>
      <c r="L65" s="468">
        <v>1E-3</v>
      </c>
      <c r="M65" s="495">
        <v>8.2170000000000005</v>
      </c>
      <c r="N65" s="509">
        <v>0</v>
      </c>
      <c r="O65" s="489">
        <f t="shared" ref="O65" si="27">+(+E65+G65)-(M65+N65)</f>
        <v>37.970999999999997</v>
      </c>
      <c r="P65" s="479">
        <v>37.970999999999997</v>
      </c>
      <c r="Q65" s="137">
        <v>0</v>
      </c>
      <c r="R65" s="138">
        <v>0</v>
      </c>
      <c r="S65" s="138">
        <v>0</v>
      </c>
      <c r="T65" s="190">
        <v>0</v>
      </c>
      <c r="U65" s="138">
        <v>0</v>
      </c>
      <c r="V65" s="139">
        <v>0</v>
      </c>
      <c r="W65" s="190">
        <v>0</v>
      </c>
      <c r="X65" s="191">
        <v>0</v>
      </c>
      <c r="Y65" s="146" t="s">
        <v>19</v>
      </c>
    </row>
    <row r="66" spans="1:25" s="147" customFormat="1" ht="27.75" customHeight="1" thickBot="1" x14ac:dyDescent="0.2">
      <c r="A66" s="455"/>
      <c r="B66" s="473"/>
      <c r="C66" s="492"/>
      <c r="D66" s="461"/>
      <c r="E66" s="500"/>
      <c r="F66" s="497"/>
      <c r="G66" s="500"/>
      <c r="H66" s="501"/>
      <c r="I66" s="469"/>
      <c r="J66" s="469"/>
      <c r="K66" s="469"/>
      <c r="L66" s="469"/>
      <c r="M66" s="496"/>
      <c r="N66" s="510"/>
      <c r="O66" s="490"/>
      <c r="P66" s="497"/>
      <c r="Q66" s="164">
        <v>0</v>
      </c>
      <c r="R66" s="140">
        <v>0</v>
      </c>
      <c r="S66" s="140">
        <v>0</v>
      </c>
      <c r="T66" s="202">
        <v>0</v>
      </c>
      <c r="U66" s="140">
        <v>0</v>
      </c>
      <c r="V66" s="141">
        <v>0</v>
      </c>
      <c r="W66" s="202">
        <v>0</v>
      </c>
      <c r="X66" s="165">
        <v>0</v>
      </c>
      <c r="Y66" s="146" t="s">
        <v>15</v>
      </c>
    </row>
    <row r="67" spans="1:25" s="152" customFormat="1" ht="24.95" customHeight="1" x14ac:dyDescent="0.15">
      <c r="A67" s="454">
        <v>30</v>
      </c>
      <c r="B67" s="456" t="s">
        <v>181</v>
      </c>
      <c r="C67" s="458" t="s">
        <v>230</v>
      </c>
      <c r="D67" s="460" t="s">
        <v>231</v>
      </c>
      <c r="E67" s="498">
        <v>66.349000000000004</v>
      </c>
      <c r="F67" s="495">
        <v>66.349000000000004</v>
      </c>
      <c r="G67" s="481">
        <v>19.651</v>
      </c>
      <c r="H67" s="468">
        <v>19.651</v>
      </c>
      <c r="I67" s="468">
        <v>19.651</v>
      </c>
      <c r="J67" s="468">
        <v>0</v>
      </c>
      <c r="K67" s="468">
        <v>0</v>
      </c>
      <c r="L67" s="468">
        <v>0</v>
      </c>
      <c r="M67" s="495">
        <v>49.826000000000001</v>
      </c>
      <c r="N67" s="506">
        <v>0</v>
      </c>
      <c r="O67" s="452">
        <f t="shared" ref="O67" si="28">+(+E67+G67)-(M67+N67)</f>
        <v>36.173999999999999</v>
      </c>
      <c r="P67" s="479">
        <v>36.173999999999999</v>
      </c>
      <c r="Q67" s="137">
        <v>1</v>
      </c>
      <c r="R67" s="189">
        <v>0</v>
      </c>
      <c r="S67" s="189">
        <v>0</v>
      </c>
      <c r="T67" s="187">
        <v>0</v>
      </c>
      <c r="U67" s="189">
        <v>0</v>
      </c>
      <c r="V67" s="137">
        <v>0</v>
      </c>
      <c r="W67" s="187">
        <v>0</v>
      </c>
      <c r="X67" s="188">
        <v>0</v>
      </c>
      <c r="Y67" s="146" t="s">
        <v>19</v>
      </c>
    </row>
    <row r="68" spans="1:25" s="152" customFormat="1" ht="24.95" customHeight="1" thickBot="1" x14ac:dyDescent="0.2">
      <c r="A68" s="455"/>
      <c r="B68" s="457"/>
      <c r="C68" s="474"/>
      <c r="D68" s="461"/>
      <c r="E68" s="499"/>
      <c r="F68" s="496"/>
      <c r="G68" s="482"/>
      <c r="H68" s="469"/>
      <c r="I68" s="469"/>
      <c r="J68" s="469"/>
      <c r="K68" s="469"/>
      <c r="L68" s="469"/>
      <c r="M68" s="496"/>
      <c r="N68" s="507"/>
      <c r="O68" s="453"/>
      <c r="P68" s="480"/>
      <c r="Q68" s="164">
        <v>19.651</v>
      </c>
      <c r="R68" s="151">
        <v>0</v>
      </c>
      <c r="S68" s="151">
        <v>0</v>
      </c>
      <c r="T68" s="200">
        <v>0</v>
      </c>
      <c r="U68" s="151">
        <v>0</v>
      </c>
      <c r="V68" s="164">
        <v>0</v>
      </c>
      <c r="W68" s="200">
        <v>0</v>
      </c>
      <c r="X68" s="203">
        <v>0</v>
      </c>
      <c r="Y68" s="146" t="s">
        <v>15</v>
      </c>
    </row>
    <row r="69" spans="1:25" s="147" customFormat="1" ht="27" customHeight="1" x14ac:dyDescent="0.15">
      <c r="A69" s="454">
        <v>31</v>
      </c>
      <c r="B69" s="456" t="s">
        <v>207</v>
      </c>
      <c r="C69" s="458" t="s">
        <v>242</v>
      </c>
      <c r="D69" s="460" t="s">
        <v>243</v>
      </c>
      <c r="E69" s="462">
        <v>38.686999999999998</v>
      </c>
      <c r="F69" s="464">
        <v>38.686999999999998</v>
      </c>
      <c r="G69" s="462">
        <v>1.4E-2</v>
      </c>
      <c r="H69" s="484">
        <v>1.4E-2</v>
      </c>
      <c r="I69" s="484">
        <v>0</v>
      </c>
      <c r="J69" s="484">
        <v>0</v>
      </c>
      <c r="K69" s="484">
        <v>0</v>
      </c>
      <c r="L69" s="484">
        <v>1.4E-2</v>
      </c>
      <c r="M69" s="464">
        <v>3.81</v>
      </c>
      <c r="N69" s="487">
        <v>0</v>
      </c>
      <c r="O69" s="489">
        <f t="shared" ref="O69" si="29">+(+E69+G69)-(M69+N69)</f>
        <v>34.890999999999998</v>
      </c>
      <c r="P69" s="464">
        <v>34.89</v>
      </c>
      <c r="Q69" s="139">
        <v>0</v>
      </c>
      <c r="R69" s="138">
        <v>0</v>
      </c>
      <c r="S69" s="138">
        <v>0</v>
      </c>
      <c r="T69" s="190">
        <v>0</v>
      </c>
      <c r="U69" s="138">
        <v>0</v>
      </c>
      <c r="V69" s="139">
        <v>0</v>
      </c>
      <c r="W69" s="190">
        <v>0</v>
      </c>
      <c r="X69" s="191">
        <v>0</v>
      </c>
      <c r="Y69" s="146" t="s">
        <v>19</v>
      </c>
    </row>
    <row r="70" spans="1:25" s="147" customFormat="1" ht="27" customHeight="1" thickBot="1" x14ac:dyDescent="0.2">
      <c r="A70" s="455"/>
      <c r="B70" s="457"/>
      <c r="C70" s="459"/>
      <c r="D70" s="461"/>
      <c r="E70" s="463"/>
      <c r="F70" s="465"/>
      <c r="G70" s="463"/>
      <c r="H70" s="493"/>
      <c r="I70" s="485"/>
      <c r="J70" s="485"/>
      <c r="K70" s="485"/>
      <c r="L70" s="485"/>
      <c r="M70" s="486"/>
      <c r="N70" s="488"/>
      <c r="O70" s="490"/>
      <c r="P70" s="465"/>
      <c r="Q70" s="141">
        <v>0</v>
      </c>
      <c r="R70" s="140">
        <v>0</v>
      </c>
      <c r="S70" s="140">
        <v>0</v>
      </c>
      <c r="T70" s="202">
        <v>0</v>
      </c>
      <c r="U70" s="140">
        <v>0</v>
      </c>
      <c r="V70" s="141">
        <v>0</v>
      </c>
      <c r="W70" s="202">
        <v>0</v>
      </c>
      <c r="X70" s="165">
        <v>0</v>
      </c>
      <c r="Y70" s="146" t="s">
        <v>15</v>
      </c>
    </row>
    <row r="71" spans="1:25" s="152" customFormat="1" ht="30" customHeight="1" x14ac:dyDescent="0.15">
      <c r="A71" s="454">
        <v>32</v>
      </c>
      <c r="B71" s="456" t="s">
        <v>163</v>
      </c>
      <c r="C71" s="458" t="s">
        <v>172</v>
      </c>
      <c r="D71" s="460" t="s">
        <v>279</v>
      </c>
      <c r="E71" s="498">
        <v>40.42</v>
      </c>
      <c r="F71" s="495">
        <v>40.42</v>
      </c>
      <c r="G71" s="481">
        <v>0</v>
      </c>
      <c r="H71" s="468">
        <v>0</v>
      </c>
      <c r="I71" s="468">
        <v>0</v>
      </c>
      <c r="J71" s="468">
        <v>0</v>
      </c>
      <c r="K71" s="468">
        <v>0</v>
      </c>
      <c r="L71" s="468">
        <v>0</v>
      </c>
      <c r="M71" s="495">
        <v>10.3</v>
      </c>
      <c r="N71" s="506">
        <v>0</v>
      </c>
      <c r="O71" s="452">
        <f t="shared" ref="O71" si="30">+(+E71+G71)-(M71+N71)</f>
        <v>30.12</v>
      </c>
      <c r="P71" s="479">
        <v>30.12</v>
      </c>
      <c r="Q71" s="137">
        <v>0</v>
      </c>
      <c r="R71" s="189">
        <v>0</v>
      </c>
      <c r="S71" s="189">
        <v>0</v>
      </c>
      <c r="T71" s="187">
        <v>0</v>
      </c>
      <c r="U71" s="189">
        <v>0</v>
      </c>
      <c r="V71" s="137">
        <v>0</v>
      </c>
      <c r="W71" s="187">
        <v>0</v>
      </c>
      <c r="X71" s="188">
        <v>0</v>
      </c>
      <c r="Y71" s="146" t="s">
        <v>19</v>
      </c>
    </row>
    <row r="72" spans="1:25" s="152" customFormat="1" ht="30" customHeight="1" thickBot="1" x14ac:dyDescent="0.2">
      <c r="A72" s="455"/>
      <c r="B72" s="457"/>
      <c r="C72" s="474"/>
      <c r="D72" s="461"/>
      <c r="E72" s="499"/>
      <c r="F72" s="496"/>
      <c r="G72" s="482"/>
      <c r="H72" s="469"/>
      <c r="I72" s="469"/>
      <c r="J72" s="469"/>
      <c r="K72" s="469"/>
      <c r="L72" s="469"/>
      <c r="M72" s="496"/>
      <c r="N72" s="507"/>
      <c r="O72" s="453"/>
      <c r="P72" s="480"/>
      <c r="Q72" s="164">
        <v>0</v>
      </c>
      <c r="R72" s="151">
        <v>0</v>
      </c>
      <c r="S72" s="151">
        <v>0</v>
      </c>
      <c r="T72" s="200">
        <v>0</v>
      </c>
      <c r="U72" s="151">
        <v>0</v>
      </c>
      <c r="V72" s="164">
        <v>0</v>
      </c>
      <c r="W72" s="200">
        <v>0</v>
      </c>
      <c r="X72" s="203">
        <v>0</v>
      </c>
      <c r="Y72" s="146" t="s">
        <v>15</v>
      </c>
    </row>
    <row r="73" spans="1:25" s="152" customFormat="1" ht="69" customHeight="1" x14ac:dyDescent="0.15">
      <c r="A73" s="454">
        <v>33</v>
      </c>
      <c r="B73" s="456" t="s">
        <v>234</v>
      </c>
      <c r="C73" s="458" t="s">
        <v>193</v>
      </c>
      <c r="D73" s="460" t="s">
        <v>277</v>
      </c>
      <c r="E73" s="498">
        <v>66.09</v>
      </c>
      <c r="F73" s="495">
        <v>66.09</v>
      </c>
      <c r="G73" s="481">
        <v>17.597999999999999</v>
      </c>
      <c r="H73" s="468">
        <v>17.597999999999999</v>
      </c>
      <c r="I73" s="468">
        <v>17.597999999999999</v>
      </c>
      <c r="J73" s="468">
        <v>0</v>
      </c>
      <c r="K73" s="468">
        <v>0</v>
      </c>
      <c r="L73" s="468">
        <v>0</v>
      </c>
      <c r="M73" s="495">
        <v>56.8</v>
      </c>
      <c r="N73" s="506">
        <v>0</v>
      </c>
      <c r="O73" s="452">
        <f t="shared" ref="O73" si="31">+(+E73+G73)-(M73+N73)</f>
        <v>26.888000000000005</v>
      </c>
      <c r="P73" s="479">
        <v>26.888000000000002</v>
      </c>
      <c r="Q73" s="137">
        <v>1</v>
      </c>
      <c r="R73" s="189">
        <v>0</v>
      </c>
      <c r="S73" s="189">
        <v>0</v>
      </c>
      <c r="T73" s="187">
        <v>0</v>
      </c>
      <c r="U73" s="189">
        <v>0</v>
      </c>
      <c r="V73" s="137">
        <v>0</v>
      </c>
      <c r="W73" s="187">
        <v>0</v>
      </c>
      <c r="X73" s="188">
        <v>0</v>
      </c>
      <c r="Y73" s="146" t="s">
        <v>19</v>
      </c>
    </row>
    <row r="74" spans="1:25" s="152" customFormat="1" ht="69" customHeight="1" thickBot="1" x14ac:dyDescent="0.2">
      <c r="A74" s="455"/>
      <c r="B74" s="457"/>
      <c r="C74" s="474"/>
      <c r="D74" s="461"/>
      <c r="E74" s="499"/>
      <c r="F74" s="496"/>
      <c r="G74" s="482"/>
      <c r="H74" s="469"/>
      <c r="I74" s="469"/>
      <c r="J74" s="469"/>
      <c r="K74" s="469"/>
      <c r="L74" s="469"/>
      <c r="M74" s="496"/>
      <c r="N74" s="507"/>
      <c r="O74" s="453"/>
      <c r="P74" s="480"/>
      <c r="Q74" s="164">
        <v>17.597999999999999</v>
      </c>
      <c r="R74" s="151">
        <v>0</v>
      </c>
      <c r="S74" s="151">
        <v>0</v>
      </c>
      <c r="T74" s="200">
        <v>0</v>
      </c>
      <c r="U74" s="151">
        <v>0</v>
      </c>
      <c r="V74" s="164">
        <v>0</v>
      </c>
      <c r="W74" s="200">
        <v>0</v>
      </c>
      <c r="X74" s="203">
        <v>0</v>
      </c>
      <c r="Y74" s="146" t="s">
        <v>15</v>
      </c>
    </row>
    <row r="75" spans="1:25" s="147" customFormat="1" ht="39" customHeight="1" x14ac:dyDescent="0.15">
      <c r="A75" s="454">
        <v>34</v>
      </c>
      <c r="B75" s="472" t="s">
        <v>157</v>
      </c>
      <c r="C75" s="460" t="s">
        <v>187</v>
      </c>
      <c r="D75" s="460" t="s">
        <v>289</v>
      </c>
      <c r="E75" s="481">
        <v>19.417999999999999</v>
      </c>
      <c r="F75" s="479">
        <v>19.364000000000001</v>
      </c>
      <c r="G75" s="481">
        <v>1.7000000000000001E-2</v>
      </c>
      <c r="H75" s="468">
        <v>1.7000000000000001E-2</v>
      </c>
      <c r="I75" s="468">
        <v>0</v>
      </c>
      <c r="J75" s="468">
        <v>0</v>
      </c>
      <c r="K75" s="468">
        <v>0</v>
      </c>
      <c r="L75" s="468">
        <v>1.7000000000000001E-2</v>
      </c>
      <c r="M75" s="479">
        <v>0.89</v>
      </c>
      <c r="N75" s="536">
        <v>0</v>
      </c>
      <c r="O75" s="452">
        <f>+(+E75+G75)-(M75+N75)</f>
        <v>18.544999999999998</v>
      </c>
      <c r="P75" s="479">
        <v>18.492999999999999</v>
      </c>
      <c r="Q75" s="137">
        <v>0</v>
      </c>
      <c r="R75" s="189">
        <v>0</v>
      </c>
      <c r="S75" s="189">
        <v>0</v>
      </c>
      <c r="T75" s="187">
        <v>0</v>
      </c>
      <c r="U75" s="189">
        <v>0</v>
      </c>
      <c r="V75" s="137">
        <v>0</v>
      </c>
      <c r="W75" s="187">
        <v>0</v>
      </c>
      <c r="X75" s="188">
        <v>0</v>
      </c>
      <c r="Y75" s="150" t="s">
        <v>19</v>
      </c>
    </row>
    <row r="76" spans="1:25" s="147" customFormat="1" ht="39" customHeight="1" thickBot="1" x14ac:dyDescent="0.2">
      <c r="A76" s="455"/>
      <c r="B76" s="473"/>
      <c r="C76" s="461"/>
      <c r="D76" s="461"/>
      <c r="E76" s="482"/>
      <c r="F76" s="480"/>
      <c r="G76" s="482"/>
      <c r="H76" s="469"/>
      <c r="I76" s="469"/>
      <c r="J76" s="469"/>
      <c r="K76" s="469"/>
      <c r="L76" s="469"/>
      <c r="M76" s="480"/>
      <c r="N76" s="537"/>
      <c r="O76" s="453"/>
      <c r="P76" s="480"/>
      <c r="Q76" s="164">
        <v>0</v>
      </c>
      <c r="R76" s="151">
        <v>0</v>
      </c>
      <c r="S76" s="151">
        <v>0</v>
      </c>
      <c r="T76" s="200">
        <v>0</v>
      </c>
      <c r="U76" s="151">
        <v>0</v>
      </c>
      <c r="V76" s="164">
        <v>0</v>
      </c>
      <c r="W76" s="200">
        <v>0</v>
      </c>
      <c r="X76" s="203">
        <v>0</v>
      </c>
      <c r="Y76" s="146" t="s">
        <v>15</v>
      </c>
    </row>
    <row r="77" spans="1:25" s="152" customFormat="1" ht="24.95" customHeight="1" x14ac:dyDescent="0.15">
      <c r="A77" s="454">
        <v>35</v>
      </c>
      <c r="B77" s="456" t="s">
        <v>168</v>
      </c>
      <c r="C77" s="458" t="s">
        <v>169</v>
      </c>
      <c r="D77" s="460" t="s">
        <v>281</v>
      </c>
      <c r="E77" s="498">
        <v>53.689</v>
      </c>
      <c r="F77" s="495">
        <v>53.689</v>
      </c>
      <c r="G77" s="481">
        <v>6.2220000000000004</v>
      </c>
      <c r="H77" s="468">
        <v>6.2220000000000004</v>
      </c>
      <c r="I77" s="468">
        <v>6.2220000000000004</v>
      </c>
      <c r="J77" s="468">
        <v>0</v>
      </c>
      <c r="K77" s="468">
        <v>0</v>
      </c>
      <c r="L77" s="468">
        <v>0</v>
      </c>
      <c r="M77" s="495">
        <v>41.615000000000002</v>
      </c>
      <c r="N77" s="506">
        <v>0</v>
      </c>
      <c r="O77" s="452">
        <f t="shared" ref="O77" si="32">+(+E77+G77)-(M77+N77)</f>
        <v>18.295999999999999</v>
      </c>
      <c r="P77" s="479">
        <v>18.295999999999999</v>
      </c>
      <c r="Q77" s="137">
        <v>1</v>
      </c>
      <c r="R77" s="189">
        <v>0</v>
      </c>
      <c r="S77" s="189">
        <v>0</v>
      </c>
      <c r="T77" s="187">
        <v>0</v>
      </c>
      <c r="U77" s="189">
        <v>0</v>
      </c>
      <c r="V77" s="137">
        <v>0</v>
      </c>
      <c r="W77" s="187">
        <v>0</v>
      </c>
      <c r="X77" s="188">
        <v>0</v>
      </c>
      <c r="Y77" s="146" t="s">
        <v>19</v>
      </c>
    </row>
    <row r="78" spans="1:25" s="152" customFormat="1" ht="24.95" customHeight="1" thickBot="1" x14ac:dyDescent="0.2">
      <c r="A78" s="455"/>
      <c r="B78" s="457"/>
      <c r="C78" s="474"/>
      <c r="D78" s="461"/>
      <c r="E78" s="499"/>
      <c r="F78" s="496"/>
      <c r="G78" s="482"/>
      <c r="H78" s="469"/>
      <c r="I78" s="469"/>
      <c r="J78" s="469"/>
      <c r="K78" s="469"/>
      <c r="L78" s="469"/>
      <c r="M78" s="496"/>
      <c r="N78" s="507"/>
      <c r="O78" s="453"/>
      <c r="P78" s="480"/>
      <c r="Q78" s="164">
        <v>6.2220000000000004</v>
      </c>
      <c r="R78" s="151">
        <v>0</v>
      </c>
      <c r="S78" s="151">
        <v>0</v>
      </c>
      <c r="T78" s="200">
        <v>0</v>
      </c>
      <c r="U78" s="151">
        <v>0</v>
      </c>
      <c r="V78" s="164">
        <v>0</v>
      </c>
      <c r="W78" s="200">
        <v>0</v>
      </c>
      <c r="X78" s="203">
        <v>0</v>
      </c>
      <c r="Y78" s="146" t="s">
        <v>15</v>
      </c>
    </row>
    <row r="79" spans="1:25" s="152" customFormat="1" ht="27.75" customHeight="1" x14ac:dyDescent="0.15">
      <c r="A79" s="454">
        <v>36</v>
      </c>
      <c r="B79" s="456" t="s">
        <v>157</v>
      </c>
      <c r="C79" s="458" t="s">
        <v>183</v>
      </c>
      <c r="D79" s="460" t="s">
        <v>292</v>
      </c>
      <c r="E79" s="481">
        <v>17.673999999999999</v>
      </c>
      <c r="F79" s="479">
        <v>17.335999999999999</v>
      </c>
      <c r="G79" s="481">
        <v>1.6E-2</v>
      </c>
      <c r="H79" s="468">
        <v>1.6E-2</v>
      </c>
      <c r="I79" s="468">
        <v>0</v>
      </c>
      <c r="J79" s="468">
        <v>0</v>
      </c>
      <c r="K79" s="468">
        <v>0</v>
      </c>
      <c r="L79" s="468">
        <v>1.6E-2</v>
      </c>
      <c r="M79" s="479">
        <v>1.887</v>
      </c>
      <c r="N79" s="477">
        <v>0</v>
      </c>
      <c r="O79" s="452">
        <f t="shared" ref="O79" si="33">+(+E79+G79)-(M79+N79)</f>
        <v>15.802999999999997</v>
      </c>
      <c r="P79" s="479">
        <v>15.500999999999999</v>
      </c>
      <c r="Q79" s="139">
        <v>0</v>
      </c>
      <c r="R79" s="138">
        <v>0</v>
      </c>
      <c r="S79" s="138">
        <v>0</v>
      </c>
      <c r="T79" s="190">
        <v>0</v>
      </c>
      <c r="U79" s="138">
        <v>0</v>
      </c>
      <c r="V79" s="139">
        <v>0</v>
      </c>
      <c r="W79" s="190">
        <v>0</v>
      </c>
      <c r="X79" s="191">
        <v>0</v>
      </c>
      <c r="Y79" s="146" t="s">
        <v>19</v>
      </c>
    </row>
    <row r="80" spans="1:25" s="152" customFormat="1" ht="27.75" customHeight="1" thickBot="1" x14ac:dyDescent="0.2">
      <c r="A80" s="455"/>
      <c r="B80" s="457"/>
      <c r="C80" s="474"/>
      <c r="D80" s="461"/>
      <c r="E80" s="482"/>
      <c r="F80" s="480"/>
      <c r="G80" s="482"/>
      <c r="H80" s="469"/>
      <c r="I80" s="469"/>
      <c r="J80" s="469"/>
      <c r="K80" s="469"/>
      <c r="L80" s="469"/>
      <c r="M80" s="480"/>
      <c r="N80" s="478"/>
      <c r="O80" s="453"/>
      <c r="P80" s="480"/>
      <c r="Q80" s="141">
        <v>0</v>
      </c>
      <c r="R80" s="140">
        <v>0</v>
      </c>
      <c r="S80" s="140">
        <v>0</v>
      </c>
      <c r="T80" s="202">
        <v>0</v>
      </c>
      <c r="U80" s="140">
        <v>0</v>
      </c>
      <c r="V80" s="141">
        <v>0</v>
      </c>
      <c r="W80" s="202">
        <v>0</v>
      </c>
      <c r="X80" s="165">
        <v>0</v>
      </c>
      <c r="Y80" s="146" t="s">
        <v>15</v>
      </c>
    </row>
    <row r="81" spans="1:26" s="143" customFormat="1" ht="67.5" customHeight="1" x14ac:dyDescent="0.15">
      <c r="A81" s="454">
        <v>37</v>
      </c>
      <c r="B81" s="472" t="s">
        <v>173</v>
      </c>
      <c r="C81" s="460" t="s">
        <v>174</v>
      </c>
      <c r="D81" s="460" t="s">
        <v>287</v>
      </c>
      <c r="E81" s="481">
        <v>25.042000000000002</v>
      </c>
      <c r="F81" s="479">
        <v>25.042000000000002</v>
      </c>
      <c r="G81" s="481">
        <v>1E-3</v>
      </c>
      <c r="H81" s="468">
        <v>1E-3</v>
      </c>
      <c r="I81" s="468">
        <v>0</v>
      </c>
      <c r="J81" s="468">
        <v>0</v>
      </c>
      <c r="K81" s="468">
        <v>0</v>
      </c>
      <c r="L81" s="468">
        <v>1E-3</v>
      </c>
      <c r="M81" s="479">
        <v>12</v>
      </c>
      <c r="N81" s="536">
        <v>0</v>
      </c>
      <c r="O81" s="452">
        <f t="shared" ref="O81" si="34">+(+E81+G81)-(M81+N81)</f>
        <v>13.043000000000003</v>
      </c>
      <c r="P81" s="479">
        <v>13.042</v>
      </c>
      <c r="Q81" s="137">
        <v>0</v>
      </c>
      <c r="R81" s="189">
        <v>0</v>
      </c>
      <c r="S81" s="189">
        <v>0</v>
      </c>
      <c r="T81" s="187">
        <v>0</v>
      </c>
      <c r="U81" s="189">
        <v>0</v>
      </c>
      <c r="V81" s="137">
        <v>0</v>
      </c>
      <c r="W81" s="187">
        <v>0</v>
      </c>
      <c r="X81" s="188">
        <v>0</v>
      </c>
      <c r="Y81" s="150" t="s">
        <v>19</v>
      </c>
      <c r="Z81" s="147"/>
    </row>
    <row r="82" spans="1:26" s="143" customFormat="1" ht="67.5" customHeight="1" thickBot="1" x14ac:dyDescent="0.2">
      <c r="A82" s="455"/>
      <c r="B82" s="473"/>
      <c r="C82" s="461"/>
      <c r="D82" s="461"/>
      <c r="E82" s="482"/>
      <c r="F82" s="480"/>
      <c r="G82" s="482"/>
      <c r="H82" s="469"/>
      <c r="I82" s="469"/>
      <c r="J82" s="469"/>
      <c r="K82" s="469"/>
      <c r="L82" s="469"/>
      <c r="M82" s="480"/>
      <c r="N82" s="537"/>
      <c r="O82" s="453"/>
      <c r="P82" s="480"/>
      <c r="Q82" s="164">
        <v>0</v>
      </c>
      <c r="R82" s="151">
        <v>0</v>
      </c>
      <c r="S82" s="151">
        <v>0</v>
      </c>
      <c r="T82" s="200">
        <v>0</v>
      </c>
      <c r="U82" s="151">
        <v>0</v>
      </c>
      <c r="V82" s="164">
        <v>0</v>
      </c>
      <c r="W82" s="200">
        <v>0</v>
      </c>
      <c r="X82" s="203">
        <v>0</v>
      </c>
      <c r="Y82" s="146" t="s">
        <v>15</v>
      </c>
      <c r="Z82" s="147"/>
    </row>
    <row r="83" spans="1:26" s="145" customFormat="1" ht="21" customHeight="1" x14ac:dyDescent="0.15">
      <c r="A83" s="454">
        <v>38</v>
      </c>
      <c r="B83" s="472" t="s">
        <v>157</v>
      </c>
      <c r="C83" s="538" t="s">
        <v>182</v>
      </c>
      <c r="D83" s="538" t="s">
        <v>293</v>
      </c>
      <c r="E83" s="521">
        <v>15.628</v>
      </c>
      <c r="F83" s="541">
        <v>15.621</v>
      </c>
      <c r="G83" s="521">
        <v>1.4E-2</v>
      </c>
      <c r="H83" s="523">
        <v>1.4E-2</v>
      </c>
      <c r="I83" s="523">
        <v>0</v>
      </c>
      <c r="J83" s="523">
        <v>0</v>
      </c>
      <c r="K83" s="523">
        <v>0</v>
      </c>
      <c r="L83" s="523">
        <v>1.4E-2</v>
      </c>
      <c r="M83" s="479">
        <v>4.4400000000000004</v>
      </c>
      <c r="N83" s="543">
        <v>0</v>
      </c>
      <c r="O83" s="452">
        <f t="shared" ref="O83" si="35">+(+E83+G83)-(M83+N83)</f>
        <v>11.201999999999998</v>
      </c>
      <c r="P83" s="479">
        <v>11.196999999999999</v>
      </c>
      <c r="Q83" s="137">
        <v>0</v>
      </c>
      <c r="R83" s="138">
        <v>0</v>
      </c>
      <c r="S83" s="138">
        <v>0</v>
      </c>
      <c r="T83" s="190">
        <v>0</v>
      </c>
      <c r="U83" s="138">
        <v>0</v>
      </c>
      <c r="V83" s="139">
        <v>0</v>
      </c>
      <c r="W83" s="190">
        <v>0</v>
      </c>
      <c r="X83" s="191">
        <v>0</v>
      </c>
      <c r="Y83" s="155" t="s">
        <v>19</v>
      </c>
    </row>
    <row r="84" spans="1:26" s="145" customFormat="1" ht="21" customHeight="1" thickBot="1" x14ac:dyDescent="0.2">
      <c r="A84" s="455"/>
      <c r="B84" s="473"/>
      <c r="C84" s="539"/>
      <c r="D84" s="539"/>
      <c r="E84" s="540"/>
      <c r="F84" s="542"/>
      <c r="G84" s="540"/>
      <c r="H84" s="525"/>
      <c r="I84" s="525"/>
      <c r="J84" s="525"/>
      <c r="K84" s="525"/>
      <c r="L84" s="525"/>
      <c r="M84" s="480"/>
      <c r="N84" s="544"/>
      <c r="O84" s="453"/>
      <c r="P84" s="480"/>
      <c r="Q84" s="164">
        <v>0</v>
      </c>
      <c r="R84" s="140">
        <v>0</v>
      </c>
      <c r="S84" s="140">
        <v>0</v>
      </c>
      <c r="T84" s="202">
        <v>0</v>
      </c>
      <c r="U84" s="140">
        <v>0</v>
      </c>
      <c r="V84" s="141">
        <v>0</v>
      </c>
      <c r="W84" s="202">
        <v>0</v>
      </c>
      <c r="X84" s="165">
        <v>0</v>
      </c>
      <c r="Y84" s="153" t="s">
        <v>15</v>
      </c>
    </row>
    <row r="85" spans="1:26" s="142" customFormat="1" ht="18" customHeight="1" x14ac:dyDescent="0.15">
      <c r="A85" s="454">
        <v>39</v>
      </c>
      <c r="B85" s="472" t="s">
        <v>142</v>
      </c>
      <c r="C85" s="491" t="s">
        <v>195</v>
      </c>
      <c r="D85" s="460" t="s">
        <v>295</v>
      </c>
      <c r="E85" s="481">
        <v>12.590999999999999</v>
      </c>
      <c r="F85" s="479">
        <v>12.539</v>
      </c>
      <c r="G85" s="481">
        <v>0</v>
      </c>
      <c r="H85" s="468">
        <v>0</v>
      </c>
      <c r="I85" s="468">
        <v>0</v>
      </c>
      <c r="J85" s="468">
        <v>0</v>
      </c>
      <c r="K85" s="468">
        <v>0</v>
      </c>
      <c r="L85" s="468">
        <v>0</v>
      </c>
      <c r="M85" s="479">
        <v>3.0419999999999998</v>
      </c>
      <c r="N85" s="506">
        <v>0</v>
      </c>
      <c r="O85" s="452">
        <f t="shared" ref="O85" si="36">+(+E85+G85)-(M85+N85)</f>
        <v>9.5489999999999995</v>
      </c>
      <c r="P85" s="479">
        <v>9.5489999999999995</v>
      </c>
      <c r="Q85" s="139">
        <v>0</v>
      </c>
      <c r="R85" s="138">
        <v>0</v>
      </c>
      <c r="S85" s="138">
        <v>0</v>
      </c>
      <c r="T85" s="190">
        <v>0</v>
      </c>
      <c r="U85" s="138">
        <v>0</v>
      </c>
      <c r="V85" s="139">
        <v>0</v>
      </c>
      <c r="W85" s="190">
        <v>0</v>
      </c>
      <c r="X85" s="191">
        <v>0</v>
      </c>
      <c r="Y85" s="162" t="s">
        <v>19</v>
      </c>
      <c r="Z85" s="160"/>
    </row>
    <row r="86" spans="1:26" s="142" customFormat="1" ht="26.25" customHeight="1" thickBot="1" x14ac:dyDescent="0.2">
      <c r="A86" s="455"/>
      <c r="B86" s="473"/>
      <c r="C86" s="492"/>
      <c r="D86" s="461"/>
      <c r="E86" s="482"/>
      <c r="F86" s="480"/>
      <c r="G86" s="482"/>
      <c r="H86" s="469"/>
      <c r="I86" s="469"/>
      <c r="J86" s="469"/>
      <c r="K86" s="469"/>
      <c r="L86" s="469"/>
      <c r="M86" s="480"/>
      <c r="N86" s="507"/>
      <c r="O86" s="453"/>
      <c r="P86" s="480"/>
      <c r="Q86" s="141">
        <v>0</v>
      </c>
      <c r="R86" s="140">
        <v>0</v>
      </c>
      <c r="S86" s="140">
        <v>0</v>
      </c>
      <c r="T86" s="202">
        <v>0</v>
      </c>
      <c r="U86" s="140">
        <v>0</v>
      </c>
      <c r="V86" s="141">
        <v>0</v>
      </c>
      <c r="W86" s="202">
        <v>0</v>
      </c>
      <c r="X86" s="165">
        <v>0</v>
      </c>
      <c r="Y86" s="144" t="s">
        <v>15</v>
      </c>
      <c r="Z86" s="160"/>
    </row>
    <row r="87" spans="1:26" s="149" customFormat="1" ht="28.5" customHeight="1" x14ac:dyDescent="0.15">
      <c r="A87" s="454">
        <v>40</v>
      </c>
      <c r="B87" s="472" t="s">
        <v>157</v>
      </c>
      <c r="C87" s="458" t="s">
        <v>197</v>
      </c>
      <c r="D87" s="460" t="s">
        <v>296</v>
      </c>
      <c r="E87" s="481">
        <v>10.134</v>
      </c>
      <c r="F87" s="479">
        <v>10.134</v>
      </c>
      <c r="G87" s="481">
        <v>8.9999999999999993E-3</v>
      </c>
      <c r="H87" s="468">
        <v>8.9999999999999993E-3</v>
      </c>
      <c r="I87" s="468">
        <v>0</v>
      </c>
      <c r="J87" s="468">
        <v>0</v>
      </c>
      <c r="K87" s="468">
        <v>0</v>
      </c>
      <c r="L87" s="468">
        <v>8.9999999999999993E-3</v>
      </c>
      <c r="M87" s="479">
        <v>1.522</v>
      </c>
      <c r="N87" s="477">
        <v>0</v>
      </c>
      <c r="O87" s="452">
        <f t="shared" ref="O87" si="37">+(+E87+G87)-(M87+N87)</f>
        <v>8.6210000000000004</v>
      </c>
      <c r="P87" s="479">
        <v>8.6210000000000004</v>
      </c>
      <c r="Q87" s="139">
        <v>0</v>
      </c>
      <c r="R87" s="138">
        <v>0</v>
      </c>
      <c r="S87" s="138">
        <v>0</v>
      </c>
      <c r="T87" s="190">
        <v>0</v>
      </c>
      <c r="U87" s="138">
        <v>0</v>
      </c>
      <c r="V87" s="139">
        <v>0</v>
      </c>
      <c r="W87" s="190">
        <v>0</v>
      </c>
      <c r="X87" s="191">
        <v>0</v>
      </c>
      <c r="Y87" s="144" t="s">
        <v>19</v>
      </c>
      <c r="Z87" s="161"/>
    </row>
    <row r="88" spans="1:26" s="149" customFormat="1" ht="28.5" customHeight="1" thickBot="1" x14ac:dyDescent="0.2">
      <c r="A88" s="455"/>
      <c r="B88" s="473"/>
      <c r="C88" s="474"/>
      <c r="D88" s="461"/>
      <c r="E88" s="482"/>
      <c r="F88" s="480"/>
      <c r="G88" s="482"/>
      <c r="H88" s="469"/>
      <c r="I88" s="469"/>
      <c r="J88" s="469"/>
      <c r="K88" s="469"/>
      <c r="L88" s="469"/>
      <c r="M88" s="480"/>
      <c r="N88" s="478"/>
      <c r="O88" s="453"/>
      <c r="P88" s="480"/>
      <c r="Q88" s="141">
        <v>0</v>
      </c>
      <c r="R88" s="140">
        <v>0</v>
      </c>
      <c r="S88" s="140">
        <v>0</v>
      </c>
      <c r="T88" s="202">
        <v>0</v>
      </c>
      <c r="U88" s="140">
        <v>0</v>
      </c>
      <c r="V88" s="141">
        <v>0</v>
      </c>
      <c r="W88" s="202">
        <v>0</v>
      </c>
      <c r="X88" s="165">
        <v>0</v>
      </c>
      <c r="Y88" s="144" t="s">
        <v>15</v>
      </c>
      <c r="Z88" s="161"/>
    </row>
    <row r="89" spans="1:26" s="152" customFormat="1" ht="68.25" customHeight="1" x14ac:dyDescent="0.15">
      <c r="A89" s="454">
        <v>41</v>
      </c>
      <c r="B89" s="472" t="s">
        <v>250</v>
      </c>
      <c r="C89" s="458" t="s">
        <v>251</v>
      </c>
      <c r="D89" s="460" t="s">
        <v>194</v>
      </c>
      <c r="E89" s="481">
        <v>8.5660000000000007</v>
      </c>
      <c r="F89" s="479">
        <v>8.5660000000000007</v>
      </c>
      <c r="G89" s="481">
        <v>0</v>
      </c>
      <c r="H89" s="468">
        <v>0</v>
      </c>
      <c r="I89" s="468">
        <v>0</v>
      </c>
      <c r="J89" s="468">
        <v>0</v>
      </c>
      <c r="K89" s="468">
        <v>0</v>
      </c>
      <c r="L89" s="468">
        <v>0</v>
      </c>
      <c r="M89" s="479">
        <v>1.4119999999999999</v>
      </c>
      <c r="N89" s="477">
        <v>0</v>
      </c>
      <c r="O89" s="452">
        <f t="shared" ref="O89" si="38">+(+E89+G89)-(M89+N89)</f>
        <v>7.1540000000000008</v>
      </c>
      <c r="P89" s="479">
        <v>7.1529999999999996</v>
      </c>
      <c r="Q89" s="139">
        <v>0</v>
      </c>
      <c r="R89" s="138">
        <v>0</v>
      </c>
      <c r="S89" s="138">
        <v>0</v>
      </c>
      <c r="T89" s="190">
        <v>0</v>
      </c>
      <c r="U89" s="138">
        <v>0</v>
      </c>
      <c r="V89" s="139">
        <v>0</v>
      </c>
      <c r="W89" s="190">
        <v>0</v>
      </c>
      <c r="X89" s="191">
        <v>0</v>
      </c>
      <c r="Y89" s="146" t="s">
        <v>19</v>
      </c>
    </row>
    <row r="90" spans="1:26" s="152" customFormat="1" ht="68.25" customHeight="1" thickBot="1" x14ac:dyDescent="0.2">
      <c r="A90" s="455"/>
      <c r="B90" s="473"/>
      <c r="C90" s="474"/>
      <c r="D90" s="461"/>
      <c r="E90" s="482"/>
      <c r="F90" s="480"/>
      <c r="G90" s="482"/>
      <c r="H90" s="469"/>
      <c r="I90" s="469"/>
      <c r="J90" s="469"/>
      <c r="K90" s="469"/>
      <c r="L90" s="469"/>
      <c r="M90" s="480"/>
      <c r="N90" s="478"/>
      <c r="O90" s="453"/>
      <c r="P90" s="480"/>
      <c r="Q90" s="141">
        <v>0</v>
      </c>
      <c r="R90" s="140">
        <v>0</v>
      </c>
      <c r="S90" s="140">
        <v>0</v>
      </c>
      <c r="T90" s="202">
        <v>0</v>
      </c>
      <c r="U90" s="140">
        <v>0</v>
      </c>
      <c r="V90" s="141">
        <v>0</v>
      </c>
      <c r="W90" s="202">
        <v>0</v>
      </c>
      <c r="X90" s="165">
        <v>0</v>
      </c>
      <c r="Y90" s="146" t="s">
        <v>15</v>
      </c>
    </row>
    <row r="91" spans="1:26" s="147" customFormat="1" ht="21" customHeight="1" x14ac:dyDescent="0.15">
      <c r="A91" s="454">
        <v>42</v>
      </c>
      <c r="B91" s="456" t="s">
        <v>199</v>
      </c>
      <c r="C91" s="458" t="s">
        <v>257</v>
      </c>
      <c r="D91" s="460" t="s">
        <v>192</v>
      </c>
      <c r="E91" s="462">
        <v>2.8319999999999999</v>
      </c>
      <c r="F91" s="464">
        <v>2.8319999999999999</v>
      </c>
      <c r="G91" s="462">
        <v>3.9359999999999999</v>
      </c>
      <c r="H91" s="484">
        <v>3.9359999999999999</v>
      </c>
      <c r="I91" s="484">
        <v>3.9359999999999999</v>
      </c>
      <c r="J91" s="484">
        <v>0</v>
      </c>
      <c r="K91" s="484">
        <v>0</v>
      </c>
      <c r="L91" s="484">
        <v>0</v>
      </c>
      <c r="M91" s="464">
        <v>0.35399999999999998</v>
      </c>
      <c r="N91" s="487">
        <v>0</v>
      </c>
      <c r="O91" s="489">
        <f t="shared" ref="O91" si="39">+(+E91+G91)-(M91+N91)</f>
        <v>6.4139999999999997</v>
      </c>
      <c r="P91" s="464">
        <v>6.4139999999999997</v>
      </c>
      <c r="Q91" s="139">
        <v>1</v>
      </c>
      <c r="R91" s="138">
        <v>0</v>
      </c>
      <c r="S91" s="138">
        <v>0</v>
      </c>
      <c r="T91" s="190">
        <v>0</v>
      </c>
      <c r="U91" s="138">
        <v>0</v>
      </c>
      <c r="V91" s="139">
        <v>0</v>
      </c>
      <c r="W91" s="190">
        <v>0</v>
      </c>
      <c r="X91" s="191">
        <v>0</v>
      </c>
      <c r="Y91" s="146" t="s">
        <v>19</v>
      </c>
    </row>
    <row r="92" spans="1:26" s="147" customFormat="1" ht="21" customHeight="1" thickBot="1" x14ac:dyDescent="0.2">
      <c r="A92" s="455"/>
      <c r="B92" s="457"/>
      <c r="C92" s="459"/>
      <c r="D92" s="461"/>
      <c r="E92" s="463"/>
      <c r="F92" s="465"/>
      <c r="G92" s="463"/>
      <c r="H92" s="493"/>
      <c r="I92" s="485"/>
      <c r="J92" s="485"/>
      <c r="K92" s="485"/>
      <c r="L92" s="485"/>
      <c r="M92" s="486"/>
      <c r="N92" s="488"/>
      <c r="O92" s="490"/>
      <c r="P92" s="465"/>
      <c r="Q92" s="141">
        <v>3.9359999999999999</v>
      </c>
      <c r="R92" s="140">
        <v>0</v>
      </c>
      <c r="S92" s="140">
        <v>0</v>
      </c>
      <c r="T92" s="202">
        <v>0</v>
      </c>
      <c r="U92" s="140">
        <v>0</v>
      </c>
      <c r="V92" s="141">
        <v>0</v>
      </c>
      <c r="W92" s="202">
        <v>0</v>
      </c>
      <c r="X92" s="165">
        <v>0</v>
      </c>
      <c r="Y92" s="146" t="s">
        <v>15</v>
      </c>
    </row>
    <row r="93" spans="1:26" s="152" customFormat="1" ht="20.25" customHeight="1" x14ac:dyDescent="0.15">
      <c r="A93" s="454">
        <v>43</v>
      </c>
      <c r="B93" s="472" t="s">
        <v>145</v>
      </c>
      <c r="C93" s="458" t="s">
        <v>146</v>
      </c>
      <c r="D93" s="460" t="s">
        <v>301</v>
      </c>
      <c r="E93" s="481">
        <v>6.1239999999999997</v>
      </c>
      <c r="F93" s="479">
        <v>6.1239999999999997</v>
      </c>
      <c r="G93" s="481">
        <v>0</v>
      </c>
      <c r="H93" s="468">
        <v>0</v>
      </c>
      <c r="I93" s="468">
        <v>0</v>
      </c>
      <c r="J93" s="468">
        <v>0</v>
      </c>
      <c r="K93" s="468">
        <v>0</v>
      </c>
      <c r="L93" s="468">
        <v>0</v>
      </c>
      <c r="M93" s="479">
        <v>0</v>
      </c>
      <c r="N93" s="477">
        <v>0</v>
      </c>
      <c r="O93" s="452">
        <f t="shared" ref="O93" si="40">+(+E93+G93)-(M93+N93)</f>
        <v>6.1239999999999997</v>
      </c>
      <c r="P93" s="479">
        <v>6.1239999999999997</v>
      </c>
      <c r="Q93" s="139">
        <v>0</v>
      </c>
      <c r="R93" s="138">
        <v>0</v>
      </c>
      <c r="S93" s="138">
        <v>0</v>
      </c>
      <c r="T93" s="190">
        <v>0</v>
      </c>
      <c r="U93" s="138">
        <v>0</v>
      </c>
      <c r="V93" s="139">
        <v>0</v>
      </c>
      <c r="W93" s="190">
        <v>0</v>
      </c>
      <c r="X93" s="191">
        <v>0</v>
      </c>
      <c r="Y93" s="146" t="s">
        <v>19</v>
      </c>
    </row>
    <row r="94" spans="1:26" s="152" customFormat="1" ht="20.25" customHeight="1" thickBot="1" x14ac:dyDescent="0.2">
      <c r="A94" s="455"/>
      <c r="B94" s="473"/>
      <c r="C94" s="474"/>
      <c r="D94" s="461"/>
      <c r="E94" s="482"/>
      <c r="F94" s="480"/>
      <c r="G94" s="482"/>
      <c r="H94" s="469"/>
      <c r="I94" s="469"/>
      <c r="J94" s="469"/>
      <c r="K94" s="469"/>
      <c r="L94" s="469"/>
      <c r="M94" s="480"/>
      <c r="N94" s="478"/>
      <c r="O94" s="453"/>
      <c r="P94" s="480"/>
      <c r="Q94" s="141">
        <v>0</v>
      </c>
      <c r="R94" s="140">
        <v>0</v>
      </c>
      <c r="S94" s="140">
        <v>0</v>
      </c>
      <c r="T94" s="202">
        <v>0</v>
      </c>
      <c r="U94" s="140">
        <v>0</v>
      </c>
      <c r="V94" s="141">
        <v>0</v>
      </c>
      <c r="W94" s="202">
        <v>0</v>
      </c>
      <c r="X94" s="165">
        <v>0</v>
      </c>
      <c r="Y94" s="146" t="s">
        <v>15</v>
      </c>
    </row>
    <row r="95" spans="1:26" s="152" customFormat="1" ht="24.95" customHeight="1" x14ac:dyDescent="0.15">
      <c r="A95" s="454">
        <v>44</v>
      </c>
      <c r="B95" s="456" t="s">
        <v>142</v>
      </c>
      <c r="C95" s="458" t="s">
        <v>186</v>
      </c>
      <c r="D95" s="460" t="s">
        <v>294</v>
      </c>
      <c r="E95" s="498">
        <v>13.762</v>
      </c>
      <c r="F95" s="495">
        <v>13.762</v>
      </c>
      <c r="G95" s="481">
        <v>0</v>
      </c>
      <c r="H95" s="468">
        <v>0</v>
      </c>
      <c r="I95" s="468">
        <v>0</v>
      </c>
      <c r="J95" s="468">
        <v>0</v>
      </c>
      <c r="K95" s="468">
        <v>0</v>
      </c>
      <c r="L95" s="468">
        <v>0</v>
      </c>
      <c r="M95" s="495">
        <v>7.7960000000000003</v>
      </c>
      <c r="N95" s="506">
        <v>0</v>
      </c>
      <c r="O95" s="452">
        <f t="shared" ref="O95" si="41">+(+E95+G95)-(M95+N95)</f>
        <v>5.9660000000000002</v>
      </c>
      <c r="P95" s="479">
        <v>5.9660000000000002</v>
      </c>
      <c r="Q95" s="137">
        <v>0</v>
      </c>
      <c r="R95" s="189">
        <v>0</v>
      </c>
      <c r="S95" s="189">
        <v>0</v>
      </c>
      <c r="T95" s="187">
        <v>0</v>
      </c>
      <c r="U95" s="189">
        <v>0</v>
      </c>
      <c r="V95" s="137">
        <v>0</v>
      </c>
      <c r="W95" s="187">
        <v>0</v>
      </c>
      <c r="X95" s="188">
        <v>0</v>
      </c>
      <c r="Y95" s="146" t="s">
        <v>19</v>
      </c>
    </row>
    <row r="96" spans="1:26" s="152" customFormat="1" ht="24.95" customHeight="1" thickBot="1" x14ac:dyDescent="0.2">
      <c r="A96" s="455"/>
      <c r="B96" s="457"/>
      <c r="C96" s="474"/>
      <c r="D96" s="461"/>
      <c r="E96" s="499"/>
      <c r="F96" s="496"/>
      <c r="G96" s="482"/>
      <c r="H96" s="469"/>
      <c r="I96" s="469"/>
      <c r="J96" s="469"/>
      <c r="K96" s="469"/>
      <c r="L96" s="469"/>
      <c r="M96" s="496"/>
      <c r="N96" s="507"/>
      <c r="O96" s="453"/>
      <c r="P96" s="480"/>
      <c r="Q96" s="164">
        <v>0</v>
      </c>
      <c r="R96" s="151">
        <v>0</v>
      </c>
      <c r="S96" s="151">
        <v>0</v>
      </c>
      <c r="T96" s="200">
        <v>0</v>
      </c>
      <c r="U96" s="151">
        <v>0</v>
      </c>
      <c r="V96" s="164">
        <v>0</v>
      </c>
      <c r="W96" s="200">
        <v>0</v>
      </c>
      <c r="X96" s="203">
        <v>0</v>
      </c>
      <c r="Y96" s="146" t="s">
        <v>15</v>
      </c>
    </row>
    <row r="97" spans="1:26" s="152" customFormat="1" ht="30" customHeight="1" x14ac:dyDescent="0.15">
      <c r="A97" s="454">
        <v>45</v>
      </c>
      <c r="B97" s="472" t="s">
        <v>147</v>
      </c>
      <c r="C97" s="458" t="s">
        <v>196</v>
      </c>
      <c r="D97" s="460" t="s">
        <v>305</v>
      </c>
      <c r="E97" s="481">
        <v>5.79</v>
      </c>
      <c r="F97" s="479">
        <v>5.7880000000000003</v>
      </c>
      <c r="G97" s="481">
        <v>5.0000000000000001E-3</v>
      </c>
      <c r="H97" s="468">
        <v>5.0000000000000001E-3</v>
      </c>
      <c r="I97" s="468">
        <v>0</v>
      </c>
      <c r="J97" s="468">
        <v>0</v>
      </c>
      <c r="K97" s="468">
        <v>0</v>
      </c>
      <c r="L97" s="468">
        <v>5.0000000000000001E-3</v>
      </c>
      <c r="M97" s="479">
        <v>0</v>
      </c>
      <c r="N97" s="477">
        <v>0</v>
      </c>
      <c r="O97" s="452">
        <f t="shared" ref="O97" si="42">+(+E97+G97)-(M97+N97)</f>
        <v>5.7949999999999999</v>
      </c>
      <c r="P97" s="479">
        <v>5.7930000000000001</v>
      </c>
      <c r="Q97" s="139">
        <v>0</v>
      </c>
      <c r="R97" s="138">
        <v>0</v>
      </c>
      <c r="S97" s="138">
        <v>0</v>
      </c>
      <c r="T97" s="190">
        <v>0</v>
      </c>
      <c r="U97" s="138">
        <v>0</v>
      </c>
      <c r="V97" s="139">
        <v>0</v>
      </c>
      <c r="W97" s="190">
        <v>0</v>
      </c>
      <c r="X97" s="191">
        <v>0</v>
      </c>
      <c r="Y97" s="146" t="s">
        <v>19</v>
      </c>
    </row>
    <row r="98" spans="1:26" s="152" customFormat="1" ht="30" customHeight="1" thickBot="1" x14ac:dyDescent="0.2">
      <c r="A98" s="455"/>
      <c r="B98" s="473"/>
      <c r="C98" s="474"/>
      <c r="D98" s="461"/>
      <c r="E98" s="482"/>
      <c r="F98" s="480"/>
      <c r="G98" s="482"/>
      <c r="H98" s="469"/>
      <c r="I98" s="469"/>
      <c r="J98" s="469"/>
      <c r="K98" s="469"/>
      <c r="L98" s="469"/>
      <c r="M98" s="480"/>
      <c r="N98" s="478"/>
      <c r="O98" s="453"/>
      <c r="P98" s="480"/>
      <c r="Q98" s="164">
        <v>0</v>
      </c>
      <c r="R98" s="140">
        <v>0</v>
      </c>
      <c r="S98" s="140">
        <v>0</v>
      </c>
      <c r="T98" s="202">
        <v>0</v>
      </c>
      <c r="U98" s="140">
        <v>0</v>
      </c>
      <c r="V98" s="141">
        <v>0</v>
      </c>
      <c r="W98" s="202">
        <v>0</v>
      </c>
      <c r="X98" s="165">
        <v>0</v>
      </c>
      <c r="Y98" s="146" t="s">
        <v>15</v>
      </c>
    </row>
    <row r="99" spans="1:26" s="152" customFormat="1" ht="25.5" customHeight="1" x14ac:dyDescent="0.15">
      <c r="A99" s="454">
        <v>46</v>
      </c>
      <c r="B99" s="472" t="s">
        <v>245</v>
      </c>
      <c r="C99" s="491" t="s">
        <v>249</v>
      </c>
      <c r="D99" s="460" t="s">
        <v>299</v>
      </c>
      <c r="E99" s="481">
        <v>9.0690000000000008</v>
      </c>
      <c r="F99" s="479">
        <v>9.0690000000000008</v>
      </c>
      <c r="G99" s="481">
        <v>2E-3</v>
      </c>
      <c r="H99" s="468">
        <v>2E-3</v>
      </c>
      <c r="I99" s="468">
        <v>0</v>
      </c>
      <c r="J99" s="468">
        <v>0</v>
      </c>
      <c r="K99" s="468">
        <v>0</v>
      </c>
      <c r="L99" s="468">
        <v>2E-3</v>
      </c>
      <c r="M99" s="479">
        <v>3.3959999999999999</v>
      </c>
      <c r="N99" s="506">
        <v>0</v>
      </c>
      <c r="O99" s="546">
        <f t="shared" ref="O99" si="43">+(+E99+G99)-(M99+N99)</f>
        <v>5.6750000000000016</v>
      </c>
      <c r="P99" s="479">
        <v>5.6749999999999998</v>
      </c>
      <c r="Q99" s="139">
        <v>0</v>
      </c>
      <c r="R99" s="138">
        <v>0</v>
      </c>
      <c r="S99" s="138">
        <v>0</v>
      </c>
      <c r="T99" s="190">
        <v>0</v>
      </c>
      <c r="U99" s="138">
        <v>0</v>
      </c>
      <c r="V99" s="139">
        <v>0</v>
      </c>
      <c r="W99" s="190">
        <v>0</v>
      </c>
      <c r="X99" s="191">
        <v>0</v>
      </c>
      <c r="Y99" s="146" t="s">
        <v>19</v>
      </c>
    </row>
    <row r="100" spans="1:26" s="152" customFormat="1" ht="25.5" customHeight="1" thickBot="1" x14ac:dyDescent="0.2">
      <c r="A100" s="455"/>
      <c r="B100" s="473"/>
      <c r="C100" s="492"/>
      <c r="D100" s="461"/>
      <c r="E100" s="482"/>
      <c r="F100" s="480"/>
      <c r="G100" s="482"/>
      <c r="H100" s="469"/>
      <c r="I100" s="469"/>
      <c r="J100" s="469"/>
      <c r="K100" s="469"/>
      <c r="L100" s="469"/>
      <c r="M100" s="480"/>
      <c r="N100" s="507"/>
      <c r="O100" s="547"/>
      <c r="P100" s="480"/>
      <c r="Q100" s="141">
        <v>0</v>
      </c>
      <c r="R100" s="140">
        <v>0</v>
      </c>
      <c r="S100" s="140">
        <v>0</v>
      </c>
      <c r="T100" s="202">
        <v>0</v>
      </c>
      <c r="U100" s="140">
        <v>0</v>
      </c>
      <c r="V100" s="141">
        <v>0</v>
      </c>
      <c r="W100" s="202">
        <v>0</v>
      </c>
      <c r="X100" s="165">
        <v>0</v>
      </c>
      <c r="Y100" s="146" t="s">
        <v>15</v>
      </c>
    </row>
    <row r="101" spans="1:26" s="2" customFormat="1" ht="18" customHeight="1" thickBot="1" x14ac:dyDescent="0.2">
      <c r="A101" s="454">
        <v>47</v>
      </c>
      <c r="B101" s="472" t="s">
        <v>217</v>
      </c>
      <c r="C101" s="258" t="s">
        <v>306</v>
      </c>
      <c r="D101" s="548" t="s">
        <v>307</v>
      </c>
      <c r="E101" s="528">
        <v>0</v>
      </c>
      <c r="F101" s="530">
        <v>0</v>
      </c>
      <c r="G101" s="528">
        <v>5.3579999999999997</v>
      </c>
      <c r="H101" s="523">
        <v>5.3579999999999997</v>
      </c>
      <c r="I101" s="244">
        <v>5.3579999999999997</v>
      </c>
      <c r="J101" s="244">
        <v>0</v>
      </c>
      <c r="K101" s="244">
        <v>0</v>
      </c>
      <c r="L101" s="244">
        <v>0</v>
      </c>
      <c r="M101" s="475">
        <v>0</v>
      </c>
      <c r="N101" s="517">
        <v>0</v>
      </c>
      <c r="O101" s="489">
        <f>+(+E101+G101)-(M101+N101)</f>
        <v>5.3579999999999997</v>
      </c>
      <c r="P101" s="475">
        <v>5.3579999999999997</v>
      </c>
      <c r="Q101" s="139">
        <v>1</v>
      </c>
      <c r="R101" s="138">
        <v>0</v>
      </c>
      <c r="S101" s="138">
        <v>0</v>
      </c>
      <c r="T101" s="190">
        <v>0</v>
      </c>
      <c r="U101" s="138">
        <v>0</v>
      </c>
      <c r="V101" s="139">
        <v>0</v>
      </c>
      <c r="W101" s="190">
        <v>0</v>
      </c>
      <c r="X101" s="191">
        <v>0</v>
      </c>
      <c r="Y101" s="155" t="s">
        <v>19</v>
      </c>
    </row>
    <row r="102" spans="1:26" s="2" customFormat="1" ht="18" customHeight="1" thickBot="1" x14ac:dyDescent="0.2">
      <c r="A102" s="455"/>
      <c r="B102" s="472" t="s">
        <v>217</v>
      </c>
      <c r="C102" s="259"/>
      <c r="D102" s="549"/>
      <c r="E102" s="529"/>
      <c r="F102" s="531"/>
      <c r="G102" s="529"/>
      <c r="H102" s="524"/>
      <c r="I102" s="245"/>
      <c r="J102" s="245"/>
      <c r="K102" s="245"/>
      <c r="L102" s="245"/>
      <c r="M102" s="476"/>
      <c r="N102" s="518"/>
      <c r="O102" s="519"/>
      <c r="P102" s="545"/>
      <c r="Q102" s="141">
        <v>5.3579999999999997</v>
      </c>
      <c r="R102" s="140">
        <v>0</v>
      </c>
      <c r="S102" s="140">
        <v>0</v>
      </c>
      <c r="T102" s="202">
        <v>0</v>
      </c>
      <c r="U102" s="140">
        <v>0</v>
      </c>
      <c r="V102" s="141">
        <v>0</v>
      </c>
      <c r="W102" s="202">
        <v>0</v>
      </c>
      <c r="X102" s="165">
        <v>0</v>
      </c>
      <c r="Y102" s="153" t="s">
        <v>15</v>
      </c>
    </row>
    <row r="103" spans="1:26" s="152" customFormat="1" ht="69.75" customHeight="1" x14ac:dyDescent="0.15">
      <c r="A103" s="454">
        <v>48</v>
      </c>
      <c r="B103" s="456" t="s">
        <v>202</v>
      </c>
      <c r="C103" s="458" t="s">
        <v>244</v>
      </c>
      <c r="D103" s="460" t="s">
        <v>288</v>
      </c>
      <c r="E103" s="481">
        <v>24.298999999999999</v>
      </c>
      <c r="F103" s="479">
        <v>24.298999999999999</v>
      </c>
      <c r="G103" s="481">
        <v>0</v>
      </c>
      <c r="H103" s="468">
        <v>0</v>
      </c>
      <c r="I103" s="468">
        <v>0</v>
      </c>
      <c r="J103" s="468">
        <v>0</v>
      </c>
      <c r="K103" s="468">
        <v>0</v>
      </c>
      <c r="L103" s="468">
        <v>0</v>
      </c>
      <c r="M103" s="479">
        <v>19.305</v>
      </c>
      <c r="N103" s="477">
        <v>0</v>
      </c>
      <c r="O103" s="452">
        <f t="shared" ref="O103" si="44">+(+E103+G103)-(M103+N103)</f>
        <v>4.9939999999999998</v>
      </c>
      <c r="P103" s="479">
        <v>4.9950000000000001</v>
      </c>
      <c r="Q103" s="139">
        <v>0</v>
      </c>
      <c r="R103" s="138">
        <v>0</v>
      </c>
      <c r="S103" s="138">
        <v>0</v>
      </c>
      <c r="T103" s="190">
        <v>0</v>
      </c>
      <c r="U103" s="138">
        <v>0</v>
      </c>
      <c r="V103" s="139">
        <v>0</v>
      </c>
      <c r="W103" s="190">
        <v>0</v>
      </c>
      <c r="X103" s="191">
        <v>0</v>
      </c>
      <c r="Y103" s="146" t="s">
        <v>19</v>
      </c>
    </row>
    <row r="104" spans="1:26" s="152" customFormat="1" ht="69.75" customHeight="1" thickBot="1" x14ac:dyDescent="0.2">
      <c r="A104" s="455"/>
      <c r="B104" s="457"/>
      <c r="C104" s="474"/>
      <c r="D104" s="461"/>
      <c r="E104" s="482"/>
      <c r="F104" s="480"/>
      <c r="G104" s="482"/>
      <c r="H104" s="469"/>
      <c r="I104" s="469"/>
      <c r="J104" s="469"/>
      <c r="K104" s="469"/>
      <c r="L104" s="469"/>
      <c r="M104" s="480"/>
      <c r="N104" s="478"/>
      <c r="O104" s="453"/>
      <c r="P104" s="480"/>
      <c r="Q104" s="164">
        <v>0</v>
      </c>
      <c r="R104" s="140">
        <v>0</v>
      </c>
      <c r="S104" s="140">
        <v>0</v>
      </c>
      <c r="T104" s="202">
        <v>0</v>
      </c>
      <c r="U104" s="140">
        <v>0</v>
      </c>
      <c r="V104" s="141">
        <v>0</v>
      </c>
      <c r="W104" s="202">
        <v>0</v>
      </c>
      <c r="X104" s="165">
        <v>0</v>
      </c>
      <c r="Y104" s="146" t="s">
        <v>15</v>
      </c>
    </row>
    <row r="105" spans="1:26" s="112" customFormat="1" ht="24.95" customHeight="1" x14ac:dyDescent="0.15">
      <c r="A105" s="454">
        <v>49</v>
      </c>
      <c r="B105" s="456" t="s">
        <v>157</v>
      </c>
      <c r="C105" s="552" t="s">
        <v>188</v>
      </c>
      <c r="D105" s="538" t="s">
        <v>298</v>
      </c>
      <c r="E105" s="554">
        <v>9.7050000000000001</v>
      </c>
      <c r="F105" s="495">
        <v>9.6280000000000001</v>
      </c>
      <c r="G105" s="481">
        <v>8.9999999999999993E-3</v>
      </c>
      <c r="H105" s="468">
        <v>8.9999999999999993E-3</v>
      </c>
      <c r="I105" s="468">
        <v>0</v>
      </c>
      <c r="J105" s="468">
        <v>0</v>
      </c>
      <c r="K105" s="468">
        <v>0</v>
      </c>
      <c r="L105" s="468">
        <v>8.9999999999999993E-3</v>
      </c>
      <c r="M105" s="495">
        <v>5.4450000000000003</v>
      </c>
      <c r="N105" s="550">
        <v>0</v>
      </c>
      <c r="O105" s="452">
        <f t="shared" ref="O105" si="45">+(+E105+G105)-(M105+N105)</f>
        <v>4.2690000000000001</v>
      </c>
      <c r="P105" s="479">
        <v>4.2350000000000003</v>
      </c>
      <c r="Q105" s="137">
        <v>0</v>
      </c>
      <c r="R105" s="189">
        <v>0</v>
      </c>
      <c r="S105" s="189">
        <v>0</v>
      </c>
      <c r="T105" s="187">
        <v>0</v>
      </c>
      <c r="U105" s="189">
        <v>0</v>
      </c>
      <c r="V105" s="137">
        <v>0</v>
      </c>
      <c r="W105" s="187">
        <v>0</v>
      </c>
      <c r="X105" s="188">
        <v>0</v>
      </c>
      <c r="Y105" s="153" t="s">
        <v>19</v>
      </c>
      <c r="Z105" s="152"/>
    </row>
    <row r="106" spans="1:26" s="112" customFormat="1" ht="24.95" customHeight="1" thickBot="1" x14ac:dyDescent="0.2">
      <c r="A106" s="455"/>
      <c r="B106" s="457"/>
      <c r="C106" s="553"/>
      <c r="D106" s="539"/>
      <c r="E106" s="555"/>
      <c r="F106" s="496"/>
      <c r="G106" s="482"/>
      <c r="H106" s="469"/>
      <c r="I106" s="469"/>
      <c r="J106" s="469"/>
      <c r="K106" s="469"/>
      <c r="L106" s="469"/>
      <c r="M106" s="496"/>
      <c r="N106" s="551"/>
      <c r="O106" s="453"/>
      <c r="P106" s="480"/>
      <c r="Q106" s="164">
        <v>0</v>
      </c>
      <c r="R106" s="151">
        <v>0</v>
      </c>
      <c r="S106" s="151">
        <v>0</v>
      </c>
      <c r="T106" s="200">
        <v>0</v>
      </c>
      <c r="U106" s="151">
        <v>0</v>
      </c>
      <c r="V106" s="164">
        <v>0</v>
      </c>
      <c r="W106" s="200">
        <v>0</v>
      </c>
      <c r="X106" s="203">
        <v>0</v>
      </c>
      <c r="Y106" s="153" t="s">
        <v>15</v>
      </c>
      <c r="Z106" s="152"/>
    </row>
    <row r="107" spans="1:26" s="152" customFormat="1" ht="22.5" customHeight="1" x14ac:dyDescent="0.15">
      <c r="A107" s="454">
        <v>50</v>
      </c>
      <c r="B107" s="456" t="s">
        <v>228</v>
      </c>
      <c r="C107" s="458" t="s">
        <v>255</v>
      </c>
      <c r="D107" s="460" t="s">
        <v>256</v>
      </c>
      <c r="E107" s="481">
        <v>3.927</v>
      </c>
      <c r="F107" s="479">
        <v>3.8039999999999998</v>
      </c>
      <c r="G107" s="481">
        <v>0</v>
      </c>
      <c r="H107" s="468">
        <v>0</v>
      </c>
      <c r="I107" s="468">
        <v>0</v>
      </c>
      <c r="J107" s="468">
        <v>0</v>
      </c>
      <c r="K107" s="468">
        <v>0</v>
      </c>
      <c r="L107" s="468">
        <v>0</v>
      </c>
      <c r="M107" s="479">
        <v>0</v>
      </c>
      <c r="N107" s="477">
        <v>0</v>
      </c>
      <c r="O107" s="452">
        <f t="shared" ref="O107" si="46">+(+E107+G107)-(M107+N107)</f>
        <v>3.927</v>
      </c>
      <c r="P107" s="479">
        <v>3.8039999999999998</v>
      </c>
      <c r="Q107" s="139">
        <v>0</v>
      </c>
      <c r="R107" s="138">
        <v>0</v>
      </c>
      <c r="S107" s="138">
        <v>0</v>
      </c>
      <c r="T107" s="190">
        <v>0</v>
      </c>
      <c r="U107" s="138">
        <v>0</v>
      </c>
      <c r="V107" s="139">
        <v>0</v>
      </c>
      <c r="W107" s="190">
        <v>0</v>
      </c>
      <c r="X107" s="191">
        <v>0</v>
      </c>
      <c r="Y107" s="146" t="s">
        <v>19</v>
      </c>
    </row>
    <row r="108" spans="1:26" s="152" customFormat="1" ht="22.5" customHeight="1" thickBot="1" x14ac:dyDescent="0.2">
      <c r="A108" s="455"/>
      <c r="B108" s="457"/>
      <c r="C108" s="474"/>
      <c r="D108" s="461"/>
      <c r="E108" s="482"/>
      <c r="F108" s="480"/>
      <c r="G108" s="482"/>
      <c r="H108" s="469"/>
      <c r="I108" s="469"/>
      <c r="J108" s="469"/>
      <c r="K108" s="469"/>
      <c r="L108" s="469"/>
      <c r="M108" s="480"/>
      <c r="N108" s="478"/>
      <c r="O108" s="453"/>
      <c r="P108" s="480"/>
      <c r="Q108" s="164">
        <v>0</v>
      </c>
      <c r="R108" s="140">
        <v>0</v>
      </c>
      <c r="S108" s="140">
        <v>0</v>
      </c>
      <c r="T108" s="202">
        <v>0</v>
      </c>
      <c r="U108" s="140">
        <v>0</v>
      </c>
      <c r="V108" s="141">
        <v>0</v>
      </c>
      <c r="W108" s="202">
        <v>0</v>
      </c>
      <c r="X108" s="165">
        <v>0</v>
      </c>
      <c r="Y108" s="146" t="s">
        <v>15</v>
      </c>
    </row>
    <row r="109" spans="1:26" s="152" customFormat="1" ht="22.5" customHeight="1" x14ac:dyDescent="0.15">
      <c r="A109" s="454">
        <v>51</v>
      </c>
      <c r="B109" s="472" t="s">
        <v>157</v>
      </c>
      <c r="C109" s="491" t="s">
        <v>185</v>
      </c>
      <c r="D109" s="460" t="s">
        <v>297</v>
      </c>
      <c r="E109" s="481">
        <v>9.8689999999999998</v>
      </c>
      <c r="F109" s="479">
        <v>9.8629999999999995</v>
      </c>
      <c r="G109" s="462">
        <v>8.9999999999999993E-3</v>
      </c>
      <c r="H109" s="484">
        <v>8.9999999999999993E-3</v>
      </c>
      <c r="I109" s="484">
        <v>0</v>
      </c>
      <c r="J109" s="484">
        <v>0</v>
      </c>
      <c r="K109" s="484">
        <v>0</v>
      </c>
      <c r="L109" s="484">
        <v>8.9999999999999993E-3</v>
      </c>
      <c r="M109" s="475">
        <v>6.66</v>
      </c>
      <c r="N109" s="477">
        <v>0</v>
      </c>
      <c r="O109" s="452">
        <f t="shared" ref="O109" si="47">+(+E109+G109)-(M109+N109)</f>
        <v>3.218</v>
      </c>
      <c r="P109" s="479">
        <v>3.2160000000000002</v>
      </c>
      <c r="Q109" s="139">
        <v>0</v>
      </c>
      <c r="R109" s="138">
        <v>0</v>
      </c>
      <c r="S109" s="138">
        <v>0</v>
      </c>
      <c r="T109" s="190">
        <v>0</v>
      </c>
      <c r="U109" s="138">
        <v>0</v>
      </c>
      <c r="V109" s="139">
        <v>0</v>
      </c>
      <c r="W109" s="190">
        <v>0</v>
      </c>
      <c r="X109" s="191">
        <v>0</v>
      </c>
      <c r="Y109" s="146" t="s">
        <v>19</v>
      </c>
    </row>
    <row r="110" spans="1:26" s="152" customFormat="1" ht="22.5" customHeight="1" thickBot="1" x14ac:dyDescent="0.2">
      <c r="A110" s="455"/>
      <c r="B110" s="473"/>
      <c r="C110" s="492"/>
      <c r="D110" s="461"/>
      <c r="E110" s="482"/>
      <c r="F110" s="480"/>
      <c r="G110" s="483"/>
      <c r="H110" s="485"/>
      <c r="I110" s="485"/>
      <c r="J110" s="485"/>
      <c r="K110" s="485"/>
      <c r="L110" s="485"/>
      <c r="M110" s="476"/>
      <c r="N110" s="478"/>
      <c r="O110" s="453"/>
      <c r="P110" s="480"/>
      <c r="Q110" s="141">
        <v>0</v>
      </c>
      <c r="R110" s="140">
        <v>0</v>
      </c>
      <c r="S110" s="140">
        <v>0</v>
      </c>
      <c r="T110" s="202">
        <v>0</v>
      </c>
      <c r="U110" s="140">
        <v>0</v>
      </c>
      <c r="V110" s="141">
        <v>0</v>
      </c>
      <c r="W110" s="202">
        <v>0</v>
      </c>
      <c r="X110" s="165">
        <v>0</v>
      </c>
      <c r="Y110" s="146" t="s">
        <v>15</v>
      </c>
    </row>
    <row r="111" spans="1:26" s="152" customFormat="1" ht="27.75" customHeight="1" x14ac:dyDescent="0.15">
      <c r="A111" s="454">
        <v>52</v>
      </c>
      <c r="B111" s="472" t="s">
        <v>245</v>
      </c>
      <c r="C111" s="491" t="s">
        <v>246</v>
      </c>
      <c r="D111" s="460" t="s">
        <v>290</v>
      </c>
      <c r="E111" s="481">
        <v>19.114000000000001</v>
      </c>
      <c r="F111" s="479">
        <v>19.114000000000001</v>
      </c>
      <c r="G111" s="481">
        <v>4.0000000000000001E-3</v>
      </c>
      <c r="H111" s="468">
        <v>4.0000000000000001E-3</v>
      </c>
      <c r="I111" s="468">
        <v>0</v>
      </c>
      <c r="J111" s="468">
        <v>0</v>
      </c>
      <c r="K111" s="468">
        <v>0</v>
      </c>
      <c r="L111" s="468">
        <v>4.0000000000000001E-3</v>
      </c>
      <c r="M111" s="479">
        <v>17.5</v>
      </c>
      <c r="N111" s="506">
        <v>0</v>
      </c>
      <c r="O111" s="452">
        <f t="shared" ref="O111" si="48">+(+E111+G111)-(M111+N111)</f>
        <v>1.6180000000000021</v>
      </c>
      <c r="P111" s="479">
        <v>1.619</v>
      </c>
      <c r="Q111" s="137">
        <v>0</v>
      </c>
      <c r="R111" s="189">
        <v>0</v>
      </c>
      <c r="S111" s="189">
        <v>0</v>
      </c>
      <c r="T111" s="187">
        <v>0</v>
      </c>
      <c r="U111" s="189">
        <v>0</v>
      </c>
      <c r="V111" s="137">
        <v>0</v>
      </c>
      <c r="W111" s="187">
        <v>0</v>
      </c>
      <c r="X111" s="188">
        <v>0</v>
      </c>
      <c r="Y111" s="146" t="s">
        <v>19</v>
      </c>
    </row>
    <row r="112" spans="1:26" s="152" customFormat="1" ht="27.75" customHeight="1" thickBot="1" x14ac:dyDescent="0.2">
      <c r="A112" s="455"/>
      <c r="B112" s="473"/>
      <c r="C112" s="492"/>
      <c r="D112" s="461"/>
      <c r="E112" s="482"/>
      <c r="F112" s="480"/>
      <c r="G112" s="482"/>
      <c r="H112" s="469"/>
      <c r="I112" s="469"/>
      <c r="J112" s="469"/>
      <c r="K112" s="469"/>
      <c r="L112" s="469"/>
      <c r="M112" s="480"/>
      <c r="N112" s="507"/>
      <c r="O112" s="453"/>
      <c r="P112" s="480"/>
      <c r="Q112" s="164">
        <v>0</v>
      </c>
      <c r="R112" s="151">
        <v>0</v>
      </c>
      <c r="S112" s="151">
        <v>0</v>
      </c>
      <c r="T112" s="200">
        <v>0</v>
      </c>
      <c r="U112" s="151">
        <v>0</v>
      </c>
      <c r="V112" s="164">
        <v>0</v>
      </c>
      <c r="W112" s="200">
        <v>0</v>
      </c>
      <c r="X112" s="203">
        <v>0</v>
      </c>
      <c r="Y112" s="146" t="s">
        <v>15</v>
      </c>
    </row>
    <row r="113" spans="1:26" ht="24" customHeight="1" x14ac:dyDescent="0.15">
      <c r="A113" s="454">
        <v>53</v>
      </c>
      <c r="B113" s="472" t="s">
        <v>228</v>
      </c>
      <c r="C113" s="458" t="s">
        <v>229</v>
      </c>
      <c r="D113" s="460" t="s">
        <v>276</v>
      </c>
      <c r="E113" s="466">
        <v>76.010999999999996</v>
      </c>
      <c r="F113" s="448">
        <v>76.003</v>
      </c>
      <c r="G113" s="466">
        <v>5.0000000000000001E-3</v>
      </c>
      <c r="H113" s="468">
        <v>5.0000000000000001E-3</v>
      </c>
      <c r="I113" s="468">
        <v>0</v>
      </c>
      <c r="J113" s="468">
        <v>0</v>
      </c>
      <c r="K113" s="468">
        <v>0</v>
      </c>
      <c r="L113" s="468">
        <v>5.0000000000000001E-3</v>
      </c>
      <c r="M113" s="479">
        <v>74.653000000000006</v>
      </c>
      <c r="N113" s="450">
        <v>0</v>
      </c>
      <c r="O113" s="452">
        <f t="shared" ref="O113" si="49">+(+E113+G113)-(M113+N113)</f>
        <v>1.3629999999999853</v>
      </c>
      <c r="P113" s="448">
        <v>1.363</v>
      </c>
      <c r="Q113" s="139">
        <v>0</v>
      </c>
      <c r="R113" s="138">
        <v>0</v>
      </c>
      <c r="S113" s="138">
        <v>0</v>
      </c>
      <c r="T113" s="190">
        <v>0</v>
      </c>
      <c r="U113" s="138">
        <v>0</v>
      </c>
      <c r="V113" s="139">
        <v>0</v>
      </c>
      <c r="W113" s="190">
        <v>0</v>
      </c>
      <c r="X113" s="191">
        <v>0</v>
      </c>
      <c r="Y113" s="153" t="s">
        <v>19</v>
      </c>
      <c r="Z113" s="152"/>
    </row>
    <row r="114" spans="1:26" ht="24" customHeight="1" thickBot="1" x14ac:dyDescent="0.2">
      <c r="A114" s="455"/>
      <c r="B114" s="473"/>
      <c r="C114" s="474"/>
      <c r="D114" s="461"/>
      <c r="E114" s="467"/>
      <c r="F114" s="449"/>
      <c r="G114" s="467"/>
      <c r="H114" s="469"/>
      <c r="I114" s="469"/>
      <c r="J114" s="469"/>
      <c r="K114" s="469"/>
      <c r="L114" s="469"/>
      <c r="M114" s="480"/>
      <c r="N114" s="451"/>
      <c r="O114" s="453"/>
      <c r="P114" s="449"/>
      <c r="Q114" s="164">
        <v>0</v>
      </c>
      <c r="R114" s="140">
        <v>0</v>
      </c>
      <c r="S114" s="140">
        <v>0</v>
      </c>
      <c r="T114" s="202">
        <v>0</v>
      </c>
      <c r="U114" s="140">
        <v>0</v>
      </c>
      <c r="V114" s="141">
        <v>0</v>
      </c>
      <c r="W114" s="202">
        <v>0</v>
      </c>
      <c r="X114" s="165">
        <v>0</v>
      </c>
      <c r="Y114" s="153" t="s">
        <v>15</v>
      </c>
      <c r="Z114" s="152"/>
    </row>
    <row r="115" spans="1:26" s="152" customFormat="1" ht="27.75" customHeight="1" x14ac:dyDescent="0.15">
      <c r="A115" s="454">
        <v>54</v>
      </c>
      <c r="B115" s="456" t="s">
        <v>245</v>
      </c>
      <c r="C115" s="458" t="s">
        <v>254</v>
      </c>
      <c r="D115" s="460" t="s">
        <v>302</v>
      </c>
      <c r="E115" s="481">
        <v>5.5090000000000003</v>
      </c>
      <c r="F115" s="479">
        <v>5.5090000000000003</v>
      </c>
      <c r="G115" s="481">
        <v>1E-3</v>
      </c>
      <c r="H115" s="468">
        <v>1E-3</v>
      </c>
      <c r="I115" s="468">
        <v>0</v>
      </c>
      <c r="J115" s="468">
        <v>0</v>
      </c>
      <c r="K115" s="468">
        <v>0</v>
      </c>
      <c r="L115" s="468">
        <v>1E-3</v>
      </c>
      <c r="M115" s="479">
        <v>4.2</v>
      </c>
      <c r="N115" s="477">
        <v>0</v>
      </c>
      <c r="O115" s="452">
        <f t="shared" ref="O115" si="50">+(+E115+G115)-(M115+N115)</f>
        <v>1.3100000000000005</v>
      </c>
      <c r="P115" s="479">
        <v>1.31</v>
      </c>
      <c r="Q115" s="139">
        <v>0</v>
      </c>
      <c r="R115" s="138">
        <v>0</v>
      </c>
      <c r="S115" s="138">
        <v>0</v>
      </c>
      <c r="T115" s="190">
        <v>0</v>
      </c>
      <c r="U115" s="138">
        <v>0</v>
      </c>
      <c r="V115" s="139">
        <v>0</v>
      </c>
      <c r="W115" s="190">
        <v>0</v>
      </c>
      <c r="X115" s="191">
        <v>0</v>
      </c>
      <c r="Y115" s="146" t="s">
        <v>19</v>
      </c>
    </row>
    <row r="116" spans="1:26" s="152" customFormat="1" ht="27.75" customHeight="1" thickBot="1" x14ac:dyDescent="0.2">
      <c r="A116" s="455"/>
      <c r="B116" s="457"/>
      <c r="C116" s="474"/>
      <c r="D116" s="461"/>
      <c r="E116" s="482"/>
      <c r="F116" s="480"/>
      <c r="G116" s="482"/>
      <c r="H116" s="469"/>
      <c r="I116" s="469"/>
      <c r="J116" s="469"/>
      <c r="K116" s="469"/>
      <c r="L116" s="469"/>
      <c r="M116" s="480"/>
      <c r="N116" s="478"/>
      <c r="O116" s="453"/>
      <c r="P116" s="480"/>
      <c r="Q116" s="141">
        <v>0</v>
      </c>
      <c r="R116" s="140">
        <v>0</v>
      </c>
      <c r="S116" s="140">
        <v>0</v>
      </c>
      <c r="T116" s="202">
        <v>0</v>
      </c>
      <c r="U116" s="140">
        <v>0</v>
      </c>
      <c r="V116" s="141">
        <v>0</v>
      </c>
      <c r="W116" s="202">
        <v>0</v>
      </c>
      <c r="X116" s="165">
        <v>0</v>
      </c>
      <c r="Y116" s="146" t="s">
        <v>15</v>
      </c>
    </row>
    <row r="117" spans="1:26" s="152" customFormat="1" ht="24.95" customHeight="1" x14ac:dyDescent="0.15">
      <c r="A117" s="454">
        <v>55</v>
      </c>
      <c r="B117" s="456" t="s">
        <v>141</v>
      </c>
      <c r="C117" s="458" t="s">
        <v>161</v>
      </c>
      <c r="D117" s="460" t="s">
        <v>285</v>
      </c>
      <c r="E117" s="498">
        <v>27.417000000000002</v>
      </c>
      <c r="F117" s="495">
        <v>27.417000000000002</v>
      </c>
      <c r="G117" s="481">
        <v>5.0000000000000001E-3</v>
      </c>
      <c r="H117" s="468">
        <v>5.0000000000000001E-3</v>
      </c>
      <c r="I117" s="468">
        <v>0</v>
      </c>
      <c r="J117" s="468">
        <v>0</v>
      </c>
      <c r="K117" s="468">
        <v>0</v>
      </c>
      <c r="L117" s="468">
        <v>5.0000000000000001E-3</v>
      </c>
      <c r="M117" s="495">
        <v>27.422000000000001</v>
      </c>
      <c r="N117" s="506">
        <v>0</v>
      </c>
      <c r="O117" s="452">
        <f t="shared" ref="O117" si="51">+(+E117+G117)-(M117+N117)</f>
        <v>0</v>
      </c>
      <c r="P117" s="479">
        <v>0</v>
      </c>
      <c r="Q117" s="137">
        <v>0</v>
      </c>
      <c r="R117" s="189">
        <v>0</v>
      </c>
      <c r="S117" s="189">
        <v>0</v>
      </c>
      <c r="T117" s="187">
        <v>0</v>
      </c>
      <c r="U117" s="189">
        <v>0</v>
      </c>
      <c r="V117" s="137">
        <v>0</v>
      </c>
      <c r="W117" s="187">
        <v>0</v>
      </c>
      <c r="X117" s="188">
        <v>0</v>
      </c>
      <c r="Y117" s="146" t="s">
        <v>19</v>
      </c>
    </row>
    <row r="118" spans="1:26" s="152" customFormat="1" ht="24.95" customHeight="1" thickBot="1" x14ac:dyDescent="0.2">
      <c r="A118" s="455"/>
      <c r="B118" s="457"/>
      <c r="C118" s="474"/>
      <c r="D118" s="461"/>
      <c r="E118" s="499"/>
      <c r="F118" s="496"/>
      <c r="G118" s="482"/>
      <c r="H118" s="469"/>
      <c r="I118" s="469"/>
      <c r="J118" s="469"/>
      <c r="K118" s="469"/>
      <c r="L118" s="469"/>
      <c r="M118" s="496"/>
      <c r="N118" s="507"/>
      <c r="O118" s="453"/>
      <c r="P118" s="480"/>
      <c r="Q118" s="164">
        <v>0</v>
      </c>
      <c r="R118" s="151">
        <v>0</v>
      </c>
      <c r="S118" s="151">
        <v>0</v>
      </c>
      <c r="T118" s="200">
        <v>0</v>
      </c>
      <c r="U118" s="151">
        <v>0</v>
      </c>
      <c r="V118" s="164">
        <v>0</v>
      </c>
      <c r="W118" s="200">
        <v>0</v>
      </c>
      <c r="X118" s="203">
        <v>0</v>
      </c>
      <c r="Y118" s="146" t="s">
        <v>15</v>
      </c>
    </row>
    <row r="119" spans="1:26" s="2" customFormat="1" ht="24.95" customHeight="1" x14ac:dyDescent="0.15">
      <c r="A119" s="454">
        <v>56</v>
      </c>
      <c r="B119" s="238" t="s">
        <v>167</v>
      </c>
      <c r="C119" s="258" t="s">
        <v>184</v>
      </c>
      <c r="D119" s="526" t="s">
        <v>286</v>
      </c>
      <c r="E119" s="528">
        <v>26.919</v>
      </c>
      <c r="F119" s="530">
        <v>26.919</v>
      </c>
      <c r="G119" s="521">
        <v>58.098999999999997</v>
      </c>
      <c r="H119" s="523">
        <v>58.098999999999997</v>
      </c>
      <c r="I119" s="523">
        <v>58.072000000000003</v>
      </c>
      <c r="J119" s="244">
        <v>0</v>
      </c>
      <c r="K119" s="244">
        <v>0</v>
      </c>
      <c r="L119" s="523">
        <v>2.7E-2</v>
      </c>
      <c r="M119" s="495">
        <v>85.018000000000001</v>
      </c>
      <c r="N119" s="517">
        <v>0</v>
      </c>
      <c r="O119" s="489">
        <f t="shared" ref="O119" si="52">+(+E119+G119)-(M119+N119)</f>
        <v>0</v>
      </c>
      <c r="P119" s="479">
        <v>0</v>
      </c>
      <c r="Q119" s="137">
        <v>1</v>
      </c>
      <c r="R119" s="138">
        <v>0</v>
      </c>
      <c r="S119" s="138">
        <v>0</v>
      </c>
      <c r="T119" s="190">
        <v>0</v>
      </c>
      <c r="U119" s="138">
        <v>0</v>
      </c>
      <c r="V119" s="139">
        <v>0</v>
      </c>
      <c r="W119" s="190">
        <v>0</v>
      </c>
      <c r="X119" s="191">
        <v>0</v>
      </c>
      <c r="Y119" s="155" t="s">
        <v>19</v>
      </c>
      <c r="Z119" s="145"/>
    </row>
    <row r="120" spans="1:26" s="2" customFormat="1" ht="24.95" customHeight="1" thickBot="1" x14ac:dyDescent="0.2">
      <c r="A120" s="455"/>
      <c r="B120" s="239"/>
      <c r="C120" s="263"/>
      <c r="D120" s="527"/>
      <c r="E120" s="529"/>
      <c r="F120" s="531"/>
      <c r="G120" s="522"/>
      <c r="H120" s="524"/>
      <c r="I120" s="525"/>
      <c r="J120" s="245"/>
      <c r="K120" s="245"/>
      <c r="L120" s="525"/>
      <c r="M120" s="496"/>
      <c r="N120" s="518"/>
      <c r="O120" s="519"/>
      <c r="P120" s="520"/>
      <c r="Q120" s="164">
        <v>58.072000000000003</v>
      </c>
      <c r="R120" s="140">
        <v>0</v>
      </c>
      <c r="S120" s="140">
        <v>0</v>
      </c>
      <c r="T120" s="202">
        <v>0</v>
      </c>
      <c r="U120" s="140">
        <v>0</v>
      </c>
      <c r="V120" s="141">
        <v>0</v>
      </c>
      <c r="W120" s="202">
        <v>0</v>
      </c>
      <c r="X120" s="165">
        <v>0</v>
      </c>
      <c r="Y120" s="153" t="s">
        <v>15</v>
      </c>
      <c r="Z120" s="145"/>
    </row>
    <row r="121" spans="1:26" s="152" customFormat="1" ht="18" customHeight="1" x14ac:dyDescent="0.15">
      <c r="A121" s="454">
        <v>57</v>
      </c>
      <c r="B121" s="472" t="s">
        <v>141</v>
      </c>
      <c r="C121" s="491" t="s">
        <v>175</v>
      </c>
      <c r="D121" s="460" t="s">
        <v>291</v>
      </c>
      <c r="E121" s="481">
        <v>18.885000000000002</v>
      </c>
      <c r="F121" s="479">
        <v>18.885000000000002</v>
      </c>
      <c r="G121" s="462">
        <v>3.5999999999999997E-2</v>
      </c>
      <c r="H121" s="484">
        <v>3.5999999999999997E-2</v>
      </c>
      <c r="I121" s="484">
        <v>0</v>
      </c>
      <c r="J121" s="484">
        <v>0</v>
      </c>
      <c r="K121" s="484">
        <v>0</v>
      </c>
      <c r="L121" s="484">
        <v>3.5999999999999997E-2</v>
      </c>
      <c r="M121" s="475">
        <v>18.920999999999999</v>
      </c>
      <c r="N121" s="477">
        <v>0</v>
      </c>
      <c r="O121" s="452">
        <f t="shared" ref="O121" si="53">+(+E121+G121)-(M121+N121)</f>
        <v>0</v>
      </c>
      <c r="P121" s="479">
        <v>0</v>
      </c>
      <c r="Q121" s="137">
        <v>0</v>
      </c>
      <c r="R121" s="138">
        <v>0</v>
      </c>
      <c r="S121" s="138">
        <v>0</v>
      </c>
      <c r="T121" s="190">
        <v>0</v>
      </c>
      <c r="U121" s="138">
        <v>0</v>
      </c>
      <c r="V121" s="139">
        <v>0</v>
      </c>
      <c r="W121" s="190">
        <v>0</v>
      </c>
      <c r="X121" s="191">
        <v>0</v>
      </c>
      <c r="Y121" s="146" t="s">
        <v>19</v>
      </c>
    </row>
    <row r="122" spans="1:26" s="152" customFormat="1" ht="18" customHeight="1" thickBot="1" x14ac:dyDescent="0.2">
      <c r="A122" s="455"/>
      <c r="B122" s="473"/>
      <c r="C122" s="492"/>
      <c r="D122" s="461"/>
      <c r="E122" s="482"/>
      <c r="F122" s="480"/>
      <c r="G122" s="483"/>
      <c r="H122" s="485"/>
      <c r="I122" s="485"/>
      <c r="J122" s="485"/>
      <c r="K122" s="485"/>
      <c r="L122" s="485"/>
      <c r="M122" s="476"/>
      <c r="N122" s="478"/>
      <c r="O122" s="453"/>
      <c r="P122" s="480"/>
      <c r="Q122" s="164">
        <v>0</v>
      </c>
      <c r="R122" s="140">
        <v>0</v>
      </c>
      <c r="S122" s="140">
        <v>0</v>
      </c>
      <c r="T122" s="202">
        <v>0</v>
      </c>
      <c r="U122" s="140">
        <v>0</v>
      </c>
      <c r="V122" s="141">
        <v>0</v>
      </c>
      <c r="W122" s="202">
        <v>0</v>
      </c>
      <c r="X122" s="165">
        <v>0</v>
      </c>
      <c r="Y122" s="146" t="s">
        <v>15</v>
      </c>
    </row>
    <row r="123" spans="1:26" s="147" customFormat="1" ht="27" customHeight="1" x14ac:dyDescent="0.15">
      <c r="A123" s="454">
        <v>58</v>
      </c>
      <c r="B123" s="472" t="s">
        <v>217</v>
      </c>
      <c r="C123" s="491" t="s">
        <v>247</v>
      </c>
      <c r="D123" s="460" t="s">
        <v>248</v>
      </c>
      <c r="E123" s="481">
        <v>17.600000000000001</v>
      </c>
      <c r="F123" s="479">
        <v>17.600000000000001</v>
      </c>
      <c r="G123" s="481">
        <v>9.3550000000000004</v>
      </c>
      <c r="H123" s="468">
        <v>9.3550000000000004</v>
      </c>
      <c r="I123" s="468">
        <v>9.35</v>
      </c>
      <c r="J123" s="468">
        <v>0</v>
      </c>
      <c r="K123" s="468">
        <v>0</v>
      </c>
      <c r="L123" s="468">
        <v>5.0000000000000001E-3</v>
      </c>
      <c r="M123" s="495">
        <v>26.954999999999998</v>
      </c>
      <c r="N123" s="509">
        <v>0</v>
      </c>
      <c r="O123" s="489">
        <f t="shared" ref="O123" si="54">+(+E123+G123)-(M123+N123)</f>
        <v>0</v>
      </c>
      <c r="P123" s="479">
        <v>0</v>
      </c>
      <c r="Q123" s="139">
        <v>1</v>
      </c>
      <c r="R123" s="138">
        <v>0</v>
      </c>
      <c r="S123" s="138">
        <v>0</v>
      </c>
      <c r="T123" s="190">
        <v>0</v>
      </c>
      <c r="U123" s="138">
        <v>0</v>
      </c>
      <c r="V123" s="139">
        <v>0</v>
      </c>
      <c r="W123" s="190">
        <v>0</v>
      </c>
      <c r="X123" s="191">
        <v>0</v>
      </c>
      <c r="Y123" s="146" t="s">
        <v>19</v>
      </c>
    </row>
    <row r="124" spans="1:26" s="147" customFormat="1" ht="27" customHeight="1" thickBot="1" x14ac:dyDescent="0.2">
      <c r="A124" s="455"/>
      <c r="B124" s="473"/>
      <c r="C124" s="492"/>
      <c r="D124" s="461"/>
      <c r="E124" s="500"/>
      <c r="F124" s="497"/>
      <c r="G124" s="500"/>
      <c r="H124" s="501"/>
      <c r="I124" s="469"/>
      <c r="J124" s="469"/>
      <c r="K124" s="469"/>
      <c r="L124" s="469"/>
      <c r="M124" s="496"/>
      <c r="N124" s="510"/>
      <c r="O124" s="490"/>
      <c r="P124" s="497"/>
      <c r="Q124" s="141">
        <v>9.35</v>
      </c>
      <c r="R124" s="140">
        <v>0</v>
      </c>
      <c r="S124" s="140">
        <v>0</v>
      </c>
      <c r="T124" s="202">
        <v>0</v>
      </c>
      <c r="U124" s="140">
        <v>0</v>
      </c>
      <c r="V124" s="141">
        <v>0</v>
      </c>
      <c r="W124" s="202">
        <v>0</v>
      </c>
      <c r="X124" s="165">
        <v>0</v>
      </c>
      <c r="Y124" s="146" t="s">
        <v>15</v>
      </c>
    </row>
    <row r="125" spans="1:26" s="147" customFormat="1" ht="35.25" customHeight="1" x14ac:dyDescent="0.15">
      <c r="A125" s="454">
        <v>59</v>
      </c>
      <c r="B125" s="456" t="s">
        <v>199</v>
      </c>
      <c r="C125" s="458" t="s">
        <v>252</v>
      </c>
      <c r="D125" s="460" t="s">
        <v>253</v>
      </c>
      <c r="E125" s="462">
        <v>7.5819999999999999</v>
      </c>
      <c r="F125" s="464">
        <v>7.5819999999999999</v>
      </c>
      <c r="G125" s="462">
        <v>0</v>
      </c>
      <c r="H125" s="484">
        <v>0</v>
      </c>
      <c r="I125" s="484">
        <v>0</v>
      </c>
      <c r="J125" s="484">
        <v>0</v>
      </c>
      <c r="K125" s="484">
        <v>0</v>
      </c>
      <c r="L125" s="484">
        <v>0</v>
      </c>
      <c r="M125" s="464">
        <v>7.5819999999999999</v>
      </c>
      <c r="N125" s="462">
        <v>0</v>
      </c>
      <c r="O125" s="489">
        <f t="shared" ref="O125" si="55">+(+E125+G125)-(M125+N125)</f>
        <v>0</v>
      </c>
      <c r="P125" s="464">
        <v>0</v>
      </c>
      <c r="Q125" s="139">
        <v>0</v>
      </c>
      <c r="R125" s="138">
        <v>0</v>
      </c>
      <c r="S125" s="138">
        <v>0</v>
      </c>
      <c r="T125" s="190">
        <v>0</v>
      </c>
      <c r="U125" s="138">
        <v>0</v>
      </c>
      <c r="V125" s="139">
        <v>0</v>
      </c>
      <c r="W125" s="190">
        <v>0</v>
      </c>
      <c r="X125" s="191">
        <v>0</v>
      </c>
      <c r="Y125" s="146" t="s">
        <v>19</v>
      </c>
    </row>
    <row r="126" spans="1:26" s="147" customFormat="1" ht="35.25" customHeight="1" thickBot="1" x14ac:dyDescent="0.2">
      <c r="A126" s="455"/>
      <c r="B126" s="457"/>
      <c r="C126" s="459"/>
      <c r="D126" s="461"/>
      <c r="E126" s="463"/>
      <c r="F126" s="465"/>
      <c r="G126" s="463"/>
      <c r="H126" s="493"/>
      <c r="I126" s="485"/>
      <c r="J126" s="485"/>
      <c r="K126" s="485"/>
      <c r="L126" s="485"/>
      <c r="M126" s="486"/>
      <c r="N126" s="463"/>
      <c r="O126" s="508"/>
      <c r="P126" s="465"/>
      <c r="Q126" s="141">
        <v>0</v>
      </c>
      <c r="R126" s="140">
        <v>0</v>
      </c>
      <c r="S126" s="140">
        <v>0</v>
      </c>
      <c r="T126" s="202">
        <v>0</v>
      </c>
      <c r="U126" s="140">
        <v>0</v>
      </c>
      <c r="V126" s="141">
        <v>0</v>
      </c>
      <c r="W126" s="202">
        <v>0</v>
      </c>
      <c r="X126" s="165">
        <v>0</v>
      </c>
      <c r="Y126" s="146" t="s">
        <v>15</v>
      </c>
    </row>
    <row r="127" spans="1:26" s="152" customFormat="1" ht="29.25" customHeight="1" x14ac:dyDescent="0.15">
      <c r="A127" s="454">
        <v>60</v>
      </c>
      <c r="B127" s="472" t="s">
        <v>141</v>
      </c>
      <c r="C127" s="491" t="s">
        <v>180</v>
      </c>
      <c r="D127" s="460" t="s">
        <v>300</v>
      </c>
      <c r="E127" s="481">
        <v>6.8869999999999996</v>
      </c>
      <c r="F127" s="479">
        <v>6.8869999999999996</v>
      </c>
      <c r="G127" s="481">
        <v>1E-3</v>
      </c>
      <c r="H127" s="468">
        <v>1E-3</v>
      </c>
      <c r="I127" s="468">
        <v>0</v>
      </c>
      <c r="J127" s="468">
        <v>0</v>
      </c>
      <c r="K127" s="468">
        <v>0</v>
      </c>
      <c r="L127" s="468">
        <v>1E-3</v>
      </c>
      <c r="M127" s="495">
        <v>6.8879999999999999</v>
      </c>
      <c r="N127" s="506">
        <v>0</v>
      </c>
      <c r="O127" s="452">
        <f t="shared" ref="O127" si="56">+(+E127+G127)-(M127+N127)</f>
        <v>0</v>
      </c>
      <c r="P127" s="479">
        <v>0</v>
      </c>
      <c r="Q127" s="139">
        <v>0</v>
      </c>
      <c r="R127" s="138">
        <v>0</v>
      </c>
      <c r="S127" s="138">
        <v>0</v>
      </c>
      <c r="T127" s="190">
        <v>0</v>
      </c>
      <c r="U127" s="138">
        <v>0</v>
      </c>
      <c r="V127" s="139">
        <v>0</v>
      </c>
      <c r="W127" s="190">
        <v>0</v>
      </c>
      <c r="X127" s="191">
        <v>0</v>
      </c>
      <c r="Y127" s="146" t="s">
        <v>19</v>
      </c>
    </row>
    <row r="128" spans="1:26" s="152" customFormat="1" ht="29.25" customHeight="1" thickBot="1" x14ac:dyDescent="0.2">
      <c r="A128" s="455"/>
      <c r="B128" s="473"/>
      <c r="C128" s="492"/>
      <c r="D128" s="461"/>
      <c r="E128" s="482"/>
      <c r="F128" s="480"/>
      <c r="G128" s="482"/>
      <c r="H128" s="469"/>
      <c r="I128" s="469"/>
      <c r="J128" s="469"/>
      <c r="K128" s="469"/>
      <c r="L128" s="469"/>
      <c r="M128" s="496"/>
      <c r="N128" s="507"/>
      <c r="O128" s="453"/>
      <c r="P128" s="480"/>
      <c r="Q128" s="141">
        <v>0</v>
      </c>
      <c r="R128" s="140">
        <v>0</v>
      </c>
      <c r="S128" s="140">
        <v>0</v>
      </c>
      <c r="T128" s="202">
        <v>0</v>
      </c>
      <c r="U128" s="140">
        <v>0</v>
      </c>
      <c r="V128" s="141">
        <v>0</v>
      </c>
      <c r="W128" s="202">
        <v>0</v>
      </c>
      <c r="X128" s="165">
        <v>0</v>
      </c>
      <c r="Y128" s="146" t="s">
        <v>15</v>
      </c>
    </row>
    <row r="129" spans="1:26" s="152" customFormat="1" ht="38.25" customHeight="1" x14ac:dyDescent="0.15">
      <c r="A129" s="454">
        <v>61</v>
      </c>
      <c r="B129" s="456" t="s">
        <v>200</v>
      </c>
      <c r="C129" s="458" t="s">
        <v>258</v>
      </c>
      <c r="D129" s="460" t="s">
        <v>303</v>
      </c>
      <c r="E129" s="481">
        <v>1.992</v>
      </c>
      <c r="F129" s="479">
        <v>1.992</v>
      </c>
      <c r="G129" s="481">
        <v>0</v>
      </c>
      <c r="H129" s="468">
        <v>0</v>
      </c>
      <c r="I129" s="468">
        <v>0</v>
      </c>
      <c r="J129" s="468">
        <v>0</v>
      </c>
      <c r="K129" s="468">
        <v>0</v>
      </c>
      <c r="L129" s="468">
        <v>0</v>
      </c>
      <c r="M129" s="479">
        <v>1.992</v>
      </c>
      <c r="N129" s="477">
        <v>0</v>
      </c>
      <c r="O129" s="452">
        <f t="shared" ref="O129" si="57">+(+E129+G129)-(M129+N129)</f>
        <v>0</v>
      </c>
      <c r="P129" s="479">
        <v>0</v>
      </c>
      <c r="Q129" s="139">
        <v>0</v>
      </c>
      <c r="R129" s="138">
        <v>0</v>
      </c>
      <c r="S129" s="138">
        <v>0</v>
      </c>
      <c r="T129" s="190">
        <v>0</v>
      </c>
      <c r="U129" s="138">
        <v>0</v>
      </c>
      <c r="V129" s="139">
        <v>0</v>
      </c>
      <c r="W129" s="190">
        <v>0</v>
      </c>
      <c r="X129" s="191">
        <v>0</v>
      </c>
      <c r="Y129" s="146" t="s">
        <v>19</v>
      </c>
    </row>
    <row r="130" spans="1:26" s="152" customFormat="1" ht="38.25" customHeight="1" thickBot="1" x14ac:dyDescent="0.2">
      <c r="A130" s="455"/>
      <c r="B130" s="457"/>
      <c r="C130" s="474"/>
      <c r="D130" s="461"/>
      <c r="E130" s="482"/>
      <c r="F130" s="480"/>
      <c r="G130" s="482"/>
      <c r="H130" s="469"/>
      <c r="I130" s="469"/>
      <c r="J130" s="469"/>
      <c r="K130" s="469"/>
      <c r="L130" s="469"/>
      <c r="M130" s="480"/>
      <c r="N130" s="478"/>
      <c r="O130" s="453"/>
      <c r="P130" s="480"/>
      <c r="Q130" s="164">
        <v>0</v>
      </c>
      <c r="R130" s="140">
        <v>0</v>
      </c>
      <c r="S130" s="140">
        <v>0</v>
      </c>
      <c r="T130" s="202">
        <v>0</v>
      </c>
      <c r="U130" s="140">
        <v>0</v>
      </c>
      <c r="V130" s="141">
        <v>0</v>
      </c>
      <c r="W130" s="202">
        <v>0</v>
      </c>
      <c r="X130" s="165">
        <v>0</v>
      </c>
      <c r="Y130" s="146" t="s">
        <v>15</v>
      </c>
    </row>
    <row r="131" spans="1:26" s="152" customFormat="1" ht="34.5" customHeight="1" x14ac:dyDescent="0.15">
      <c r="A131" s="454">
        <v>62</v>
      </c>
      <c r="B131" s="472" t="s">
        <v>189</v>
      </c>
      <c r="C131" s="458" t="s">
        <v>190</v>
      </c>
      <c r="D131" s="460" t="s">
        <v>304</v>
      </c>
      <c r="E131" s="481">
        <v>1.675</v>
      </c>
      <c r="F131" s="479">
        <v>1.675</v>
      </c>
      <c r="G131" s="481">
        <v>0</v>
      </c>
      <c r="H131" s="468">
        <v>0</v>
      </c>
      <c r="I131" s="468">
        <v>0</v>
      </c>
      <c r="J131" s="468">
        <v>0</v>
      </c>
      <c r="K131" s="468">
        <v>0</v>
      </c>
      <c r="L131" s="468">
        <v>0</v>
      </c>
      <c r="M131" s="479">
        <v>1.675</v>
      </c>
      <c r="N131" s="477">
        <v>0</v>
      </c>
      <c r="O131" s="452">
        <f t="shared" ref="O131" si="58">+(+E131+G131)-(M131+N131)</f>
        <v>0</v>
      </c>
      <c r="P131" s="479">
        <v>0</v>
      </c>
      <c r="Q131" s="139">
        <v>0</v>
      </c>
      <c r="R131" s="138">
        <v>0</v>
      </c>
      <c r="S131" s="138">
        <v>0</v>
      </c>
      <c r="T131" s="190">
        <v>0</v>
      </c>
      <c r="U131" s="138">
        <v>0</v>
      </c>
      <c r="V131" s="139">
        <v>0</v>
      </c>
      <c r="W131" s="190">
        <v>0</v>
      </c>
      <c r="X131" s="191">
        <v>0</v>
      </c>
      <c r="Y131" s="146" t="s">
        <v>19</v>
      </c>
    </row>
    <row r="132" spans="1:26" s="152" customFormat="1" ht="34.5" customHeight="1" thickBot="1" x14ac:dyDescent="0.2">
      <c r="A132" s="455"/>
      <c r="B132" s="473"/>
      <c r="C132" s="474"/>
      <c r="D132" s="461"/>
      <c r="E132" s="482"/>
      <c r="F132" s="480"/>
      <c r="G132" s="482"/>
      <c r="H132" s="469"/>
      <c r="I132" s="469"/>
      <c r="J132" s="469"/>
      <c r="K132" s="469"/>
      <c r="L132" s="469"/>
      <c r="M132" s="480"/>
      <c r="N132" s="478"/>
      <c r="O132" s="453"/>
      <c r="P132" s="480"/>
      <c r="Q132" s="141">
        <v>0</v>
      </c>
      <c r="R132" s="140">
        <v>0</v>
      </c>
      <c r="S132" s="140">
        <v>0</v>
      </c>
      <c r="T132" s="202">
        <v>0</v>
      </c>
      <c r="U132" s="140">
        <v>0</v>
      </c>
      <c r="V132" s="141">
        <v>0</v>
      </c>
      <c r="W132" s="202">
        <v>0</v>
      </c>
      <c r="X132" s="165">
        <v>0</v>
      </c>
      <c r="Y132" s="146" t="s">
        <v>15</v>
      </c>
    </row>
    <row r="133" spans="1:26" s="152" customFormat="1" ht="22.5" customHeight="1" x14ac:dyDescent="0.15">
      <c r="A133" s="454">
        <v>63</v>
      </c>
      <c r="B133" s="472" t="s">
        <v>163</v>
      </c>
      <c r="C133" s="458" t="s">
        <v>177</v>
      </c>
      <c r="D133" s="460" t="s">
        <v>280</v>
      </c>
      <c r="E133" s="481">
        <v>0.58199999999999996</v>
      </c>
      <c r="F133" s="479">
        <v>0.58199999999999996</v>
      </c>
      <c r="G133" s="481">
        <v>0</v>
      </c>
      <c r="H133" s="468">
        <v>0</v>
      </c>
      <c r="I133" s="468">
        <v>0</v>
      </c>
      <c r="J133" s="468">
        <v>0</v>
      </c>
      <c r="K133" s="468">
        <v>0</v>
      </c>
      <c r="L133" s="468">
        <v>0</v>
      </c>
      <c r="M133" s="479">
        <v>0.58199999999999996</v>
      </c>
      <c r="N133" s="477">
        <v>0</v>
      </c>
      <c r="O133" s="452">
        <f>+(+E133+G133)-(M133+N133)</f>
        <v>0</v>
      </c>
      <c r="P133" s="479">
        <v>0</v>
      </c>
      <c r="Q133" s="139">
        <v>0</v>
      </c>
      <c r="R133" s="138">
        <v>0</v>
      </c>
      <c r="S133" s="138">
        <v>0</v>
      </c>
      <c r="T133" s="190">
        <v>0</v>
      </c>
      <c r="U133" s="138">
        <v>0</v>
      </c>
      <c r="V133" s="139">
        <v>0</v>
      </c>
      <c r="W133" s="190">
        <v>0</v>
      </c>
      <c r="X133" s="191">
        <v>0</v>
      </c>
      <c r="Y133" s="146" t="s">
        <v>19</v>
      </c>
    </row>
    <row r="134" spans="1:26" s="152" customFormat="1" ht="22.5" customHeight="1" thickBot="1" x14ac:dyDescent="0.2">
      <c r="A134" s="455"/>
      <c r="B134" s="473"/>
      <c r="C134" s="474"/>
      <c r="D134" s="461"/>
      <c r="E134" s="482"/>
      <c r="F134" s="480"/>
      <c r="G134" s="482"/>
      <c r="H134" s="469"/>
      <c r="I134" s="469"/>
      <c r="J134" s="469"/>
      <c r="K134" s="469"/>
      <c r="L134" s="469"/>
      <c r="M134" s="480"/>
      <c r="N134" s="478"/>
      <c r="O134" s="453"/>
      <c r="P134" s="480"/>
      <c r="Q134" s="164">
        <v>0</v>
      </c>
      <c r="R134" s="140">
        <v>0</v>
      </c>
      <c r="S134" s="140">
        <v>0</v>
      </c>
      <c r="T134" s="202">
        <v>0</v>
      </c>
      <c r="U134" s="140">
        <v>0</v>
      </c>
      <c r="V134" s="141">
        <v>0</v>
      </c>
      <c r="W134" s="202">
        <v>0</v>
      </c>
      <c r="X134" s="165">
        <v>0</v>
      </c>
      <c r="Y134" s="146" t="s">
        <v>15</v>
      </c>
    </row>
    <row r="135" spans="1:26" s="148" customFormat="1" ht="18" customHeight="1" x14ac:dyDescent="0.15">
      <c r="A135" s="454"/>
      <c r="B135" s="557" t="s">
        <v>308</v>
      </c>
      <c r="C135" s="558"/>
      <c r="D135" s="561"/>
      <c r="E135" s="481">
        <v>16.187999999999999</v>
      </c>
      <c r="F135" s="563">
        <v>16.187999999999999</v>
      </c>
      <c r="G135" s="481">
        <v>5.0000000000000001E-3</v>
      </c>
      <c r="H135" s="571">
        <v>5.0000000000000001E-3</v>
      </c>
      <c r="I135" s="468">
        <v>0</v>
      </c>
      <c r="J135" s="468">
        <v>0</v>
      </c>
      <c r="K135" s="571">
        <v>0</v>
      </c>
      <c r="L135" s="468">
        <v>5.0000000000000001E-3</v>
      </c>
      <c r="M135" s="479">
        <v>15.629</v>
      </c>
      <c r="N135" s="481">
        <v>0</v>
      </c>
      <c r="O135" s="452">
        <f>+(+E135+G135)-(M135+N135)</f>
        <v>0.56399999999999828</v>
      </c>
      <c r="P135" s="479">
        <v>0.56299999999999994</v>
      </c>
      <c r="Q135" s="137">
        <v>0</v>
      </c>
      <c r="R135" s="187">
        <v>0</v>
      </c>
      <c r="S135" s="187">
        <v>0</v>
      </c>
      <c r="T135" s="187">
        <v>0</v>
      </c>
      <c r="U135" s="197">
        <v>0</v>
      </c>
      <c r="V135" s="198">
        <v>0</v>
      </c>
      <c r="W135" s="187">
        <v>0</v>
      </c>
      <c r="X135" s="188">
        <v>0</v>
      </c>
      <c r="Y135" s="150" t="s">
        <v>19</v>
      </c>
      <c r="Z135" s="147"/>
    </row>
    <row r="136" spans="1:26" s="148" customFormat="1" ht="18" customHeight="1" thickBot="1" x14ac:dyDescent="0.2">
      <c r="A136" s="556"/>
      <c r="B136" s="559"/>
      <c r="C136" s="560"/>
      <c r="D136" s="562"/>
      <c r="E136" s="482"/>
      <c r="F136" s="564"/>
      <c r="G136" s="482"/>
      <c r="H136" s="572"/>
      <c r="I136" s="469"/>
      <c r="J136" s="469"/>
      <c r="K136" s="572"/>
      <c r="L136" s="469"/>
      <c r="M136" s="480"/>
      <c r="N136" s="482"/>
      <c r="O136" s="453"/>
      <c r="P136" s="480"/>
      <c r="Q136" s="164">
        <v>0</v>
      </c>
      <c r="R136" s="200">
        <v>0</v>
      </c>
      <c r="S136" s="200">
        <v>0</v>
      </c>
      <c r="T136" s="200">
        <v>0</v>
      </c>
      <c r="U136" s="199">
        <v>0</v>
      </c>
      <c r="V136" s="164">
        <v>0</v>
      </c>
      <c r="W136" s="200">
        <v>0</v>
      </c>
      <c r="X136" s="203">
        <v>0</v>
      </c>
      <c r="Y136" s="146" t="s">
        <v>15</v>
      </c>
      <c r="Z136" s="147"/>
    </row>
    <row r="137" spans="1:26" ht="13.5" customHeight="1" x14ac:dyDescent="0.15">
      <c r="A137" s="256" t="s">
        <v>24</v>
      </c>
      <c r="B137" s="256"/>
      <c r="C137" s="238"/>
      <c r="D137" s="569"/>
      <c r="E137" s="489">
        <f>SUM(E9:E136)</f>
        <v>14944.375000000009</v>
      </c>
      <c r="F137" s="565">
        <f t="shared" ref="F137:P137" si="59">SUM(F9:F136)</f>
        <v>14916.599000000006</v>
      </c>
      <c r="G137" s="489">
        <f t="shared" si="59"/>
        <v>3252.3030000000017</v>
      </c>
      <c r="H137" s="567">
        <f t="shared" si="59"/>
        <v>3252.300000000002</v>
      </c>
      <c r="I137" s="567">
        <f t="shared" si="59"/>
        <v>3247.9240000000004</v>
      </c>
      <c r="J137" s="567">
        <f t="shared" si="59"/>
        <v>0</v>
      </c>
      <c r="K137" s="567">
        <f t="shared" si="59"/>
        <v>0</v>
      </c>
      <c r="L137" s="567">
        <f>SUM(L9:L136)</f>
        <v>4.3760000000000039</v>
      </c>
      <c r="M137" s="565">
        <f>SUM(M9:M136)</f>
        <v>3495.6819999999989</v>
      </c>
      <c r="N137" s="489">
        <f t="shared" si="59"/>
        <v>0</v>
      </c>
      <c r="O137" s="489">
        <f>SUM(O9:O136)</f>
        <v>14700.996000000005</v>
      </c>
      <c r="P137" s="565">
        <f t="shared" si="59"/>
        <v>14676.757000000007</v>
      </c>
      <c r="Q137" s="126">
        <f>SUMIF($Y$9:$Y$136,$Y$6,Q9:Q136)</f>
        <v>30</v>
      </c>
      <c r="R137" s="127">
        <f t="shared" ref="R137:X137" si="60">SUMIF($Y$9:$Y$136,$Y$6,R9:R136)</f>
        <v>0</v>
      </c>
      <c r="S137" s="127">
        <f t="shared" si="60"/>
        <v>0</v>
      </c>
      <c r="T137" s="128">
        <f t="shared" si="60"/>
        <v>0</v>
      </c>
      <c r="U137" s="127">
        <f t="shared" si="60"/>
        <v>0</v>
      </c>
      <c r="V137" s="126">
        <f t="shared" si="60"/>
        <v>0</v>
      </c>
      <c r="W137" s="128">
        <f t="shared" si="60"/>
        <v>0</v>
      </c>
      <c r="X137" s="129">
        <f t="shared" si="60"/>
        <v>0</v>
      </c>
      <c r="Y137" s="155" t="s">
        <v>19</v>
      </c>
    </row>
    <row r="138" spans="1:26" ht="27" customHeight="1" thickBot="1" x14ac:dyDescent="0.2">
      <c r="A138" s="257"/>
      <c r="B138" s="257"/>
      <c r="C138" s="239"/>
      <c r="D138" s="570"/>
      <c r="E138" s="508"/>
      <c r="F138" s="566"/>
      <c r="G138" s="508"/>
      <c r="H138" s="568"/>
      <c r="I138" s="568"/>
      <c r="J138" s="568"/>
      <c r="K138" s="568"/>
      <c r="L138" s="568"/>
      <c r="M138" s="566"/>
      <c r="N138" s="508"/>
      <c r="O138" s="508"/>
      <c r="P138" s="566"/>
      <c r="Q138" s="130">
        <f>SUMIF($Y$9:$Y$136,$Y$7,Q9:Q136)</f>
        <v>3247.9240000000004</v>
      </c>
      <c r="R138" s="131">
        <f>SUMIF($Y$9:$Y$136,$Y$7,R9:R136)</f>
        <v>0</v>
      </c>
      <c r="S138" s="131">
        <f t="shared" ref="S138:X138" si="61">SUMIF($Y$9:$Y$136,$Y$7,S9:S136)</f>
        <v>0</v>
      </c>
      <c r="T138" s="209">
        <f t="shared" si="61"/>
        <v>0</v>
      </c>
      <c r="U138" s="131">
        <f t="shared" si="61"/>
        <v>0</v>
      </c>
      <c r="V138" s="130">
        <f t="shared" si="61"/>
        <v>0</v>
      </c>
      <c r="W138" s="209">
        <f t="shared" si="61"/>
        <v>0</v>
      </c>
      <c r="X138" s="133">
        <f t="shared" si="61"/>
        <v>0</v>
      </c>
      <c r="Y138" s="153" t="s">
        <v>15</v>
      </c>
    </row>
    <row r="139" spans="1:26" x14ac:dyDescent="0.15">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row>
  </sheetData>
  <autoFilter ref="A8:Z138" xr:uid="{00000000-0009-0000-0000-000010000000}"/>
  <mergeCells count="1062">
    <mergeCell ref="N137:N138"/>
    <mergeCell ref="O137:O138"/>
    <mergeCell ref="P137:P138"/>
    <mergeCell ref="H137:H138"/>
    <mergeCell ref="I137:I138"/>
    <mergeCell ref="J137:J138"/>
    <mergeCell ref="K137:K138"/>
    <mergeCell ref="L137:L138"/>
    <mergeCell ref="M137:M138"/>
    <mergeCell ref="A137:A138"/>
    <mergeCell ref="B137:B138"/>
    <mergeCell ref="C137:C138"/>
    <mergeCell ref="D137:D138"/>
    <mergeCell ref="E137:E138"/>
    <mergeCell ref="F137:F138"/>
    <mergeCell ref="G137:G138"/>
    <mergeCell ref="N135:N136"/>
    <mergeCell ref="O135:O136"/>
    <mergeCell ref="P135:P136"/>
    <mergeCell ref="H135:H136"/>
    <mergeCell ref="I135:I136"/>
    <mergeCell ref="J135:J136"/>
    <mergeCell ref="K135:K136"/>
    <mergeCell ref="L135:L136"/>
    <mergeCell ref="M135:M136"/>
    <mergeCell ref="M133:M134"/>
    <mergeCell ref="N133:N134"/>
    <mergeCell ref="O133:O134"/>
    <mergeCell ref="P133:P134"/>
    <mergeCell ref="A135:A136"/>
    <mergeCell ref="B135:C136"/>
    <mergeCell ref="D135:D136"/>
    <mergeCell ref="E135:E136"/>
    <mergeCell ref="F135:F136"/>
    <mergeCell ref="G135:G136"/>
    <mergeCell ref="G133:G134"/>
    <mergeCell ref="H133:H134"/>
    <mergeCell ref="I133:I134"/>
    <mergeCell ref="J133:J134"/>
    <mergeCell ref="K133:K134"/>
    <mergeCell ref="L133:L134"/>
    <mergeCell ref="M131:M132"/>
    <mergeCell ref="N131:N132"/>
    <mergeCell ref="O131:O132"/>
    <mergeCell ref="P131:P132"/>
    <mergeCell ref="A133:A134"/>
    <mergeCell ref="B133:B134"/>
    <mergeCell ref="C133:C134"/>
    <mergeCell ref="D133:D134"/>
    <mergeCell ref="E133:E134"/>
    <mergeCell ref="F133:F134"/>
    <mergeCell ref="G131:G132"/>
    <mergeCell ref="H131:H132"/>
    <mergeCell ref="I131:I132"/>
    <mergeCell ref="J131:J132"/>
    <mergeCell ref="K131:K132"/>
    <mergeCell ref="L131:L132"/>
    <mergeCell ref="M129:M130"/>
    <mergeCell ref="N129:N130"/>
    <mergeCell ref="O129:O130"/>
    <mergeCell ref="P129:P130"/>
    <mergeCell ref="A131:A132"/>
    <mergeCell ref="B131:B132"/>
    <mergeCell ref="C131:C132"/>
    <mergeCell ref="D131:D132"/>
    <mergeCell ref="E131:E132"/>
    <mergeCell ref="F131:F132"/>
    <mergeCell ref="G129:G130"/>
    <mergeCell ref="H129:H130"/>
    <mergeCell ref="I129:I130"/>
    <mergeCell ref="J129:J130"/>
    <mergeCell ref="K129:K130"/>
    <mergeCell ref="L129:L130"/>
    <mergeCell ref="M127:M128"/>
    <mergeCell ref="N127:N128"/>
    <mergeCell ref="O127:O128"/>
    <mergeCell ref="P127:P128"/>
    <mergeCell ref="A129:A130"/>
    <mergeCell ref="B129:B130"/>
    <mergeCell ref="C129:C130"/>
    <mergeCell ref="D129:D130"/>
    <mergeCell ref="E129:E130"/>
    <mergeCell ref="F129:F130"/>
    <mergeCell ref="G127:G128"/>
    <mergeCell ref="H127:H128"/>
    <mergeCell ref="I127:I128"/>
    <mergeCell ref="J127:J128"/>
    <mergeCell ref="K127:K128"/>
    <mergeCell ref="L127:L128"/>
    <mergeCell ref="M125:M126"/>
    <mergeCell ref="N125:N126"/>
    <mergeCell ref="O125:O126"/>
    <mergeCell ref="P125:P126"/>
    <mergeCell ref="A127:A128"/>
    <mergeCell ref="B127:B128"/>
    <mergeCell ref="C127:C128"/>
    <mergeCell ref="D127:D128"/>
    <mergeCell ref="E127:E128"/>
    <mergeCell ref="F127:F128"/>
    <mergeCell ref="G125:G126"/>
    <mergeCell ref="H125:H126"/>
    <mergeCell ref="I125:I126"/>
    <mergeCell ref="J125:J126"/>
    <mergeCell ref="K125:K126"/>
    <mergeCell ref="L125:L126"/>
    <mergeCell ref="M123:M124"/>
    <mergeCell ref="N123:N124"/>
    <mergeCell ref="O123:O124"/>
    <mergeCell ref="P123:P124"/>
    <mergeCell ref="A125:A126"/>
    <mergeCell ref="B125:B126"/>
    <mergeCell ref="C125:C126"/>
    <mergeCell ref="D125:D126"/>
    <mergeCell ref="E125:E126"/>
    <mergeCell ref="F125:F126"/>
    <mergeCell ref="G123:G124"/>
    <mergeCell ref="H123:H124"/>
    <mergeCell ref="I123:I124"/>
    <mergeCell ref="J123:J124"/>
    <mergeCell ref="K123:K124"/>
    <mergeCell ref="L123:L124"/>
    <mergeCell ref="M121:M122"/>
    <mergeCell ref="N121:N122"/>
    <mergeCell ref="O121:O122"/>
    <mergeCell ref="P121:P122"/>
    <mergeCell ref="A123:A124"/>
    <mergeCell ref="B123:B124"/>
    <mergeCell ref="C123:C124"/>
    <mergeCell ref="D123:D124"/>
    <mergeCell ref="E123:E124"/>
    <mergeCell ref="F123:F124"/>
    <mergeCell ref="G121:G122"/>
    <mergeCell ref="H121:H122"/>
    <mergeCell ref="I121:I122"/>
    <mergeCell ref="J121:J122"/>
    <mergeCell ref="K121:K122"/>
    <mergeCell ref="L121:L122"/>
    <mergeCell ref="M119:M120"/>
    <mergeCell ref="N119:N120"/>
    <mergeCell ref="O119:O120"/>
    <mergeCell ref="P119:P120"/>
    <mergeCell ref="A121:A122"/>
    <mergeCell ref="B121:B122"/>
    <mergeCell ref="C121:C122"/>
    <mergeCell ref="D121:D122"/>
    <mergeCell ref="E121:E122"/>
    <mergeCell ref="F121:F122"/>
    <mergeCell ref="G119:G120"/>
    <mergeCell ref="H119:H120"/>
    <mergeCell ref="I119:I120"/>
    <mergeCell ref="J119:J120"/>
    <mergeCell ref="K119:K120"/>
    <mergeCell ref="L119:L120"/>
    <mergeCell ref="M117:M118"/>
    <mergeCell ref="N117:N118"/>
    <mergeCell ref="O117:O118"/>
    <mergeCell ref="P117:P118"/>
    <mergeCell ref="A119:A120"/>
    <mergeCell ref="B119:B120"/>
    <mergeCell ref="C119:C120"/>
    <mergeCell ref="D119:D120"/>
    <mergeCell ref="E119:E120"/>
    <mergeCell ref="F119:F120"/>
    <mergeCell ref="G117:G118"/>
    <mergeCell ref="H117:H118"/>
    <mergeCell ref="I117:I118"/>
    <mergeCell ref="J117:J118"/>
    <mergeCell ref="K117:K118"/>
    <mergeCell ref="L117:L118"/>
    <mergeCell ref="M115:M116"/>
    <mergeCell ref="N115:N116"/>
    <mergeCell ref="O115:O116"/>
    <mergeCell ref="P115:P116"/>
    <mergeCell ref="A117:A118"/>
    <mergeCell ref="B117:B118"/>
    <mergeCell ref="C117:C118"/>
    <mergeCell ref="D117:D118"/>
    <mergeCell ref="E117:E118"/>
    <mergeCell ref="F117:F118"/>
    <mergeCell ref="G115:G116"/>
    <mergeCell ref="H115:H116"/>
    <mergeCell ref="I115:I116"/>
    <mergeCell ref="J115:J116"/>
    <mergeCell ref="K115:K116"/>
    <mergeCell ref="L115:L116"/>
    <mergeCell ref="M113:M114"/>
    <mergeCell ref="N113:N114"/>
    <mergeCell ref="O113:O114"/>
    <mergeCell ref="P113:P114"/>
    <mergeCell ref="A115:A116"/>
    <mergeCell ref="B115:B116"/>
    <mergeCell ref="C115:C116"/>
    <mergeCell ref="D115:D116"/>
    <mergeCell ref="E115:E116"/>
    <mergeCell ref="F115:F116"/>
    <mergeCell ref="G113:G114"/>
    <mergeCell ref="H113:H114"/>
    <mergeCell ref="I113:I114"/>
    <mergeCell ref="J113:J114"/>
    <mergeCell ref="K113:K114"/>
    <mergeCell ref="L113:L114"/>
    <mergeCell ref="M111:M112"/>
    <mergeCell ref="N111:N112"/>
    <mergeCell ref="O111:O112"/>
    <mergeCell ref="P111:P112"/>
    <mergeCell ref="A113:A114"/>
    <mergeCell ref="B113:B114"/>
    <mergeCell ref="C113:C114"/>
    <mergeCell ref="D113:D114"/>
    <mergeCell ref="E113:E114"/>
    <mergeCell ref="F113:F114"/>
    <mergeCell ref="G111:G112"/>
    <mergeCell ref="H111:H112"/>
    <mergeCell ref="I111:I112"/>
    <mergeCell ref="J111:J112"/>
    <mergeCell ref="K111:K112"/>
    <mergeCell ref="L111:L112"/>
    <mergeCell ref="M109:M110"/>
    <mergeCell ref="N109:N110"/>
    <mergeCell ref="O109:O110"/>
    <mergeCell ref="P109:P110"/>
    <mergeCell ref="A111:A112"/>
    <mergeCell ref="B111:B112"/>
    <mergeCell ref="C111:C112"/>
    <mergeCell ref="D111:D112"/>
    <mergeCell ref="E111:E112"/>
    <mergeCell ref="F111:F112"/>
    <mergeCell ref="G109:G110"/>
    <mergeCell ref="H109:H110"/>
    <mergeCell ref="I109:I110"/>
    <mergeCell ref="J109:J110"/>
    <mergeCell ref="K109:K110"/>
    <mergeCell ref="L109:L110"/>
    <mergeCell ref="M107:M108"/>
    <mergeCell ref="N107:N108"/>
    <mergeCell ref="O107:O108"/>
    <mergeCell ref="P107:P108"/>
    <mergeCell ref="A109:A110"/>
    <mergeCell ref="B109:B110"/>
    <mergeCell ref="C109:C110"/>
    <mergeCell ref="D109:D110"/>
    <mergeCell ref="E109:E110"/>
    <mergeCell ref="F109:F110"/>
    <mergeCell ref="G107:G108"/>
    <mergeCell ref="H107:H108"/>
    <mergeCell ref="I107:I108"/>
    <mergeCell ref="J107:J108"/>
    <mergeCell ref="K107:K108"/>
    <mergeCell ref="L107:L108"/>
    <mergeCell ref="M105:M106"/>
    <mergeCell ref="N105:N106"/>
    <mergeCell ref="O105:O106"/>
    <mergeCell ref="P105:P106"/>
    <mergeCell ref="A107:A108"/>
    <mergeCell ref="B107:B108"/>
    <mergeCell ref="C107:C108"/>
    <mergeCell ref="D107:D108"/>
    <mergeCell ref="E107:E108"/>
    <mergeCell ref="F107:F108"/>
    <mergeCell ref="G105:G106"/>
    <mergeCell ref="H105:H106"/>
    <mergeCell ref="I105:I106"/>
    <mergeCell ref="J105:J106"/>
    <mergeCell ref="K105:K106"/>
    <mergeCell ref="L105:L106"/>
    <mergeCell ref="M103:M104"/>
    <mergeCell ref="N103:N104"/>
    <mergeCell ref="O103:O104"/>
    <mergeCell ref="P103:P104"/>
    <mergeCell ref="A105:A106"/>
    <mergeCell ref="B105:B106"/>
    <mergeCell ref="C105:C106"/>
    <mergeCell ref="D105:D106"/>
    <mergeCell ref="E105:E106"/>
    <mergeCell ref="F105:F106"/>
    <mergeCell ref="G103:G104"/>
    <mergeCell ref="H103:H104"/>
    <mergeCell ref="I103:I104"/>
    <mergeCell ref="J103:J104"/>
    <mergeCell ref="K103:K104"/>
    <mergeCell ref="L103:L104"/>
    <mergeCell ref="M101:M102"/>
    <mergeCell ref="N101:N102"/>
    <mergeCell ref="O101:O102"/>
    <mergeCell ref="P101:P102"/>
    <mergeCell ref="A103:A104"/>
    <mergeCell ref="B103:B104"/>
    <mergeCell ref="C103:C104"/>
    <mergeCell ref="D103:D104"/>
    <mergeCell ref="E103:E104"/>
    <mergeCell ref="F103:F104"/>
    <mergeCell ref="G101:G102"/>
    <mergeCell ref="H101:H102"/>
    <mergeCell ref="I101:I102"/>
    <mergeCell ref="J101:J102"/>
    <mergeCell ref="K101:K102"/>
    <mergeCell ref="L101:L102"/>
    <mergeCell ref="M99:M100"/>
    <mergeCell ref="N99:N100"/>
    <mergeCell ref="O99:O100"/>
    <mergeCell ref="P99:P100"/>
    <mergeCell ref="A101:A102"/>
    <mergeCell ref="B101:B102"/>
    <mergeCell ref="C101:C102"/>
    <mergeCell ref="D101:D102"/>
    <mergeCell ref="E101:E102"/>
    <mergeCell ref="F101:F102"/>
    <mergeCell ref="G99:G100"/>
    <mergeCell ref="H99:H100"/>
    <mergeCell ref="I99:I100"/>
    <mergeCell ref="J99:J100"/>
    <mergeCell ref="K99:K100"/>
    <mergeCell ref="L99:L100"/>
    <mergeCell ref="M97:M98"/>
    <mergeCell ref="N97:N98"/>
    <mergeCell ref="O97:O98"/>
    <mergeCell ref="P97:P98"/>
    <mergeCell ref="A99:A100"/>
    <mergeCell ref="B99:B100"/>
    <mergeCell ref="C99:C100"/>
    <mergeCell ref="D99:D100"/>
    <mergeCell ref="E99:E100"/>
    <mergeCell ref="F99:F100"/>
    <mergeCell ref="G97:G98"/>
    <mergeCell ref="H97:H98"/>
    <mergeCell ref="I97:I98"/>
    <mergeCell ref="J97:J98"/>
    <mergeCell ref="K97:K98"/>
    <mergeCell ref="L97:L98"/>
    <mergeCell ref="M95:M96"/>
    <mergeCell ref="N95:N96"/>
    <mergeCell ref="O95:O96"/>
    <mergeCell ref="P95:P96"/>
    <mergeCell ref="A97:A98"/>
    <mergeCell ref="B97:B98"/>
    <mergeCell ref="C97:C98"/>
    <mergeCell ref="D97:D98"/>
    <mergeCell ref="E97:E98"/>
    <mergeCell ref="F97:F98"/>
    <mergeCell ref="G95:G96"/>
    <mergeCell ref="H95:H96"/>
    <mergeCell ref="I95:I96"/>
    <mergeCell ref="J95:J96"/>
    <mergeCell ref="K95:K96"/>
    <mergeCell ref="L95:L96"/>
    <mergeCell ref="M93:M94"/>
    <mergeCell ref="N93:N94"/>
    <mergeCell ref="O93:O94"/>
    <mergeCell ref="P93:P94"/>
    <mergeCell ref="A95:A96"/>
    <mergeCell ref="B95:B96"/>
    <mergeCell ref="C95:C96"/>
    <mergeCell ref="D95:D96"/>
    <mergeCell ref="E95:E96"/>
    <mergeCell ref="F95:F96"/>
    <mergeCell ref="G93:G94"/>
    <mergeCell ref="H93:H94"/>
    <mergeCell ref="I93:I94"/>
    <mergeCell ref="J93:J94"/>
    <mergeCell ref="K93:K94"/>
    <mergeCell ref="L93:L94"/>
    <mergeCell ref="M91:M92"/>
    <mergeCell ref="N91:N92"/>
    <mergeCell ref="O91:O92"/>
    <mergeCell ref="P91:P92"/>
    <mergeCell ref="A93:A94"/>
    <mergeCell ref="B93:B94"/>
    <mergeCell ref="C93:C94"/>
    <mergeCell ref="D93:D94"/>
    <mergeCell ref="E93:E94"/>
    <mergeCell ref="F93:F94"/>
    <mergeCell ref="G91:G92"/>
    <mergeCell ref="H91:H92"/>
    <mergeCell ref="I91:I92"/>
    <mergeCell ref="J91:J92"/>
    <mergeCell ref="K91:K92"/>
    <mergeCell ref="L91:L92"/>
    <mergeCell ref="M89:M90"/>
    <mergeCell ref="N89:N90"/>
    <mergeCell ref="O89:O90"/>
    <mergeCell ref="P89:P90"/>
    <mergeCell ref="A91:A92"/>
    <mergeCell ref="B91:B92"/>
    <mergeCell ref="C91:C92"/>
    <mergeCell ref="D91:D92"/>
    <mergeCell ref="E91:E92"/>
    <mergeCell ref="F91:F92"/>
    <mergeCell ref="G89:G90"/>
    <mergeCell ref="H89:H90"/>
    <mergeCell ref="I89:I90"/>
    <mergeCell ref="J89:J90"/>
    <mergeCell ref="K89:K90"/>
    <mergeCell ref="L89:L90"/>
    <mergeCell ref="M87:M88"/>
    <mergeCell ref="N87:N88"/>
    <mergeCell ref="O87:O88"/>
    <mergeCell ref="P87:P88"/>
    <mergeCell ref="A89:A90"/>
    <mergeCell ref="B89:B90"/>
    <mergeCell ref="C89:C90"/>
    <mergeCell ref="D89:D90"/>
    <mergeCell ref="E89:E90"/>
    <mergeCell ref="F89:F90"/>
    <mergeCell ref="G87:G88"/>
    <mergeCell ref="H87:H88"/>
    <mergeCell ref="I87:I88"/>
    <mergeCell ref="J87:J88"/>
    <mergeCell ref="K87:K88"/>
    <mergeCell ref="L87:L88"/>
    <mergeCell ref="M85:M86"/>
    <mergeCell ref="N85:N86"/>
    <mergeCell ref="O85:O86"/>
    <mergeCell ref="P85:P86"/>
    <mergeCell ref="A87:A88"/>
    <mergeCell ref="B87:B88"/>
    <mergeCell ref="C87:C88"/>
    <mergeCell ref="D87:D88"/>
    <mergeCell ref="E87:E88"/>
    <mergeCell ref="F87:F88"/>
    <mergeCell ref="G85:G86"/>
    <mergeCell ref="H85:H86"/>
    <mergeCell ref="I85:I86"/>
    <mergeCell ref="J85:J86"/>
    <mergeCell ref="K85:K86"/>
    <mergeCell ref="L85:L86"/>
    <mergeCell ref="M83:M84"/>
    <mergeCell ref="N83:N84"/>
    <mergeCell ref="O83:O84"/>
    <mergeCell ref="P83:P84"/>
    <mergeCell ref="A85:A86"/>
    <mergeCell ref="B85:B86"/>
    <mergeCell ref="C85:C86"/>
    <mergeCell ref="D85:D86"/>
    <mergeCell ref="E85:E86"/>
    <mergeCell ref="F85:F86"/>
    <mergeCell ref="G83:G84"/>
    <mergeCell ref="H83:H84"/>
    <mergeCell ref="I83:I84"/>
    <mergeCell ref="J83:J84"/>
    <mergeCell ref="K83:K84"/>
    <mergeCell ref="L83:L84"/>
    <mergeCell ref="M81:M82"/>
    <mergeCell ref="N81:N82"/>
    <mergeCell ref="O81:O82"/>
    <mergeCell ref="P81:P82"/>
    <mergeCell ref="A83:A84"/>
    <mergeCell ref="B83:B84"/>
    <mergeCell ref="C83:C84"/>
    <mergeCell ref="D83:D84"/>
    <mergeCell ref="E83:E84"/>
    <mergeCell ref="F83:F84"/>
    <mergeCell ref="G81:G82"/>
    <mergeCell ref="H81:H82"/>
    <mergeCell ref="I81:I82"/>
    <mergeCell ref="J81:J82"/>
    <mergeCell ref="K81:K82"/>
    <mergeCell ref="L81:L82"/>
    <mergeCell ref="M79:M80"/>
    <mergeCell ref="N79:N80"/>
    <mergeCell ref="O79:O80"/>
    <mergeCell ref="P79:P80"/>
    <mergeCell ref="A81:A82"/>
    <mergeCell ref="B81:B82"/>
    <mergeCell ref="C81:C82"/>
    <mergeCell ref="D81:D82"/>
    <mergeCell ref="E81:E82"/>
    <mergeCell ref="F81:F82"/>
    <mergeCell ref="G79:G80"/>
    <mergeCell ref="H79:H80"/>
    <mergeCell ref="I79:I80"/>
    <mergeCell ref="J79:J80"/>
    <mergeCell ref="K79:K80"/>
    <mergeCell ref="L79:L80"/>
    <mergeCell ref="M77:M78"/>
    <mergeCell ref="N77:N78"/>
    <mergeCell ref="O77:O78"/>
    <mergeCell ref="P77:P78"/>
    <mergeCell ref="A79:A80"/>
    <mergeCell ref="B79:B80"/>
    <mergeCell ref="C79:C80"/>
    <mergeCell ref="D79:D80"/>
    <mergeCell ref="E79:E80"/>
    <mergeCell ref="F79:F80"/>
    <mergeCell ref="G77:G78"/>
    <mergeCell ref="H77:H78"/>
    <mergeCell ref="I77:I78"/>
    <mergeCell ref="J77:J78"/>
    <mergeCell ref="K77:K78"/>
    <mergeCell ref="L77:L78"/>
    <mergeCell ref="M75:M76"/>
    <mergeCell ref="N75:N76"/>
    <mergeCell ref="O75:O76"/>
    <mergeCell ref="P75:P76"/>
    <mergeCell ref="A77:A78"/>
    <mergeCell ref="B77:B78"/>
    <mergeCell ref="C77:C78"/>
    <mergeCell ref="D77:D78"/>
    <mergeCell ref="E77:E78"/>
    <mergeCell ref="F77:F78"/>
    <mergeCell ref="G75:G76"/>
    <mergeCell ref="H75:H76"/>
    <mergeCell ref="I75:I76"/>
    <mergeCell ref="J75:J76"/>
    <mergeCell ref="K75:K76"/>
    <mergeCell ref="L75:L76"/>
    <mergeCell ref="M73:M74"/>
    <mergeCell ref="N73:N74"/>
    <mergeCell ref="O73:O74"/>
    <mergeCell ref="P73:P74"/>
    <mergeCell ref="A75:A76"/>
    <mergeCell ref="B75:B76"/>
    <mergeCell ref="C75:C76"/>
    <mergeCell ref="D75:D76"/>
    <mergeCell ref="E75:E76"/>
    <mergeCell ref="F75:F76"/>
    <mergeCell ref="G73:G74"/>
    <mergeCell ref="H73:H74"/>
    <mergeCell ref="I73:I74"/>
    <mergeCell ref="J73:J74"/>
    <mergeCell ref="K73:K74"/>
    <mergeCell ref="L73:L74"/>
    <mergeCell ref="M71:M72"/>
    <mergeCell ref="N71:N72"/>
    <mergeCell ref="O71:O72"/>
    <mergeCell ref="P71:P72"/>
    <mergeCell ref="A73:A74"/>
    <mergeCell ref="B73:B74"/>
    <mergeCell ref="C73:C74"/>
    <mergeCell ref="D73:D74"/>
    <mergeCell ref="E73:E74"/>
    <mergeCell ref="F73:F74"/>
    <mergeCell ref="G71:G72"/>
    <mergeCell ref="H71:H72"/>
    <mergeCell ref="I71:I72"/>
    <mergeCell ref="J71:J72"/>
    <mergeCell ref="K71:K72"/>
    <mergeCell ref="L71:L72"/>
    <mergeCell ref="M69:M70"/>
    <mergeCell ref="N69:N70"/>
    <mergeCell ref="O69:O70"/>
    <mergeCell ref="P69:P70"/>
    <mergeCell ref="A71:A72"/>
    <mergeCell ref="B71:B72"/>
    <mergeCell ref="C71:C72"/>
    <mergeCell ref="D71:D72"/>
    <mergeCell ref="E71:E72"/>
    <mergeCell ref="F71:F72"/>
    <mergeCell ref="G69:G70"/>
    <mergeCell ref="H69:H70"/>
    <mergeCell ref="I69:I70"/>
    <mergeCell ref="J69:J70"/>
    <mergeCell ref="K69:K70"/>
    <mergeCell ref="L69:L70"/>
    <mergeCell ref="M67:M68"/>
    <mergeCell ref="N67:N68"/>
    <mergeCell ref="O67:O68"/>
    <mergeCell ref="P67:P68"/>
    <mergeCell ref="A69:A70"/>
    <mergeCell ref="B69:B70"/>
    <mergeCell ref="C69:C70"/>
    <mergeCell ref="D69:D70"/>
    <mergeCell ref="E69:E70"/>
    <mergeCell ref="F69:F70"/>
    <mergeCell ref="G67:G68"/>
    <mergeCell ref="H67:H68"/>
    <mergeCell ref="I67:I68"/>
    <mergeCell ref="J67:J68"/>
    <mergeCell ref="K67:K68"/>
    <mergeCell ref="L67:L68"/>
    <mergeCell ref="M65:M66"/>
    <mergeCell ref="N65:N66"/>
    <mergeCell ref="O65:O66"/>
    <mergeCell ref="P65:P66"/>
    <mergeCell ref="A67:A68"/>
    <mergeCell ref="B67:B68"/>
    <mergeCell ref="C67:C68"/>
    <mergeCell ref="D67:D68"/>
    <mergeCell ref="E67:E68"/>
    <mergeCell ref="F67:F68"/>
    <mergeCell ref="G65:G66"/>
    <mergeCell ref="H65:H66"/>
    <mergeCell ref="I65:I66"/>
    <mergeCell ref="J65:J66"/>
    <mergeCell ref="K65:K66"/>
    <mergeCell ref="L65:L66"/>
    <mergeCell ref="M63:M64"/>
    <mergeCell ref="N63:N64"/>
    <mergeCell ref="O63:O64"/>
    <mergeCell ref="P63:P64"/>
    <mergeCell ref="A65:A66"/>
    <mergeCell ref="B65:B66"/>
    <mergeCell ref="C65:C66"/>
    <mergeCell ref="D65:D66"/>
    <mergeCell ref="E65:E66"/>
    <mergeCell ref="F65:F66"/>
    <mergeCell ref="G63:G64"/>
    <mergeCell ref="H63:H64"/>
    <mergeCell ref="I63:I64"/>
    <mergeCell ref="J63:J64"/>
    <mergeCell ref="K63:K64"/>
    <mergeCell ref="L63:L64"/>
    <mergeCell ref="M61:M62"/>
    <mergeCell ref="N61:N62"/>
    <mergeCell ref="O61:O62"/>
    <mergeCell ref="P61:P62"/>
    <mergeCell ref="A63:A64"/>
    <mergeCell ref="B63:B64"/>
    <mergeCell ref="C63:C64"/>
    <mergeCell ref="D63:D64"/>
    <mergeCell ref="E63:E64"/>
    <mergeCell ref="F63:F64"/>
    <mergeCell ref="G61:G62"/>
    <mergeCell ref="H61:H62"/>
    <mergeCell ref="I61:I62"/>
    <mergeCell ref="J61:J62"/>
    <mergeCell ref="K61:K62"/>
    <mergeCell ref="L61:L62"/>
    <mergeCell ref="M59:M60"/>
    <mergeCell ref="N59:N60"/>
    <mergeCell ref="O59:O60"/>
    <mergeCell ref="P59:P60"/>
    <mergeCell ref="A61:A62"/>
    <mergeCell ref="B61:B62"/>
    <mergeCell ref="C61:C62"/>
    <mergeCell ref="D61:D62"/>
    <mergeCell ref="E61:E62"/>
    <mergeCell ref="F61:F62"/>
    <mergeCell ref="G59:G60"/>
    <mergeCell ref="H59:H60"/>
    <mergeCell ref="I59:I60"/>
    <mergeCell ref="J59:J60"/>
    <mergeCell ref="K59:K60"/>
    <mergeCell ref="L59:L60"/>
    <mergeCell ref="M57:M58"/>
    <mergeCell ref="N57:N58"/>
    <mergeCell ref="O57:O58"/>
    <mergeCell ref="P57:P58"/>
    <mergeCell ref="A59:A60"/>
    <mergeCell ref="B59:B60"/>
    <mergeCell ref="C59:C60"/>
    <mergeCell ref="D59:D60"/>
    <mergeCell ref="E59:E60"/>
    <mergeCell ref="F59:F60"/>
    <mergeCell ref="G57:G58"/>
    <mergeCell ref="H57:H58"/>
    <mergeCell ref="I57:I58"/>
    <mergeCell ref="J57:J58"/>
    <mergeCell ref="K57:K58"/>
    <mergeCell ref="L57:L58"/>
    <mergeCell ref="M55:M56"/>
    <mergeCell ref="N55:N56"/>
    <mergeCell ref="O55:O56"/>
    <mergeCell ref="P55:P56"/>
    <mergeCell ref="A57:A58"/>
    <mergeCell ref="B57:B58"/>
    <mergeCell ref="C57:C58"/>
    <mergeCell ref="D57:D58"/>
    <mergeCell ref="E57:E58"/>
    <mergeCell ref="F57:F58"/>
    <mergeCell ref="G55:G56"/>
    <mergeCell ref="H55:H56"/>
    <mergeCell ref="I55:I56"/>
    <mergeCell ref="J55:J56"/>
    <mergeCell ref="K55:K56"/>
    <mergeCell ref="L55:L56"/>
    <mergeCell ref="M53:M54"/>
    <mergeCell ref="N53:N54"/>
    <mergeCell ref="O53:O54"/>
    <mergeCell ref="P53:P54"/>
    <mergeCell ref="A55:A56"/>
    <mergeCell ref="B55:B56"/>
    <mergeCell ref="C55:C56"/>
    <mergeCell ref="D55:D56"/>
    <mergeCell ref="E55:E56"/>
    <mergeCell ref="F55:F56"/>
    <mergeCell ref="G53:G54"/>
    <mergeCell ref="H53:H54"/>
    <mergeCell ref="I53:I54"/>
    <mergeCell ref="J53:J54"/>
    <mergeCell ref="K53:K54"/>
    <mergeCell ref="L53:L54"/>
    <mergeCell ref="M51:M52"/>
    <mergeCell ref="N51:N52"/>
    <mergeCell ref="O51:O52"/>
    <mergeCell ref="P51:P52"/>
    <mergeCell ref="A53:A54"/>
    <mergeCell ref="B53:B54"/>
    <mergeCell ref="C53:C54"/>
    <mergeCell ref="D53:D54"/>
    <mergeCell ref="E53:E54"/>
    <mergeCell ref="F53:F54"/>
    <mergeCell ref="G51:G52"/>
    <mergeCell ref="H51:H52"/>
    <mergeCell ref="I51:I52"/>
    <mergeCell ref="J51:J52"/>
    <mergeCell ref="K51:K52"/>
    <mergeCell ref="L51:L52"/>
    <mergeCell ref="M49:M50"/>
    <mergeCell ref="N49:N50"/>
    <mergeCell ref="O49:O50"/>
    <mergeCell ref="P49:P50"/>
    <mergeCell ref="A51:A52"/>
    <mergeCell ref="B51:B52"/>
    <mergeCell ref="C51:C52"/>
    <mergeCell ref="D51:D52"/>
    <mergeCell ref="E51:E52"/>
    <mergeCell ref="F51:F52"/>
    <mergeCell ref="G49:G50"/>
    <mergeCell ref="H49:H50"/>
    <mergeCell ref="I49:I50"/>
    <mergeCell ref="J49:J50"/>
    <mergeCell ref="K49:K50"/>
    <mergeCell ref="L49:L50"/>
    <mergeCell ref="M47:M48"/>
    <mergeCell ref="N47:N48"/>
    <mergeCell ref="O47:O48"/>
    <mergeCell ref="P47:P48"/>
    <mergeCell ref="A49:A50"/>
    <mergeCell ref="B49:B50"/>
    <mergeCell ref="C49:C50"/>
    <mergeCell ref="D49:D50"/>
    <mergeCell ref="E49:E50"/>
    <mergeCell ref="F49:F50"/>
    <mergeCell ref="G47:G48"/>
    <mergeCell ref="H47:H48"/>
    <mergeCell ref="I47:I48"/>
    <mergeCell ref="J47:J48"/>
    <mergeCell ref="K47:K48"/>
    <mergeCell ref="L47:L48"/>
    <mergeCell ref="M45:M46"/>
    <mergeCell ref="N45:N46"/>
    <mergeCell ref="O45:O46"/>
    <mergeCell ref="P45:P46"/>
    <mergeCell ref="A47:A48"/>
    <mergeCell ref="B47:B48"/>
    <mergeCell ref="C47:C48"/>
    <mergeCell ref="D47:D48"/>
    <mergeCell ref="E47:E48"/>
    <mergeCell ref="F47:F48"/>
    <mergeCell ref="G45:G46"/>
    <mergeCell ref="H45:H46"/>
    <mergeCell ref="I45:I46"/>
    <mergeCell ref="J45:J46"/>
    <mergeCell ref="K45:K46"/>
    <mergeCell ref="L45:L46"/>
    <mergeCell ref="M43:M44"/>
    <mergeCell ref="N43:N44"/>
    <mergeCell ref="O43:O44"/>
    <mergeCell ref="P43:P44"/>
    <mergeCell ref="A45:A46"/>
    <mergeCell ref="B45:B46"/>
    <mergeCell ref="C45:C46"/>
    <mergeCell ref="D45:D46"/>
    <mergeCell ref="E45:E46"/>
    <mergeCell ref="F45:F46"/>
    <mergeCell ref="G43:G44"/>
    <mergeCell ref="H43:H44"/>
    <mergeCell ref="I43:I44"/>
    <mergeCell ref="J43:J44"/>
    <mergeCell ref="K43:K44"/>
    <mergeCell ref="L43:L44"/>
    <mergeCell ref="M41:M42"/>
    <mergeCell ref="N41:N42"/>
    <mergeCell ref="O41:O42"/>
    <mergeCell ref="P41:P42"/>
    <mergeCell ref="A43:A44"/>
    <mergeCell ref="B43:B44"/>
    <mergeCell ref="C43:C44"/>
    <mergeCell ref="D43:D44"/>
    <mergeCell ref="E43:E44"/>
    <mergeCell ref="F43:F44"/>
    <mergeCell ref="G41:G42"/>
    <mergeCell ref="H41:H42"/>
    <mergeCell ref="I41:I42"/>
    <mergeCell ref="J41:J42"/>
    <mergeCell ref="K41:K42"/>
    <mergeCell ref="L41:L42"/>
    <mergeCell ref="M39:M40"/>
    <mergeCell ref="N39:N40"/>
    <mergeCell ref="O39:O40"/>
    <mergeCell ref="P39:P40"/>
    <mergeCell ref="A41:A42"/>
    <mergeCell ref="B41:B42"/>
    <mergeCell ref="C41:C42"/>
    <mergeCell ref="D41:D42"/>
    <mergeCell ref="E41:E42"/>
    <mergeCell ref="F41:F42"/>
    <mergeCell ref="G39:G40"/>
    <mergeCell ref="H39:H40"/>
    <mergeCell ref="I39:I40"/>
    <mergeCell ref="J39:J40"/>
    <mergeCell ref="K39:K40"/>
    <mergeCell ref="L39:L40"/>
    <mergeCell ref="M37:M38"/>
    <mergeCell ref="N37:N38"/>
    <mergeCell ref="O37:O38"/>
    <mergeCell ref="P37:P38"/>
    <mergeCell ref="A39:A40"/>
    <mergeCell ref="B39:B40"/>
    <mergeCell ref="C39:C40"/>
    <mergeCell ref="D39:D40"/>
    <mergeCell ref="E39:E40"/>
    <mergeCell ref="F39:F40"/>
    <mergeCell ref="G37:G38"/>
    <mergeCell ref="H37:H38"/>
    <mergeCell ref="I37:I38"/>
    <mergeCell ref="J37:J38"/>
    <mergeCell ref="K37:K38"/>
    <mergeCell ref="L37:L38"/>
    <mergeCell ref="M35:M36"/>
    <mergeCell ref="N35:N36"/>
    <mergeCell ref="O35:O36"/>
    <mergeCell ref="P35:P36"/>
    <mergeCell ref="A37:A38"/>
    <mergeCell ref="B37:B38"/>
    <mergeCell ref="C37:C38"/>
    <mergeCell ref="D37:D38"/>
    <mergeCell ref="E37:E38"/>
    <mergeCell ref="F37:F38"/>
    <mergeCell ref="G35:G36"/>
    <mergeCell ref="H35:H36"/>
    <mergeCell ref="I35:I36"/>
    <mergeCell ref="J35:J36"/>
    <mergeCell ref="K35:K36"/>
    <mergeCell ref="L35:L36"/>
    <mergeCell ref="M33:M34"/>
    <mergeCell ref="N33:N34"/>
    <mergeCell ref="O33:O34"/>
    <mergeCell ref="P33:P34"/>
    <mergeCell ref="A35:A36"/>
    <mergeCell ref="B35:B36"/>
    <mergeCell ref="C35:C36"/>
    <mergeCell ref="D35:D36"/>
    <mergeCell ref="E35:E36"/>
    <mergeCell ref="F35:F36"/>
    <mergeCell ref="G33:G34"/>
    <mergeCell ref="H33:H34"/>
    <mergeCell ref="I33:I34"/>
    <mergeCell ref="J33:J34"/>
    <mergeCell ref="K33:K34"/>
    <mergeCell ref="L33:L34"/>
    <mergeCell ref="M31:M32"/>
    <mergeCell ref="N31:N32"/>
    <mergeCell ref="O31:O32"/>
    <mergeCell ref="P31:P32"/>
    <mergeCell ref="A33:A34"/>
    <mergeCell ref="B33:B34"/>
    <mergeCell ref="C33:C34"/>
    <mergeCell ref="D33:D34"/>
    <mergeCell ref="E33:E34"/>
    <mergeCell ref="F33:F34"/>
    <mergeCell ref="G31:G32"/>
    <mergeCell ref="H31:H32"/>
    <mergeCell ref="I31:I32"/>
    <mergeCell ref="J31:J32"/>
    <mergeCell ref="K31:K32"/>
    <mergeCell ref="L31:L32"/>
    <mergeCell ref="M29:M30"/>
    <mergeCell ref="N29:N30"/>
    <mergeCell ref="O29:O30"/>
    <mergeCell ref="P29:P30"/>
    <mergeCell ref="A31:A32"/>
    <mergeCell ref="B31:B32"/>
    <mergeCell ref="C31:C32"/>
    <mergeCell ref="D31:D32"/>
    <mergeCell ref="E31:E32"/>
    <mergeCell ref="F31:F32"/>
    <mergeCell ref="G29:G30"/>
    <mergeCell ref="H29:H30"/>
    <mergeCell ref="I29:I30"/>
    <mergeCell ref="J29:J30"/>
    <mergeCell ref="K29:K30"/>
    <mergeCell ref="L29:L30"/>
    <mergeCell ref="M27:M28"/>
    <mergeCell ref="N27:N28"/>
    <mergeCell ref="O27:O28"/>
    <mergeCell ref="P27:P28"/>
    <mergeCell ref="A29:A30"/>
    <mergeCell ref="B29:B30"/>
    <mergeCell ref="C29:C30"/>
    <mergeCell ref="D29:D30"/>
    <mergeCell ref="E29:E30"/>
    <mergeCell ref="F29:F30"/>
    <mergeCell ref="G27:G28"/>
    <mergeCell ref="H27:H28"/>
    <mergeCell ref="I27:I28"/>
    <mergeCell ref="J27:J28"/>
    <mergeCell ref="K27:K28"/>
    <mergeCell ref="L27:L28"/>
    <mergeCell ref="M25:M26"/>
    <mergeCell ref="N25:N26"/>
    <mergeCell ref="O25:O26"/>
    <mergeCell ref="P25:P26"/>
    <mergeCell ref="A27:A28"/>
    <mergeCell ref="B27:B28"/>
    <mergeCell ref="C27:C28"/>
    <mergeCell ref="D27:D28"/>
    <mergeCell ref="E27:E28"/>
    <mergeCell ref="F27:F28"/>
    <mergeCell ref="G25:G26"/>
    <mergeCell ref="H25:H26"/>
    <mergeCell ref="I25:I26"/>
    <mergeCell ref="J25:J26"/>
    <mergeCell ref="K25:K26"/>
    <mergeCell ref="L25:L26"/>
    <mergeCell ref="M23:M24"/>
    <mergeCell ref="N23:N24"/>
    <mergeCell ref="O23:O24"/>
    <mergeCell ref="P23:P24"/>
    <mergeCell ref="A25:A26"/>
    <mergeCell ref="B25:B26"/>
    <mergeCell ref="C25:C26"/>
    <mergeCell ref="D25:D26"/>
    <mergeCell ref="E25:E26"/>
    <mergeCell ref="F25:F26"/>
    <mergeCell ref="G23:G24"/>
    <mergeCell ref="H23:H24"/>
    <mergeCell ref="I23:I24"/>
    <mergeCell ref="J23:J24"/>
    <mergeCell ref="K23:K24"/>
    <mergeCell ref="L23:L24"/>
    <mergeCell ref="M21:M22"/>
    <mergeCell ref="N21:N22"/>
    <mergeCell ref="O21:O22"/>
    <mergeCell ref="P21:P22"/>
    <mergeCell ref="A23:A24"/>
    <mergeCell ref="B23:B24"/>
    <mergeCell ref="C23:C24"/>
    <mergeCell ref="D23:D24"/>
    <mergeCell ref="E23:E24"/>
    <mergeCell ref="F23:F24"/>
    <mergeCell ref="G21:G22"/>
    <mergeCell ref="H21:H22"/>
    <mergeCell ref="I21:I22"/>
    <mergeCell ref="J21:J22"/>
    <mergeCell ref="K21:K22"/>
    <mergeCell ref="L21:L22"/>
    <mergeCell ref="M19:M20"/>
    <mergeCell ref="N19:N20"/>
    <mergeCell ref="O19:O20"/>
    <mergeCell ref="P19:P20"/>
    <mergeCell ref="A21:A22"/>
    <mergeCell ref="B21:B22"/>
    <mergeCell ref="C21:C22"/>
    <mergeCell ref="D21:D22"/>
    <mergeCell ref="E21:E22"/>
    <mergeCell ref="F21:F22"/>
    <mergeCell ref="G19:G20"/>
    <mergeCell ref="H19:H20"/>
    <mergeCell ref="I19:I20"/>
    <mergeCell ref="J19:J20"/>
    <mergeCell ref="K19:K20"/>
    <mergeCell ref="L19:L20"/>
    <mergeCell ref="M17:M18"/>
    <mergeCell ref="N17:N18"/>
    <mergeCell ref="O17:O18"/>
    <mergeCell ref="P17:P18"/>
    <mergeCell ref="A19:A20"/>
    <mergeCell ref="B19:B20"/>
    <mergeCell ref="C19:C20"/>
    <mergeCell ref="D19:D20"/>
    <mergeCell ref="E19:E20"/>
    <mergeCell ref="F19:F20"/>
    <mergeCell ref="G17:G18"/>
    <mergeCell ref="H17:H18"/>
    <mergeCell ref="I17:I18"/>
    <mergeCell ref="J17:J18"/>
    <mergeCell ref="K17:K18"/>
    <mergeCell ref="L17:L18"/>
    <mergeCell ref="M15:M16"/>
    <mergeCell ref="N15:N16"/>
    <mergeCell ref="O15:O16"/>
    <mergeCell ref="P15:P16"/>
    <mergeCell ref="A17:A18"/>
    <mergeCell ref="B17:B18"/>
    <mergeCell ref="C17:C18"/>
    <mergeCell ref="D17:D18"/>
    <mergeCell ref="E17:E18"/>
    <mergeCell ref="F17:F18"/>
    <mergeCell ref="G15:G16"/>
    <mergeCell ref="H15:H16"/>
    <mergeCell ref="I15:I16"/>
    <mergeCell ref="J15:J16"/>
    <mergeCell ref="K15:K16"/>
    <mergeCell ref="L15:L16"/>
    <mergeCell ref="M13:M14"/>
    <mergeCell ref="N13:N14"/>
    <mergeCell ref="O13:O14"/>
    <mergeCell ref="P13:P14"/>
    <mergeCell ref="A15:A16"/>
    <mergeCell ref="B15:B16"/>
    <mergeCell ref="C15:C16"/>
    <mergeCell ref="D15:D16"/>
    <mergeCell ref="E15:E16"/>
    <mergeCell ref="F15:F16"/>
    <mergeCell ref="G13:G14"/>
    <mergeCell ref="H13:H14"/>
    <mergeCell ref="I13:I14"/>
    <mergeCell ref="J13:J14"/>
    <mergeCell ref="K13:K14"/>
    <mergeCell ref="L13:L14"/>
    <mergeCell ref="M11:M12"/>
    <mergeCell ref="N11:N12"/>
    <mergeCell ref="O11:O12"/>
    <mergeCell ref="P11:P12"/>
    <mergeCell ref="A13:A14"/>
    <mergeCell ref="B13:B14"/>
    <mergeCell ref="C13:C14"/>
    <mergeCell ref="D13:D14"/>
    <mergeCell ref="E13:E14"/>
    <mergeCell ref="F13:F14"/>
    <mergeCell ref="G11:G12"/>
    <mergeCell ref="H11:H12"/>
    <mergeCell ref="I11:I12"/>
    <mergeCell ref="J11:J12"/>
    <mergeCell ref="K11:K12"/>
    <mergeCell ref="L11:L12"/>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A9:A10"/>
    <mergeCell ref="B9:B10"/>
    <mergeCell ref="C9:C10"/>
    <mergeCell ref="D9:D10"/>
    <mergeCell ref="E9:E10"/>
    <mergeCell ref="F9:F10"/>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s>
  <phoneticPr fontId="1"/>
  <pageMargins left="0.51181102362204722" right="0.31496062992125984" top="0.55118110236220474" bottom="0.55118110236220474" header="0.31496062992125984" footer="0.31496062992125984"/>
  <pageSetup paperSize="9" scale="38" orientation="landscape" r:id="rId1"/>
  <headerFooter>
    <oddHeader>&amp;L【機密性2情報】</oddHeader>
  </headerFooter>
  <rowBreaks count="5" manualBreakCount="5">
    <brk id="12" max="23" man="1"/>
    <brk id="30" max="23" man="1"/>
    <brk id="72" max="23" man="1"/>
    <brk id="102" max="23" man="1"/>
    <brk id="124"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総括表A（基礎情報） (2)</vt:lpstr>
      <vt:lpstr>総括表B-1 (2)</vt:lpstr>
      <vt:lpstr>総括表B-2 </vt:lpstr>
      <vt:lpstr>個別表 </vt:lpstr>
      <vt:lpstr>個別表(再編交付金) </vt:lpstr>
      <vt:lpstr>'個別表 '!Print_Area</vt:lpstr>
      <vt:lpstr>'個別表(再編交付金) '!Print_Area</vt:lpstr>
      <vt:lpstr>'総括表A（基礎情報） (2)'!Print_Area</vt:lpstr>
      <vt:lpstr>'総括表B-1 (2)'!Print_Area</vt:lpstr>
      <vt:lpstr>'総括表B-2 '!Print_Area</vt:lpstr>
      <vt:lpstr>'個別表(再編交付金)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A1226665</cp:lastModifiedBy>
  <cp:lastPrinted>2022-08-01T18:35:53Z</cp:lastPrinted>
  <dcterms:created xsi:type="dcterms:W3CDTF">2010-08-24T08:00:05Z</dcterms:created>
  <dcterms:modified xsi:type="dcterms:W3CDTF">2023-09-26T13:04:17Z</dcterms:modified>
</cp:coreProperties>
</file>