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defaultThemeVersion="124226"/>
  <mc:AlternateContent xmlns:mc="http://schemas.openxmlformats.org/markup-compatibility/2006">
    <mc:Choice Requires="x15">
      <x15ac:absPath xmlns:x15ac="http://schemas.microsoft.com/office/spreadsheetml/2010/11/ac" url="\\s00bstf01v1\s00bstf01_nas_vol01\全機関\010_内部部局\050_地方協力局\040_地域社会協力総括課\5_【大】交付金\01_【中】予算決算\45_【（小）：4100352741】令和4年度行政事業レビュー（2029.3.31まで）\★保有基金執行状況表\06 最終確認\修正\"/>
    </mc:Choice>
  </mc:AlternateContent>
  <xr:revisionPtr revIDLastSave="0" documentId="13_ncr:1_{06A00BC1-039B-4852-8321-E9AAFC137860}" xr6:coauthVersionLast="36" xr6:coauthVersionMax="36" xr10:uidLastSave="{00000000-0000-0000-0000-000000000000}"/>
  <bookViews>
    <workbookView xWindow="480" yWindow="120" windowWidth="18315" windowHeight="11655" tabRatio="774" firstSheet="4" activeTab="4" xr2:uid="{00000000-000D-0000-FFFF-FFFF00000000}"/>
  </bookViews>
  <sheets>
    <sheet name="総括表A（基礎情報） (2)" sheetId="11" state="hidden" r:id="rId1"/>
    <sheet name="総括表B-1 (2)" sheetId="12" state="hidden" r:id="rId2"/>
    <sheet name="総括表B-2 " sheetId="13" state="hidden" r:id="rId3"/>
    <sheet name="個別表 " sheetId="8" state="hidden" r:id="rId4"/>
    <sheet name="個別表(特定防衛施設周辺整備調整交付金）" sheetId="72" r:id="rId5"/>
  </sheets>
  <definedNames>
    <definedName name="_xlnm._FilterDatabase" localSheetId="3" hidden="1">'個別表 '!$A$1:$Y$51</definedName>
    <definedName name="_xlnm._FilterDatabase" localSheetId="4" hidden="1">'個別表(特定防衛施設周辺整備調整交付金）'!$A$8:$Z$260</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'個別表(特定防衛施設周辺整備調整交付金）'!$A$1:$X$248</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'個別表(特定防衛施設周辺整備調整交付金）'!$1:$7</definedName>
  </definedNames>
  <calcPr calcId="191029"/>
</workbook>
</file>

<file path=xl/calcChain.xml><?xml version="1.0" encoding="utf-8"?>
<calcChain xmlns="http://schemas.openxmlformats.org/spreadsheetml/2006/main">
  <c r="P247" i="72" l="1"/>
  <c r="O43" i="72" l="1"/>
  <c r="Q247" i="72" l="1"/>
  <c r="O245" i="72" l="1"/>
  <c r="Q248" i="72" l="1"/>
  <c r="J247" i="72"/>
  <c r="E247" i="72"/>
  <c r="O243" i="72"/>
  <c r="X248" i="72" l="1"/>
  <c r="W248" i="72"/>
  <c r="V248" i="72"/>
  <c r="U248" i="72"/>
  <c r="T248" i="72"/>
  <c r="S248" i="72"/>
  <c r="R248" i="72"/>
  <c r="X247" i="72"/>
  <c r="W247" i="72"/>
  <c r="V247" i="72"/>
  <c r="U247" i="72"/>
  <c r="T247" i="72"/>
  <c r="S247" i="72"/>
  <c r="R247" i="72"/>
  <c r="O241" i="72"/>
  <c r="O239" i="72"/>
  <c r="O237" i="72"/>
  <c r="O235" i="72"/>
  <c r="O233" i="72"/>
  <c r="O231" i="72"/>
  <c r="O229" i="72"/>
  <c r="O227" i="72"/>
  <c r="O225" i="72"/>
  <c r="O223" i="72"/>
  <c r="O221" i="72"/>
  <c r="O219" i="72"/>
  <c r="O217" i="72"/>
  <c r="O215" i="72"/>
  <c r="O213" i="72"/>
  <c r="O211" i="72"/>
  <c r="O209" i="72"/>
  <c r="O207" i="72"/>
  <c r="O205" i="72"/>
  <c r="O203" i="72"/>
  <c r="O201" i="72"/>
  <c r="O199" i="72"/>
  <c r="O197" i="72"/>
  <c r="O195" i="72"/>
  <c r="O193" i="72"/>
  <c r="O191" i="72"/>
  <c r="O189" i="72"/>
  <c r="O187" i="72"/>
  <c r="O185" i="72"/>
  <c r="O183" i="72"/>
  <c r="O181" i="72"/>
  <c r="O179" i="72"/>
  <c r="O177" i="72"/>
  <c r="O175" i="72"/>
  <c r="O173" i="72"/>
  <c r="O171" i="72"/>
  <c r="O169" i="72"/>
  <c r="O167" i="72"/>
  <c r="O165" i="72"/>
  <c r="O163" i="72"/>
  <c r="O161" i="72"/>
  <c r="O159" i="72"/>
  <c r="O157" i="72"/>
  <c r="O155" i="72"/>
  <c r="O153" i="72"/>
  <c r="O151" i="72"/>
  <c r="O149" i="72"/>
  <c r="O147" i="72"/>
  <c r="O145" i="72"/>
  <c r="O143" i="72"/>
  <c r="O141" i="72"/>
  <c r="O139" i="72"/>
  <c r="O137" i="72"/>
  <c r="O135" i="72"/>
  <c r="O133" i="72"/>
  <c r="O131" i="72"/>
  <c r="O129" i="72"/>
  <c r="O127" i="72"/>
  <c r="O125" i="72"/>
  <c r="O123" i="72"/>
  <c r="O121" i="72"/>
  <c r="O119" i="72"/>
  <c r="O117" i="72"/>
  <c r="O115" i="72"/>
  <c r="O113" i="72"/>
  <c r="O111" i="72"/>
  <c r="O109" i="72"/>
  <c r="O107" i="72"/>
  <c r="O105" i="72"/>
  <c r="O103" i="72"/>
  <c r="O101" i="72"/>
  <c r="O99" i="72"/>
  <c r="O97" i="72"/>
  <c r="O95" i="72"/>
  <c r="O93" i="72"/>
  <c r="O91" i="72"/>
  <c r="O89" i="72"/>
  <c r="O87" i="72"/>
  <c r="O85" i="72"/>
  <c r="O83" i="72"/>
  <c r="O81" i="72"/>
  <c r="O79" i="72"/>
  <c r="O77" i="72"/>
  <c r="O75" i="72"/>
  <c r="O73" i="72"/>
  <c r="O71" i="72"/>
  <c r="O69" i="72"/>
  <c r="O67" i="72"/>
  <c r="O65" i="72"/>
  <c r="O63" i="72"/>
  <c r="O61" i="72"/>
  <c r="O59" i="72"/>
  <c r="O57" i="72"/>
  <c r="O55" i="72"/>
  <c r="O53" i="72"/>
  <c r="O51" i="72"/>
  <c r="O49" i="72"/>
  <c r="O47" i="72"/>
  <c r="O45" i="72"/>
  <c r="O247" i="72"/>
  <c r="O41" i="72"/>
  <c r="O39" i="72"/>
  <c r="O37" i="72"/>
  <c r="O35" i="72"/>
  <c r="O33" i="72"/>
  <c r="O31" i="72"/>
  <c r="O29" i="72"/>
  <c r="O27" i="72"/>
  <c r="O25" i="72"/>
  <c r="H247" i="72"/>
  <c r="O23" i="72"/>
  <c r="O21" i="72"/>
  <c r="O19" i="72"/>
  <c r="O17" i="72"/>
  <c r="O15" i="72"/>
  <c r="O13" i="72"/>
  <c r="O11" i="72"/>
  <c r="N247" i="72"/>
  <c r="M247" i="72"/>
  <c r="L247" i="72"/>
  <c r="K247" i="72"/>
  <c r="I247" i="72"/>
  <c r="O9" i="72"/>
  <c r="F247" i="72"/>
  <c r="G247" i="72" l="1"/>
  <c r="O260" i="72" s="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14" i="12"/>
  <c r="N12" i="12"/>
  <c r="N10" i="12"/>
  <c r="N8" i="12"/>
  <c r="Q9" i="11"/>
  <c r="D9" i="11"/>
  <c r="N29" i="12" l="1"/>
  <c r="N16" i="12"/>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300-00000100000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41C856F8-8391-4ABE-BE67-D09B68027628}">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<sst xmlns="http://schemas.openxmlformats.org/spreadsheetml/2006/main" count="1241" uniqueCount="476">
  <si>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</si>
  <si>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</si>
  <si>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</si>
  <si>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</si>
  <si>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</si>
  <si>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</si>
  <si>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</si>
  <si>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</si>
  <si>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</si>
  <si>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</si>
  <si>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</si>
  <si>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</si>
  <si>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</si>
  <si>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</si>
  <si>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</si>
  <si>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</si>
  <si>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</si>
  <si>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</si>
  <si>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</si>
  <si>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</si>
  <si>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</si>
  <si>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</si>
  <si>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</si>
  <si>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</si>
  <si>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</si>
  <si>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</si>
  <si>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</si>
  <si>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</si>
  <si>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</si>
  <si>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</si>
  <si>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</si>
  <si>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</si>
  <si>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</si>
  <si>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</si>
  <si>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</si>
  <si>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</si>
  <si>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</si>
  <si>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</si>
  <si>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</si>
  <si>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</si>
  <si>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</si>
  <si>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</si>
  <si>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</si>
  <si>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</si>
  <si>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</si>
  <si>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</si>
  <si>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</si>
  <si>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</si>
  <si>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</si>
  <si>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</si>
  <si>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</si>
  <si>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</si>
  <si>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</si>
  <si>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</si>
  <si>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</si>
  <si>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</si>
  <si>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</si>
  <si>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</si>
  <si>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</si>
  <si>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</si>
  <si>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</si>
  <si>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</si>
  <si>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</si>
  <si>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</si>
  <si>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</si>
  <si>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</si>
  <si>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</si>
  <si>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</si>
  <si>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</si>
  <si>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</si>
  <si>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</si>
  <si>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</si>
  <si>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</si>
  <si>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</si>
  <si>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</si>
  <si>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</si>
  <si>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</si>
  <si>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</si>
  <si>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</si>
  <si>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</si>
  <si>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</si>
  <si>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</si>
  <si>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</si>
  <si>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</si>
  <si>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</si>
  <si>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</si>
  <si>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</si>
  <si>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</si>
  <si>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</si>
  <si>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</si>
  <si>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</si>
  <si>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</si>
  <si>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</si>
  <si>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</si>
  <si>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</si>
  <si>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</si>
  <si>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</si>
  <si>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</si>
  <si>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</si>
  <si>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</si>
  <si>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</si>
  <si>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</si>
  <si>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</si>
  <si>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</si>
  <si>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</si>
  <si>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</si>
  <si>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</si>
  <si>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</si>
  <si>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</si>
  <si>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</si>
  <si>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</si>
  <si>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</si>
  <si>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</si>
  <si>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</si>
  <si>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</si>
  <si>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</si>
  <si>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</si>
  <si>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</si>
  <si>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</si>
  <si>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</si>
  <si>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</si>
  <si>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</si>
  <si>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</si>
  <si>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</si>
  <si>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</si>
  <si>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</si>
  <si>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</si>
  <si>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</si>
  <si>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</si>
  <si>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</si>
  <si>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</si>
  <si>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</si>
  <si>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</si>
  <si>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</si>
  <si>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</si>
  <si>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</si>
  <si>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</si>
  <si>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</si>
  <si>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</si>
  <si>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</si>
  <si>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</si>
  <si>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新富町</t>
    <rPh sb="0" eb="3">
      <t>シントミチョウ</t>
    </rPh>
    <phoneticPr fontId="1"/>
  </si>
  <si>
    <t>築上町</t>
    <rPh sb="0" eb="3">
      <t>チクジョウマチ</t>
    </rPh>
    <phoneticPr fontId="1"/>
  </si>
  <si>
    <t>玖珠町</t>
    <rPh sb="0" eb="3">
      <t>クスマチ</t>
    </rPh>
    <phoneticPr fontId="1"/>
  </si>
  <si>
    <t>行橋市</t>
    <rPh sb="0" eb="3">
      <t>ユクハシシ</t>
    </rPh>
    <phoneticPr fontId="1"/>
  </si>
  <si>
    <t>鹿屋市</t>
    <rPh sb="0" eb="3">
      <t>カノヤシ</t>
    </rPh>
    <phoneticPr fontId="1"/>
  </si>
  <si>
    <t>金武町</t>
    <rPh sb="0" eb="3">
      <t>キンチョウ</t>
    </rPh>
    <phoneticPr fontId="1"/>
  </si>
  <si>
    <t>北谷町</t>
    <rPh sb="0" eb="3">
      <t>チャタンチョウ</t>
    </rPh>
    <phoneticPr fontId="1"/>
  </si>
  <si>
    <t>北谷町特定防衛施設周辺整備調整交付金事業基金</t>
    <rPh sb="0" eb="3">
      <t>チャタンチョウ</t>
    </rPh>
    <rPh sb="3" eb="9">
      <t>トクテイボウエイシセツ</t>
    </rPh>
    <rPh sb="9" eb="11">
      <t>シュウヘン</t>
    </rPh>
    <rPh sb="11" eb="13">
      <t>セイビ</t>
    </rPh>
    <rPh sb="13" eb="15">
      <t>チョウセイ</t>
    </rPh>
    <rPh sb="15" eb="18">
      <t>コウフキン</t>
    </rPh>
    <rPh sb="18" eb="20">
      <t>ジギョウ</t>
    </rPh>
    <rPh sb="20" eb="22">
      <t>キキン</t>
    </rPh>
    <phoneticPr fontId="1"/>
  </si>
  <si>
    <t>学校給食において、児童及び生徒の食に関する正しい理解と望ましい食習慣を養うとともに、保護者の経済的負担の軽減を図るため、教育活動の一環である学校給食の無償化を実施し、安心して子育てができるまちづくりを推進する。</t>
    <phoneticPr fontId="1"/>
  </si>
  <si>
    <t>嘉手納町</t>
    <rPh sb="0" eb="4">
      <t>カデナチョウ</t>
    </rPh>
    <phoneticPr fontId="1"/>
  </si>
  <si>
    <t>千歳市</t>
    <rPh sb="0" eb="3">
      <t>チトセシ</t>
    </rPh>
    <phoneticPr fontId="1"/>
  </si>
  <si>
    <t>特定防衛施設周辺整備調整交付金基金</t>
    <rPh sb="0" eb="2">
      <t>トクテイ</t>
    </rPh>
    <rPh sb="2" eb="4">
      <t>ボウエイ</t>
    </rPh>
    <rPh sb="4" eb="6">
      <t>シセツ</t>
    </rPh>
    <rPh sb="6" eb="8">
      <t>シュウヘン</t>
    </rPh>
    <rPh sb="8" eb="10">
      <t>セイビ</t>
    </rPh>
    <rPh sb="10" eb="12">
      <t>チョウセイ</t>
    </rPh>
    <rPh sb="12" eb="15">
      <t>コウフキン</t>
    </rPh>
    <rPh sb="15" eb="17">
      <t>キキン</t>
    </rPh>
    <phoneticPr fontId="1"/>
  </si>
  <si>
    <t>うるま市</t>
    <rPh sb="3" eb="4">
      <t>シ</t>
    </rPh>
    <phoneticPr fontId="1"/>
  </si>
  <si>
    <t>うるま市特定防衛施設周辺整備調整交付金事業基金</t>
    <rPh sb="3" eb="4">
      <t>シ</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</si>
  <si>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築上町環境施設基金</t>
  </si>
  <si>
    <t>東松島市特定防衛施設周辺整備調整交付金事業基金</t>
    <phoneticPr fontId="1"/>
  </si>
  <si>
    <t>教育、スポーツ、文化活動等の日米交流事業を通じて、日米の相互理解及び友好のきずなを深めることにより、国際感覚の豊かな人材育成ができるまちづくりを推進する。</t>
    <phoneticPr fontId="1"/>
  </si>
  <si>
    <t>山中湖村特定防衛施設周辺整備調整交付金基金</t>
    <phoneticPr fontId="1"/>
  </si>
  <si>
    <t>乳幼児、小・中学生において、インフルエンザ予防接種の助成を実施し、保護者の経済的な負担を軽減することで、インフルエンザの蔓延を防止し、安心して子どもを産み育てることができる環境の整備を図る。</t>
    <phoneticPr fontId="1"/>
  </si>
  <si>
    <t>伊江村</t>
    <rPh sb="0" eb="3">
      <t>イエソン</t>
    </rPh>
    <phoneticPr fontId="1"/>
  </si>
  <si>
    <t>伊江村特定防衛施設周辺整備調整交付金基金</t>
    <rPh sb="0" eb="3">
      <t>イエソン</t>
    </rPh>
    <rPh sb="3" eb="5">
      <t>トクテイ</t>
    </rPh>
    <rPh sb="5" eb="7">
      <t>ボウエイ</t>
    </rPh>
    <rPh sb="7" eb="9">
      <t>シセツ</t>
    </rPh>
    <rPh sb="9" eb="11">
      <t>シュウヘン</t>
    </rPh>
    <rPh sb="11" eb="13">
      <t>セイビ</t>
    </rPh>
    <rPh sb="13" eb="15">
      <t>チョウセイ</t>
    </rPh>
    <rPh sb="15" eb="18">
      <t>コウフキン</t>
    </rPh>
    <rPh sb="18" eb="20">
      <t>キキン</t>
    </rPh>
    <phoneticPr fontId="1"/>
  </si>
  <si>
    <t>小山町</t>
    <phoneticPr fontId="1"/>
  </si>
  <si>
    <t>小山町東富士演習場関連特定事業基金</t>
    <phoneticPr fontId="1"/>
  </si>
  <si>
    <t>むつ市</t>
    <rPh sb="2" eb="3">
      <t>シ</t>
    </rPh>
    <phoneticPr fontId="1"/>
  </si>
  <si>
    <t>芦屋町</t>
    <rPh sb="0" eb="2">
      <t>アシヤ</t>
    </rPh>
    <rPh sb="2" eb="3">
      <t>チョウ</t>
    </rPh>
    <phoneticPr fontId="1"/>
  </si>
  <si>
    <t>芦屋町子ども医療費助成事業基金</t>
  </si>
  <si>
    <t>医療に係る自己負担の助成により疾病の早期発見と治療を促進し、もって子どもの保健の向上と福祉の増進を図る。</t>
  </si>
  <si>
    <t>みやこ町</t>
    <rPh sb="3" eb="4">
      <t>マチ</t>
    </rPh>
    <phoneticPr fontId="1"/>
  </si>
  <si>
    <t>みやこ町学校教育振興基金</t>
  </si>
  <si>
    <t>学習指導に係る常勤・非常勤講師を雇用し、小学校及び中学校の教育の振興を図る。</t>
  </si>
  <si>
    <t>岩国市の学校施設において、空調設備の維持管理を行い教育環境の改善を図る。</t>
    <phoneticPr fontId="1"/>
  </si>
  <si>
    <t>渡名喜村</t>
    <rPh sb="0" eb="4">
      <t>トナキソン</t>
    </rPh>
    <phoneticPr fontId="1"/>
  </si>
  <si>
    <t>渡名喜村特定防衛施設周辺整備調整交付金事業基金</t>
    <rPh sb="0" eb="4">
      <t>トナキソン</t>
    </rPh>
    <rPh sb="4" eb="10">
      <t>トクテイボウエイシセツ</t>
    </rPh>
    <rPh sb="10" eb="12">
      <t>シュウヘン</t>
    </rPh>
    <rPh sb="12" eb="14">
      <t>セイビ</t>
    </rPh>
    <rPh sb="14" eb="16">
      <t>チョウセイ</t>
    </rPh>
    <rPh sb="16" eb="19">
      <t>コウフキン</t>
    </rPh>
    <rPh sb="19" eb="21">
      <t>ジギョウ</t>
    </rPh>
    <rPh sb="21" eb="23">
      <t>キキン</t>
    </rPh>
    <phoneticPr fontId="1"/>
  </si>
  <si>
    <t>武蔵村山市</t>
    <rPh sb="0" eb="4">
      <t>ムサシムラヤマ</t>
    </rPh>
    <rPh sb="4" eb="5">
      <t>シ</t>
    </rPh>
    <phoneticPr fontId="1"/>
  </si>
  <si>
    <t>大衡村特定防衛施設周辺整備調整交付金事業基金</t>
    <phoneticPr fontId="1"/>
  </si>
  <si>
    <t>宜野湾市</t>
    <rPh sb="0" eb="4">
      <t>ギノワンシ</t>
    </rPh>
    <phoneticPr fontId="1"/>
  </si>
  <si>
    <t>富士吉田市特定防衛施設周辺整備基金</t>
    <phoneticPr fontId="1"/>
  </si>
  <si>
    <t>東北町</t>
    <phoneticPr fontId="1"/>
  </si>
  <si>
    <t>恵庭市</t>
    <rPh sb="0" eb="3">
      <t>エニワシ</t>
    </rPh>
    <phoneticPr fontId="1"/>
  </si>
  <si>
    <t>東村</t>
    <rPh sb="0" eb="1">
      <t>ヒガシ</t>
    </rPh>
    <rPh sb="1" eb="2">
      <t>ソン</t>
    </rPh>
    <phoneticPr fontId="1"/>
  </si>
  <si>
    <t>新富町有線ラジオ放送施設運営基金</t>
  </si>
  <si>
    <t>新富町全世帯に、迅速かつ正確に災害等の緊急情報や行政情報の提供を行う有線ラジオ放送施設の維持運営を行う。</t>
  </si>
  <si>
    <t>①市民に広く教育、スポーツ及びレクリエーションの場を提供することにより、健康の増進及び余暇活動の充実を図る。
②予防接種を実施することにより、感染症の発生及びまん延の予防を図る。</t>
    <phoneticPr fontId="1"/>
  </si>
  <si>
    <t>鹿屋市子育て支援基金</t>
  </si>
  <si>
    <t>未就学児の保育料の一部助成を行い、保護者の負担軽減を図ることで、子育てを支援する。</t>
    <rPh sb="0" eb="4">
      <t>ミシュウガクジ</t>
    </rPh>
    <phoneticPr fontId="1"/>
  </si>
  <si>
    <t>鎌ケ谷市</t>
    <rPh sb="0" eb="3">
      <t>カマガヤ</t>
    </rPh>
    <rPh sb="3" eb="4">
      <t>シ</t>
    </rPh>
    <phoneticPr fontId="1"/>
  </si>
  <si>
    <t>水巻町</t>
    <rPh sb="0" eb="3">
      <t>ミズマキマチ</t>
    </rPh>
    <phoneticPr fontId="1"/>
  </si>
  <si>
    <t>水巻町小中学校給食事業基金</t>
  </si>
  <si>
    <t>忍野村</t>
    <rPh sb="0" eb="3">
      <t>オシノムラ</t>
    </rPh>
    <phoneticPr fontId="1"/>
  </si>
  <si>
    <t>忍野村特定防衛施設周辺整備基金</t>
    <phoneticPr fontId="1"/>
  </si>
  <si>
    <t>由布市</t>
    <rPh sb="0" eb="3">
      <t>ユフシ</t>
    </rPh>
    <phoneticPr fontId="1"/>
  </si>
  <si>
    <t>小美玉市情報教育支援基金</t>
    <phoneticPr fontId="1"/>
  </si>
  <si>
    <t>築上町防災まちづくり基金</t>
  </si>
  <si>
    <t>防災行政無線の維持管理及び自主防災組織の育成事業等を行い、災害に強い地域社会の形成を図る。</t>
  </si>
  <si>
    <t>玖珠町学力向上推進事業基金</t>
  </si>
  <si>
    <t>玖珠町立小、中学校に職員を配置することにより、学習環境の改善を行い、児童生徒の学力向上を図る。</t>
  </si>
  <si>
    <t>恩納村</t>
    <rPh sb="0" eb="2">
      <t>オンナ</t>
    </rPh>
    <rPh sb="2" eb="3">
      <t>ソン</t>
    </rPh>
    <phoneticPr fontId="1"/>
  </si>
  <si>
    <t>みやこ町公園管理運営基金</t>
  </si>
  <si>
    <t>公園(犀川公園ほか５施設)の維持管理を行い、町民の憩いの場及び地域の交流の場を確保する。</t>
  </si>
  <si>
    <t>北中城村</t>
    <rPh sb="0" eb="3">
      <t>キタナカグスク</t>
    </rPh>
    <rPh sb="3" eb="4">
      <t>ソン</t>
    </rPh>
    <phoneticPr fontId="1"/>
  </si>
  <si>
    <t>綾瀬市</t>
    <rPh sb="0" eb="2">
      <t>アヤセ</t>
    </rPh>
    <rPh sb="2" eb="3">
      <t>シ</t>
    </rPh>
    <phoneticPr fontId="1"/>
  </si>
  <si>
    <t>小美玉市地域再生交流拠点施設維持管理運営等事業基金</t>
    <phoneticPr fontId="1"/>
  </si>
  <si>
    <t>常に万全な車両で貸し出すことができるよう、現有車両を修理、点検、更新することで、円滑な社会福祉活動ができる環境の確保を図る。</t>
    <phoneticPr fontId="1"/>
  </si>
  <si>
    <t>西海市</t>
    <rPh sb="0" eb="3">
      <t>サイカイシ</t>
    </rPh>
    <phoneticPr fontId="1"/>
  </si>
  <si>
    <t>西海地区スクールバス運行事業基金</t>
    <rPh sb="12" eb="14">
      <t>ジギョウ</t>
    </rPh>
    <phoneticPr fontId="1"/>
  </si>
  <si>
    <t>玖珠町子ども・子育て支援事業基金</t>
  </si>
  <si>
    <t>未就学児の保育料の一部助成による保護者の負担軽減により、安心して子育てができる環境整備を図る。</t>
  </si>
  <si>
    <t>阿見町特定防衛施設周辺整備調整交付金事業基金</t>
    <phoneticPr fontId="1"/>
  </si>
  <si>
    <t>玖珠町子ども医療費助成事業基金</t>
  </si>
  <si>
    <t>行方市</t>
    <rPh sb="0" eb="2">
      <t>ナメガタ</t>
    </rPh>
    <rPh sb="2" eb="3">
      <t>シ</t>
    </rPh>
    <phoneticPr fontId="1"/>
  </si>
  <si>
    <t>みやこ町妊婦健康診査事業基金</t>
  </si>
  <si>
    <t>妊婦が安心して出産を迎えるために、妊娠期の健康管理及び経済的負担の軽減を図ることを目的とする。</t>
    <rPh sb="0" eb="2">
      <t>ニンプ</t>
    </rPh>
    <rPh sb="3" eb="5">
      <t>アンシン</t>
    </rPh>
    <rPh sb="7" eb="9">
      <t>シュッサン</t>
    </rPh>
    <rPh sb="10" eb="11">
      <t>ムカ</t>
    </rPh>
    <rPh sb="17" eb="19">
      <t>ニンシン</t>
    </rPh>
    <rPh sb="19" eb="20">
      <t>キ</t>
    </rPh>
    <rPh sb="21" eb="23">
      <t>ケンコウ</t>
    </rPh>
    <rPh sb="23" eb="25">
      <t>カンリ</t>
    </rPh>
    <rPh sb="25" eb="26">
      <t>オヨ</t>
    </rPh>
    <rPh sb="27" eb="30">
      <t>ケイザイテキ</t>
    </rPh>
    <rPh sb="30" eb="32">
      <t>フタン</t>
    </rPh>
    <rPh sb="33" eb="35">
      <t>ケイゲン</t>
    </rPh>
    <rPh sb="36" eb="37">
      <t>ハカ</t>
    </rPh>
    <rPh sb="41" eb="43">
      <t>モクテキ</t>
    </rPh>
    <phoneticPr fontId="1"/>
  </si>
  <si>
    <t>みやこ町防災まちづくり基金</t>
  </si>
  <si>
    <t>防災行政無線の維持管理及び自主防災組織の育成事業を行い、災害に強い地域社会の形成を図る。</t>
  </si>
  <si>
    <t>精華町</t>
    <rPh sb="0" eb="2">
      <t>セイカ</t>
    </rPh>
    <rPh sb="2" eb="3">
      <t>チョウ</t>
    </rPh>
    <phoneticPr fontId="1"/>
  </si>
  <si>
    <t>九重町</t>
    <rPh sb="0" eb="3">
      <t>ココノエマチ</t>
    </rPh>
    <phoneticPr fontId="1"/>
  </si>
  <si>
    <t>九重町園児送迎バス運営基金</t>
  </si>
  <si>
    <t>九重町園児送迎バスの運営のため基金を造成し、年次計画により取り崩しを行い、安心かつ安全な通園支援を行う。</t>
    <rPh sb="0" eb="3">
      <t>ココノエマチ</t>
    </rPh>
    <rPh sb="3" eb="5">
      <t>エンジ</t>
    </rPh>
    <rPh sb="5" eb="7">
      <t>ソウゲイ</t>
    </rPh>
    <rPh sb="10" eb="12">
      <t>ウンエイ</t>
    </rPh>
    <rPh sb="15" eb="17">
      <t>キキン</t>
    </rPh>
    <rPh sb="18" eb="20">
      <t>ゾウセイ</t>
    </rPh>
    <rPh sb="22" eb="24">
      <t>ネンジ</t>
    </rPh>
    <rPh sb="24" eb="26">
      <t>ケイカク</t>
    </rPh>
    <rPh sb="29" eb="30">
      <t>ト</t>
    </rPh>
    <rPh sb="31" eb="32">
      <t>クズ</t>
    </rPh>
    <rPh sb="34" eb="35">
      <t>オコナ</t>
    </rPh>
    <rPh sb="37" eb="39">
      <t>アンシン</t>
    </rPh>
    <rPh sb="41" eb="43">
      <t>アンゼン</t>
    </rPh>
    <rPh sb="44" eb="46">
      <t>ツウエン</t>
    </rPh>
    <rPh sb="46" eb="48">
      <t>シエン</t>
    </rPh>
    <rPh sb="49" eb="50">
      <t>オコナ</t>
    </rPh>
    <phoneticPr fontId="1"/>
  </si>
  <si>
    <t>吉野ヶ里町</t>
    <rPh sb="0" eb="4">
      <t>ヨシノガリ</t>
    </rPh>
    <rPh sb="4" eb="5">
      <t>チョウ</t>
    </rPh>
    <phoneticPr fontId="1"/>
  </si>
  <si>
    <t>子どもの疾病の早期発見及び治療を促進し、子どもの保健の向上及び福祉の増進を図る。</t>
  </si>
  <si>
    <t>新富町</t>
    <rPh sb="0" eb="3">
      <t>シントミマチ</t>
    </rPh>
    <phoneticPr fontId="1"/>
  </si>
  <si>
    <t>新富町町道維持管理基金</t>
  </si>
  <si>
    <t>町道の維持管理を一括して行うことにより、地域住民の安全を確保するとともに、日常生活での利便性向上に寄与することを目的とする。</t>
    <rPh sb="0" eb="2">
      <t>チョウドウ</t>
    </rPh>
    <rPh sb="3" eb="5">
      <t>イジ</t>
    </rPh>
    <rPh sb="5" eb="7">
      <t>カンリ</t>
    </rPh>
    <rPh sb="8" eb="10">
      <t>イッカツ</t>
    </rPh>
    <rPh sb="12" eb="13">
      <t>オコナ</t>
    </rPh>
    <rPh sb="20" eb="22">
      <t>チイキ</t>
    </rPh>
    <rPh sb="22" eb="24">
      <t>ジュウミン</t>
    </rPh>
    <rPh sb="25" eb="27">
      <t>アンゼン</t>
    </rPh>
    <rPh sb="28" eb="30">
      <t>カクホ</t>
    </rPh>
    <rPh sb="37" eb="39">
      <t>ニチジョウ</t>
    </rPh>
    <rPh sb="39" eb="41">
      <t>セイカツ</t>
    </rPh>
    <rPh sb="43" eb="46">
      <t>リベンセイ</t>
    </rPh>
    <rPh sb="46" eb="48">
      <t>コウジョウ</t>
    </rPh>
    <rPh sb="49" eb="51">
      <t>キヨ</t>
    </rPh>
    <rPh sb="56" eb="58">
      <t>モクテキ</t>
    </rPh>
    <phoneticPr fontId="1"/>
  </si>
  <si>
    <t>遠賀町</t>
    <rPh sb="0" eb="3">
      <t>オンガチョウ</t>
    </rPh>
    <phoneticPr fontId="1"/>
  </si>
  <si>
    <t>遠賀町学校給食事業基金</t>
    <rPh sb="7" eb="9">
      <t>ジギョウ</t>
    </rPh>
    <phoneticPr fontId="1"/>
  </si>
  <si>
    <t>学校給食に係る調理業務や配送業務に係る委託料に充てることで、学校給食事業の円滑な運営を図る。</t>
    <rPh sb="7" eb="9">
      <t>チョウリ</t>
    </rPh>
    <rPh sb="9" eb="11">
      <t>ギョウム</t>
    </rPh>
    <rPh sb="12" eb="14">
      <t>ハイソウ</t>
    </rPh>
    <rPh sb="14" eb="16">
      <t>ギョウム</t>
    </rPh>
    <rPh sb="17" eb="18">
      <t>カカ</t>
    </rPh>
    <phoneticPr fontId="1"/>
  </si>
  <si>
    <t>西海市防衛施設周辺公園管理基金</t>
  </si>
  <si>
    <t>市民の健康増進及び文化的な生活の向上を図るため、防衛施設周辺公園の維持管理を行う。</t>
  </si>
  <si>
    <t>遠賀町出産育児支援基金</t>
  </si>
  <si>
    <t>妊婦健診事業及び乳幼児への予防接種に係る経費及び保育料の一部を助成し、出産・子育て支援の充実を図る。</t>
    <rPh sb="2" eb="4">
      <t>ケンシン</t>
    </rPh>
    <rPh sb="41" eb="43">
      <t>シエン</t>
    </rPh>
    <phoneticPr fontId="1"/>
  </si>
  <si>
    <t>町道維持管理事業基金</t>
  </si>
  <si>
    <t>町道の維持管理を行うことにより、地域住民の安全を確保するとともに、日常生活での利便性向上に寄与する。</t>
  </si>
  <si>
    <t>わらべの館図書室運営基金</t>
  </si>
  <si>
    <t>図書管理システムの刷新、図書業務従事者の雇用及び移動図書館車の運行を通して、社会教育の基盤となる図書を広く町民に提供し、読書の振興を図る。</t>
  </si>
  <si>
    <t>読谷村</t>
    <rPh sb="0" eb="3">
      <t>ヨミタンソン</t>
    </rPh>
    <phoneticPr fontId="1"/>
  </si>
  <si>
    <t>厚岸町</t>
    <rPh sb="0" eb="3">
      <t>アッケシチョウ</t>
    </rPh>
    <phoneticPr fontId="1"/>
  </si>
  <si>
    <t>厚岸町特定防衛施設周辺整備調整交付金事業基金</t>
    <rPh sb="0" eb="3">
      <t>アッケシチョウ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</si>
  <si>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遠賀町子ども医療費助成事業基金</t>
  </si>
  <si>
    <t>子ども医療に係る自己負担を助成し、子育て支援の充実を図る。</t>
  </si>
  <si>
    <t>名護市</t>
    <rPh sb="0" eb="3">
      <t>ナゴシ</t>
    </rPh>
    <phoneticPr fontId="1"/>
  </si>
  <si>
    <t>名護市特定防衛施設周辺整備調整交付金基金</t>
    <rPh sb="0" eb="3">
      <t>ナゴシ</t>
    </rPh>
    <phoneticPr fontId="1"/>
  </si>
  <si>
    <t>新富町コミュニティバス運営基金</t>
    <rPh sb="0" eb="3">
      <t>シントミチョウ</t>
    </rPh>
    <phoneticPr fontId="1"/>
  </si>
  <si>
    <t>コミュニティバスを運行し、公共交通空白地域における交通手段の安定的かつ継続的確保を図る。</t>
  </si>
  <si>
    <t>舞鶴市</t>
    <phoneticPr fontId="1"/>
  </si>
  <si>
    <t>舞鶴市漁業振興基金</t>
    <phoneticPr fontId="1"/>
  </si>
  <si>
    <t>漁業活動の効率化・水産物の販売促進・漁業の担い手育成により漁業経営の体質強化を図る。</t>
    <phoneticPr fontId="1"/>
  </si>
  <si>
    <t>上峰町</t>
    <rPh sb="0" eb="3">
      <t>カミミネチョウ</t>
    </rPh>
    <phoneticPr fontId="1"/>
  </si>
  <si>
    <t>上峰町子どもの医療費の助成基金</t>
  </si>
  <si>
    <t>生徒に応じたよりきめ細かな学習指導を充実させ、基礎的な知識や技能の習得を通して学力の向上を図る。</t>
  </si>
  <si>
    <t>滝沢市</t>
    <phoneticPr fontId="1"/>
  </si>
  <si>
    <t>滝沢市特定防衛施設周辺整備調整交付金事業基金</t>
    <phoneticPr fontId="1"/>
  </si>
  <si>
    <t>東通村下北試験場関連特定事業基金</t>
    <phoneticPr fontId="1"/>
  </si>
  <si>
    <t>上富良野町</t>
    <rPh sb="0" eb="4">
      <t>カミフラノ</t>
    </rPh>
    <rPh sb="4" eb="5">
      <t>チョウ</t>
    </rPh>
    <phoneticPr fontId="1"/>
  </si>
  <si>
    <t>中学生以下の入院・通院に要する医療費自己負担分を助成することにより、未来を担う子どもの健やかな成長に寄与する。</t>
    <phoneticPr fontId="1"/>
  </si>
  <si>
    <t>鉾田市特定防衛施設周辺整備調整交付金事業基金</t>
    <phoneticPr fontId="1"/>
  </si>
  <si>
    <t>みやこ町学校給食事業基金</t>
    <rPh sb="3" eb="4">
      <t>マチ</t>
    </rPh>
    <rPh sb="4" eb="6">
      <t>ガッコウ</t>
    </rPh>
    <rPh sb="6" eb="8">
      <t>キュウショク</t>
    </rPh>
    <rPh sb="8" eb="10">
      <t>ジギョウ</t>
    </rPh>
    <rPh sb="10" eb="12">
      <t>キキン</t>
    </rPh>
    <phoneticPr fontId="1"/>
  </si>
  <si>
    <t>新富町学校教育振興基金</t>
    <rPh sb="0" eb="3">
      <t>シントミマチ</t>
    </rPh>
    <rPh sb="3" eb="5">
      <t>ガッコウ</t>
    </rPh>
    <rPh sb="5" eb="7">
      <t>キョウイク</t>
    </rPh>
    <rPh sb="7" eb="9">
      <t>シンコウ</t>
    </rPh>
    <rPh sb="9" eb="11">
      <t>キキン</t>
    </rPh>
    <phoneticPr fontId="1"/>
  </si>
  <si>
    <t>公営塾運営事業基金</t>
    <rPh sb="0" eb="2">
      <t>コウエイ</t>
    </rPh>
    <rPh sb="2" eb="3">
      <t>ジュク</t>
    </rPh>
    <rPh sb="3" eb="5">
      <t>ウンエイ</t>
    </rPh>
    <rPh sb="5" eb="7">
      <t>ジギョウ</t>
    </rPh>
    <rPh sb="7" eb="9">
      <t>キキン</t>
    </rPh>
    <phoneticPr fontId="1"/>
  </si>
  <si>
    <t>金武町特定防衛施設周辺整備調整交付金基金</t>
    <rPh sb="0" eb="3">
      <t>キンチョウ</t>
    </rPh>
    <phoneticPr fontId="1"/>
  </si>
  <si>
    <t>東北</t>
    <rPh sb="0" eb="2">
      <t>トウホク</t>
    </rPh>
    <phoneticPr fontId="1"/>
  </si>
  <si>
    <t>九州</t>
    <rPh sb="0" eb="2">
      <t>キュウシュウ</t>
    </rPh>
    <phoneticPr fontId="1"/>
  </si>
  <si>
    <t>北関東</t>
    <rPh sb="0" eb="1">
      <t>キタ</t>
    </rPh>
    <rPh sb="1" eb="3">
      <t>カントウ</t>
    </rPh>
    <phoneticPr fontId="1"/>
  </si>
  <si>
    <t>近中</t>
    <rPh sb="0" eb="1">
      <t>キン</t>
    </rPh>
    <rPh sb="1" eb="2">
      <t>チュウ</t>
    </rPh>
    <phoneticPr fontId="1"/>
  </si>
  <si>
    <t>中四</t>
    <rPh sb="0" eb="2">
      <t>チュウシ</t>
    </rPh>
    <phoneticPr fontId="1"/>
  </si>
  <si>
    <t>沖縄</t>
    <rPh sb="0" eb="2">
      <t>オキナワ</t>
    </rPh>
    <phoneticPr fontId="1"/>
  </si>
  <si>
    <t>南関東</t>
    <rPh sb="0" eb="3">
      <t>ミナミカントウ</t>
    </rPh>
    <phoneticPr fontId="1"/>
  </si>
  <si>
    <t>北海道</t>
    <rPh sb="0" eb="3">
      <t>ホッカイドウ</t>
    </rPh>
    <phoneticPr fontId="1"/>
  </si>
  <si>
    <t>南関東</t>
    <rPh sb="0" eb="1">
      <t>ミナミ</t>
    </rPh>
    <rPh sb="1" eb="3">
      <t>カントウ</t>
    </rPh>
    <phoneticPr fontId="1"/>
  </si>
  <si>
    <t>行橋市</t>
    <phoneticPr fontId="1"/>
  </si>
  <si>
    <t>西海市公共交通整備基金</t>
  </si>
  <si>
    <t>乗合タクシーの運行事業により、西海市内の公共交通の整備を図る。</t>
  </si>
  <si>
    <t>①老朽化した給食センターの建替え設置工事を行うことで、バランスのとれた栄養豊かな給食を提供し、児童・生徒の心身の健全な発達、健康の増進、体位の向上に寄与する。　　　　　　　　　　　　　②町立博物館を整備することにより、北谷町の歴史・文化・自然の継承・発信の拠点となることを目的とする。</t>
    <rPh sb="1" eb="4">
      <t>ロウキュウカ</t>
    </rPh>
    <rPh sb="6" eb="8">
      <t>キュウショク</t>
    </rPh>
    <rPh sb="13" eb="15">
      <t>タテカ</t>
    </rPh>
    <rPh sb="16" eb="18">
      <t>セッチ</t>
    </rPh>
    <rPh sb="18" eb="20">
      <t>コウジ</t>
    </rPh>
    <rPh sb="21" eb="22">
      <t>オコナ</t>
    </rPh>
    <rPh sb="35" eb="37">
      <t>エイヨウ</t>
    </rPh>
    <rPh sb="37" eb="38">
      <t>ユタ</t>
    </rPh>
    <rPh sb="40" eb="42">
      <t>キュウショク</t>
    </rPh>
    <rPh sb="43" eb="45">
      <t>テイキョウ</t>
    </rPh>
    <rPh sb="47" eb="49">
      <t>ジドウ</t>
    </rPh>
    <rPh sb="50" eb="52">
      <t>セイト</t>
    </rPh>
    <rPh sb="53" eb="55">
      <t>シンシン</t>
    </rPh>
    <rPh sb="56" eb="58">
      <t>ケンゼン</t>
    </rPh>
    <rPh sb="59" eb="61">
      <t>ハッタツ</t>
    </rPh>
    <rPh sb="62" eb="64">
      <t>ケンコウ</t>
    </rPh>
    <rPh sb="65" eb="67">
      <t>ゾウシン</t>
    </rPh>
    <rPh sb="68" eb="70">
      <t>タイイ</t>
    </rPh>
    <rPh sb="71" eb="73">
      <t>コウジョウ</t>
    </rPh>
    <rPh sb="74" eb="76">
      <t>キヨ</t>
    </rPh>
    <phoneticPr fontId="1"/>
  </si>
  <si>
    <t>岩国市</t>
    <phoneticPr fontId="1"/>
  </si>
  <si>
    <t>岩国市学校給食運営基金</t>
    <phoneticPr fontId="1"/>
  </si>
  <si>
    <t>昭島市</t>
    <phoneticPr fontId="1"/>
  </si>
  <si>
    <t>昭島市特定防衛施設周辺整備調整交付金事業基金</t>
    <phoneticPr fontId="1"/>
  </si>
  <si>
    <t>嘉手納町特定防衛施設周辺整備調整交付金事業基金</t>
  </si>
  <si>
    <t>福生市</t>
    <phoneticPr fontId="1"/>
  </si>
  <si>
    <t>福生市特定防衛施設周辺整備調整交付金事業基金</t>
    <phoneticPr fontId="1"/>
  </si>
  <si>
    <t>瑞穂町</t>
    <phoneticPr fontId="1"/>
  </si>
  <si>
    <t>瑞穂町特定防衛施設周辺整備調整交付金事業基金</t>
    <rPh sb="0" eb="3">
      <t>ミズホチョウ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</si>
  <si>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御殿場市</t>
    <rPh sb="0" eb="3">
      <t>ゴテンバ</t>
    </rPh>
    <rPh sb="3" eb="4">
      <t>シ</t>
    </rPh>
    <phoneticPr fontId="1"/>
  </si>
  <si>
    <t>御殿場市特定防衛施設周辺整備調整交付金事業基金</t>
    <phoneticPr fontId="1"/>
  </si>
  <si>
    <t>①子どもの疾病に対する早期発見、早期治療による疾病の慢性化を予防し、経済的負担の軽減を図る。
②市民の各種感染症の罹患及び重症化を防止し、経済的負担の軽減を図る。
③市民の生活習慣病の罹患及び重症化を防止し、経済的負担の軽減を図る。
④小中学校におけるＩＣＴ環境を整備し、ＩＣＴを活用した学習活動の充実化を図る。</t>
    <phoneticPr fontId="1"/>
  </si>
  <si>
    <t>山中湖村</t>
    <rPh sb="0" eb="3">
      <t>ヤマナカコ</t>
    </rPh>
    <rPh sb="3" eb="4">
      <t>ムラ</t>
    </rPh>
    <phoneticPr fontId="1"/>
  </si>
  <si>
    <t>大衡村</t>
    <phoneticPr fontId="1"/>
  </si>
  <si>
    <t>岩国市日米交流基金</t>
    <phoneticPr fontId="1"/>
  </si>
  <si>
    <t>裾野市</t>
    <phoneticPr fontId="1"/>
  </si>
  <si>
    <t>裾野市特定防衛施設周辺整備調整交付金事業基金</t>
    <phoneticPr fontId="1"/>
  </si>
  <si>
    <t>三沢市</t>
    <phoneticPr fontId="1"/>
  </si>
  <si>
    <t>奈義町特定防衛施設周辺整備調整交付金事業基金</t>
    <phoneticPr fontId="1"/>
  </si>
  <si>
    <t>町民からの保育及び幼児教育への需要の高まりに対応する環境の改善を図ることを目的として、こども園の整備に必要な経費に充てる。</t>
    <phoneticPr fontId="1"/>
  </si>
  <si>
    <t>木更津市</t>
    <phoneticPr fontId="1"/>
  </si>
  <si>
    <t>木更津市特定防衛施設周辺整備調整交付金事業基金</t>
    <phoneticPr fontId="1"/>
  </si>
  <si>
    <t>富士吉田市</t>
    <rPh sb="0" eb="4">
      <t>フジヨシダ</t>
    </rPh>
    <rPh sb="4" eb="5">
      <t>シ</t>
    </rPh>
    <phoneticPr fontId="1"/>
  </si>
  <si>
    <t>①子育て応援医療費助成事業実施を目的とした基金の造成。
②学校給食センターを安定的に運営することで安心安全な給食の提供を図る。
③学校給食費の助成を行い、保護者の経済的負担を軽減し、児童生徒の子育て及び健全な育成を支援する。</t>
    <phoneticPr fontId="1"/>
  </si>
  <si>
    <t>東松島市</t>
    <phoneticPr fontId="1"/>
  </si>
  <si>
    <t>宜野湾市特定防衛施設周辺整備調整交付金事業基金</t>
  </si>
  <si>
    <t>大和町</t>
    <phoneticPr fontId="1"/>
  </si>
  <si>
    <t>大和町特定防衛施設周辺整備調整交付金事業基金</t>
    <rPh sb="0" eb="3">
      <t>ヤマトチョウ</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</si>
  <si>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舞鶴市学校給食運営基金</t>
    <phoneticPr fontId="1"/>
  </si>
  <si>
    <t>学校給食環境の改善により、児童生徒の心身の健全な育成を図る。</t>
    <phoneticPr fontId="1"/>
  </si>
  <si>
    <t>むつ市特定防衛施設周辺整備調整交付金事業基金</t>
    <rPh sb="2" eb="3">
      <t>シ</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</si>
  <si>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恵庭市特定防衛施設周辺整備調整交付金事業基金</t>
    <phoneticPr fontId="1"/>
  </si>
  <si>
    <t>①経年劣化により突然の故障が懸念されるはしご付消防ポンプ自動車を更新整備することで、安定した消防力の維持を図る。
②子どもの疾病の早期治療を促進し、健康の保持・増進を図るため、安定的な子ども医療費助成の継続を図る。</t>
    <phoneticPr fontId="1"/>
  </si>
  <si>
    <t>①はしご付き消防車両をリース契約し、消防力の強化を図る。
②市民文化センターの音響・照明設備をリース契約し、市民の文化施設の維持を図る。
③夜間における犯罪や事故の発生を防止し、地域の安全に資する環境を整備する町内会等に防犯灯の設置にかかる費用を助成する。</t>
    <phoneticPr fontId="1"/>
  </si>
  <si>
    <t>恩納村特定防衛施設周辺整備調整交付金事業基金</t>
  </si>
  <si>
    <t>小美玉市</t>
    <phoneticPr fontId="1"/>
  </si>
  <si>
    <t>武蔵村山市防災食育センター備品整備基金</t>
    <rPh sb="0" eb="5">
      <t>ムサシムラヤマシ</t>
    </rPh>
    <rPh sb="5" eb="7">
      <t>ボウサイ</t>
    </rPh>
    <rPh sb="7" eb="9">
      <t>ショクイク</t>
    </rPh>
    <rPh sb="13" eb="15">
      <t>ビヒン</t>
    </rPh>
    <rPh sb="15" eb="17">
      <t>セイビ</t>
    </rPh>
    <rPh sb="17" eb="19">
      <t>キキン</t>
    </rPh>
    <phoneticPr fontId="1"/>
  </si>
  <si>
    <t>防災食育センターにおける防災機能及び食育機能(学校給食及び施設内における食育事業の実施)を保持する上で必要な備品類の整備を行うことで、防災対策、学校夕食事業及び食育事業の充実を図る。</t>
    <rPh sb="0" eb="2">
      <t>ボウサイ</t>
    </rPh>
    <rPh sb="2" eb="4">
      <t>ショクイク</t>
    </rPh>
    <rPh sb="12" eb="14">
      <t>ボウサイ</t>
    </rPh>
    <rPh sb="14" eb="16">
      <t>キノウ</t>
    </rPh>
    <rPh sb="16" eb="17">
      <t>オヨ</t>
    </rPh>
    <rPh sb="18" eb="20">
      <t>ショクイク</t>
    </rPh>
    <rPh sb="20" eb="22">
      <t>キノウ</t>
    </rPh>
    <rPh sb="23" eb="25">
      <t>ガッコウ</t>
    </rPh>
    <rPh sb="25" eb="27">
      <t>キュウショク</t>
    </rPh>
    <rPh sb="27" eb="28">
      <t>オヨ</t>
    </rPh>
    <rPh sb="29" eb="31">
      <t>シセツ</t>
    </rPh>
    <rPh sb="31" eb="32">
      <t>ナイ</t>
    </rPh>
    <rPh sb="36" eb="38">
      <t>ショクイク</t>
    </rPh>
    <rPh sb="38" eb="40">
      <t>ジギョウ</t>
    </rPh>
    <rPh sb="41" eb="43">
      <t>ジッシ</t>
    </rPh>
    <rPh sb="45" eb="47">
      <t>ホジ</t>
    </rPh>
    <rPh sb="49" eb="50">
      <t>ウエ</t>
    </rPh>
    <rPh sb="51" eb="53">
      <t>ヒツヨウ</t>
    </rPh>
    <rPh sb="54" eb="56">
      <t>ビヒン</t>
    </rPh>
    <rPh sb="56" eb="57">
      <t>タグイ</t>
    </rPh>
    <rPh sb="58" eb="60">
      <t>セイビ</t>
    </rPh>
    <rPh sb="61" eb="62">
      <t>オコナ</t>
    </rPh>
    <rPh sb="67" eb="69">
      <t>ボウサイ</t>
    </rPh>
    <rPh sb="69" eb="71">
      <t>タイサク</t>
    </rPh>
    <rPh sb="72" eb="74">
      <t>ガッコウ</t>
    </rPh>
    <rPh sb="74" eb="76">
      <t>ユウショク</t>
    </rPh>
    <rPh sb="76" eb="78">
      <t>ジギョウ</t>
    </rPh>
    <rPh sb="78" eb="79">
      <t>オヨ</t>
    </rPh>
    <rPh sb="80" eb="82">
      <t>ショクイク</t>
    </rPh>
    <rPh sb="82" eb="84">
      <t>ジギョウ</t>
    </rPh>
    <rPh sb="85" eb="87">
      <t>ジュウジツ</t>
    </rPh>
    <rPh sb="88" eb="89">
      <t>ハカ</t>
    </rPh>
    <phoneticPr fontId="1"/>
  </si>
  <si>
    <t>行方市特定防衛施設周辺整備調整交付金基金</t>
    <rPh sb="0" eb="3">
      <t>ナメガタシ</t>
    </rPh>
    <rPh sb="3" eb="5">
      <t>トクテイ</t>
    </rPh>
    <rPh sb="5" eb="7">
      <t>ボウエイ</t>
    </rPh>
    <rPh sb="7" eb="9">
      <t>シセツ</t>
    </rPh>
    <rPh sb="9" eb="11">
      <t>シュウヘン</t>
    </rPh>
    <rPh sb="11" eb="13">
      <t>セイビ</t>
    </rPh>
    <rPh sb="13" eb="15">
      <t>チョウセイ</t>
    </rPh>
    <rPh sb="15" eb="18">
      <t>コウフキン</t>
    </rPh>
    <rPh sb="18" eb="20">
      <t>キキン</t>
    </rPh>
    <phoneticPr fontId="1"/>
  </si>
  <si>
    <t>岩国市子育て支援基金</t>
    <phoneticPr fontId="1"/>
  </si>
  <si>
    <t>芦屋町特定防衛施設周辺整備調整交付金事業基金</t>
    <phoneticPr fontId="1"/>
  </si>
  <si>
    <t>岩国市学校空調設備整備基金</t>
    <phoneticPr fontId="1"/>
  </si>
  <si>
    <t>別海町</t>
    <phoneticPr fontId="1"/>
  </si>
  <si>
    <t>別海町特定防衛施設周辺整備調整交付金事業基金</t>
    <phoneticPr fontId="1"/>
  </si>
  <si>
    <t>岩国市防犯設備基金</t>
    <phoneticPr fontId="1"/>
  </si>
  <si>
    <t>市民生活に悪影響を及ぼす犯罪、事故等を未然に防止する環境を醸成し、市民が安心・安全に暮らすことができるまちづくりを推進する。</t>
    <phoneticPr fontId="1"/>
  </si>
  <si>
    <t>武蔵村山市妊婦健康診査基金</t>
    <rPh sb="0" eb="5">
      <t>ムサシムラヤマシ</t>
    </rPh>
    <rPh sb="5" eb="7">
      <t>ニンプ</t>
    </rPh>
    <rPh sb="7" eb="9">
      <t>ケンコウ</t>
    </rPh>
    <rPh sb="9" eb="11">
      <t>シンサ</t>
    </rPh>
    <rPh sb="11" eb="13">
      <t>キキン</t>
    </rPh>
    <phoneticPr fontId="1"/>
  </si>
  <si>
    <t>妊婦健康診査について、経済的負担の軽減を図るとともに、母体と胎児の健康管理を充実させることで、妊婦が安心して出産できる体制を確保する。</t>
    <phoneticPr fontId="1"/>
  </si>
  <si>
    <t>外国語指導業務委託による外国語指導助手の巡回、担当教員と連携した少人数指導等教員及び特別支援員を配置することにより、小中学校児童生徒のより良い学校生活と教育環境の充実を図る。</t>
  </si>
  <si>
    <t>小美玉市</t>
    <rPh sb="0" eb="3">
      <t>オミタマ</t>
    </rPh>
    <rPh sb="3" eb="4">
      <t>シ</t>
    </rPh>
    <phoneticPr fontId="1"/>
  </si>
  <si>
    <t>小美玉市文化施設等維持管理運営等事業基金に必要な資金を積み立て、文化の振興及び地域の活性化を図る。</t>
    <phoneticPr fontId="1"/>
  </si>
  <si>
    <t>東北町学校給食費給付金交付事業基金</t>
    <rPh sb="0" eb="3">
      <t>トウホクマチ</t>
    </rPh>
    <rPh sb="3" eb="5">
      <t>ガッコウ</t>
    </rPh>
    <rPh sb="5" eb="7">
      <t>キュウショク</t>
    </rPh>
    <rPh sb="7" eb="8">
      <t>ヒ</t>
    </rPh>
    <rPh sb="8" eb="11">
      <t>キュウフキン</t>
    </rPh>
    <rPh sb="11" eb="13">
      <t>コウフ</t>
    </rPh>
    <rPh sb="13" eb="15">
      <t>ジギョウ</t>
    </rPh>
    <rPh sb="15" eb="17">
      <t>キキン</t>
    </rPh>
    <phoneticPr fontId="1"/>
  </si>
  <si>
    <t>由布市子ども及び高校生等医療費助成事業基金</t>
  </si>
  <si>
    <t>子ども及び高校生等の医療に係る自己負担費用を助成し、子育て支援の充実を図る。</t>
    <rPh sb="3" eb="4">
      <t>オヨ</t>
    </rPh>
    <rPh sb="5" eb="8">
      <t>コウコウセイ</t>
    </rPh>
    <rPh sb="8" eb="9">
      <t>トウ</t>
    </rPh>
    <rPh sb="19" eb="21">
      <t>ヒヨウ</t>
    </rPh>
    <phoneticPr fontId="1"/>
  </si>
  <si>
    <t>小松市</t>
    <phoneticPr fontId="1"/>
  </si>
  <si>
    <t>羽村市</t>
    <phoneticPr fontId="1"/>
  </si>
  <si>
    <t>羽村市特定防衛施設周辺整備調整交付金事業基金</t>
    <phoneticPr fontId="1"/>
  </si>
  <si>
    <t>児童及び生徒に係る医療費の一部を助成し、経済的負担の軽減を図るとともに、児童及び生徒の保健の向上と健全育成を図る。</t>
    <phoneticPr fontId="1"/>
  </si>
  <si>
    <t>鎌ケ谷市特定防衛施設周辺整備調整交付金事業基金</t>
    <rPh sb="0" eb="4">
      <t>カマガヤシ</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</si>
  <si>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東広島市</t>
    <phoneticPr fontId="1"/>
  </si>
  <si>
    <t>東広島市都市基盤整備基金</t>
    <phoneticPr fontId="1"/>
  </si>
  <si>
    <t>歩道を整備することにより、自転車及び歩行者の通行の安全を図ることを目的として、道路改良整備に必要な経費に充てる。
狭隘な市道を拡幅し、自動車の通行確保等、安心安全な市民生活に寄与する。</t>
    <rPh sb="0" eb="2">
      <t>ホドウ</t>
    </rPh>
    <rPh sb="3" eb="5">
      <t>セイビ</t>
    </rPh>
    <rPh sb="13" eb="16">
      <t>ジテンシャ</t>
    </rPh>
    <rPh sb="16" eb="17">
      <t>オヨ</t>
    </rPh>
    <rPh sb="18" eb="21">
      <t>ホコウシャ</t>
    </rPh>
    <rPh sb="22" eb="24">
      <t>ツウコウ</t>
    </rPh>
    <rPh sb="25" eb="27">
      <t>アンゼン</t>
    </rPh>
    <rPh sb="28" eb="29">
      <t>ハカ</t>
    </rPh>
    <rPh sb="33" eb="35">
      <t>モクテキ</t>
    </rPh>
    <rPh sb="39" eb="41">
      <t>ドウロ</t>
    </rPh>
    <rPh sb="41" eb="43">
      <t>カイリョウ</t>
    </rPh>
    <rPh sb="43" eb="45">
      <t>セイビ</t>
    </rPh>
    <rPh sb="46" eb="48">
      <t>ヒツヨウ</t>
    </rPh>
    <rPh sb="49" eb="51">
      <t>ケイヒ</t>
    </rPh>
    <rPh sb="52" eb="53">
      <t>ア</t>
    </rPh>
    <phoneticPr fontId="1"/>
  </si>
  <si>
    <t>山都町</t>
    <rPh sb="0" eb="3">
      <t>ヤマトチョウ</t>
    </rPh>
    <phoneticPr fontId="1"/>
  </si>
  <si>
    <t>山都町町道維持管理基金</t>
  </si>
  <si>
    <t>東通村</t>
    <rPh sb="0" eb="2">
      <t>ヒガシドオリ</t>
    </rPh>
    <rPh sb="2" eb="3">
      <t>ムラ</t>
    </rPh>
    <phoneticPr fontId="1"/>
  </si>
  <si>
    <t>読谷村公共施設建設基金</t>
  </si>
  <si>
    <t>九重町</t>
    <phoneticPr fontId="1"/>
  </si>
  <si>
    <t>九重町特定防衛施設周辺整備調整交付金事業基金</t>
    <phoneticPr fontId="1"/>
  </si>
  <si>
    <t>①子ども医療費助成を行うことにより、疾病の早期発見・治療を促進し、子どもの健やかな成長に寄与する。
②検診事業の推進により、住民の健康増進や疾病の早期発見・早期治療を図る。</t>
    <phoneticPr fontId="1"/>
  </si>
  <si>
    <t>鉾田市</t>
    <rPh sb="0" eb="2">
      <t>ホコタ</t>
    </rPh>
    <rPh sb="2" eb="3">
      <t>シ</t>
    </rPh>
    <phoneticPr fontId="1"/>
  </si>
  <si>
    <t>宜野座村</t>
    <rPh sb="0" eb="4">
      <t>ギノザソン</t>
    </rPh>
    <phoneticPr fontId="1"/>
  </si>
  <si>
    <t>宜野座村特定防衛施設周辺整備調整交付金事業基金</t>
    <rPh sb="0" eb="4">
      <t>ギノザソン</t>
    </rPh>
    <rPh sb="4" eb="6">
      <t>トクテイ</t>
    </rPh>
    <rPh sb="6" eb="14">
      <t>ボウエイシセツシュウヘンセイビ</t>
    </rPh>
    <rPh sb="14" eb="16">
      <t>チョウセイ</t>
    </rPh>
    <rPh sb="16" eb="19">
      <t>コウフキン</t>
    </rPh>
    <rPh sb="19" eb="21">
      <t>ジギョウ</t>
    </rPh>
    <rPh sb="21" eb="23">
      <t>キキン</t>
    </rPh>
    <phoneticPr fontId="1"/>
  </si>
  <si>
    <t>立川市</t>
    <phoneticPr fontId="1"/>
  </si>
  <si>
    <t>立川市特定防衛施設周辺整備調整交付金事業基金</t>
    <phoneticPr fontId="1"/>
  </si>
  <si>
    <t>岡垣町</t>
    <phoneticPr fontId="1"/>
  </si>
  <si>
    <t>岡垣町特定防衛施設周辺整備調整交付金事業基金</t>
    <phoneticPr fontId="1"/>
  </si>
  <si>
    <t>六ヶ所村</t>
    <phoneticPr fontId="1"/>
  </si>
  <si>
    <t>六ヶ所村特定防衛施設周辺整備調整交付金事業基金</t>
    <phoneticPr fontId="1"/>
  </si>
  <si>
    <t>村内小中学校において、支援が必要な児童生徒（要支援児）に対し、学校生活を健全に送るために必要な学校教育支援員を配置し、小中学校の効率的な運営を図る。</t>
    <phoneticPr fontId="1"/>
  </si>
  <si>
    <t>逗子市</t>
    <phoneticPr fontId="1"/>
  </si>
  <si>
    <t>逗子市特定防衛施設周辺整備基金</t>
    <phoneticPr fontId="1"/>
  </si>
  <si>
    <t>阿見町</t>
    <phoneticPr fontId="1"/>
  </si>
  <si>
    <t>東村特定防衛施設周辺整備調整交付金事業基金</t>
  </si>
  <si>
    <t>子どもの疾病の早期発見と治療を促進することで、保護者の子育て支援に寄与する。</t>
  </si>
  <si>
    <t>狭山市</t>
    <phoneticPr fontId="1"/>
  </si>
  <si>
    <t>狭山市特定防衛施設周辺整備調整交付金事業基金</t>
    <phoneticPr fontId="1"/>
  </si>
  <si>
    <t>①ジフテリア、百日せき、急性灰白髄炎、麻しん、風しん及び破傷風について予防接種を行い、当該疾病の発生及びまん延を予防する。
②学校の学習指導を補完すると共に、家庭学習の励行を促すため、学校の授業以外で生徒が学習する機会を設け、学習活動を支援することにより、確かな学力の定着を図る。</t>
    <phoneticPr fontId="1"/>
  </si>
  <si>
    <t>吉野ヶ里町子どもの医療費の助成基金</t>
  </si>
  <si>
    <t>小松市</t>
    <rPh sb="0" eb="2">
      <t>コマツ</t>
    </rPh>
    <rPh sb="2" eb="3">
      <t>シ</t>
    </rPh>
    <phoneticPr fontId="1"/>
  </si>
  <si>
    <t>すこやかこまつ推進基金</t>
    <phoneticPr fontId="1"/>
  </si>
  <si>
    <t>小美玉市公共用バス整備基金</t>
    <phoneticPr fontId="1"/>
  </si>
  <si>
    <t>①保育施設に配置された専任の保育士の人件費の一部を助成することにより、保育サービスの充実を図ることを目的とする。
②一人ひとりの感染予防及び地域でのまん延を予防するため、各種予防接種を実施する。
③交通不便地区の解消、市中央部へのアクセスの向上及び高齢者の外出機会の創出を図る。</t>
    <phoneticPr fontId="1"/>
  </si>
  <si>
    <t>エコロジーパークこまつ基金</t>
    <phoneticPr fontId="1"/>
  </si>
  <si>
    <t>基金を設置し、町が設置する学習塾の委託費等に充て安定的に運営する。</t>
  </si>
  <si>
    <t>小学校及び中学校における教育振興と教育環境の充実を図る。</t>
    <rPh sb="0" eb="3">
      <t>ショウガッコウ</t>
    </rPh>
    <rPh sb="3" eb="4">
      <t>オヨ</t>
    </rPh>
    <rPh sb="5" eb="8">
      <t>チュウガッコウ</t>
    </rPh>
    <rPh sb="12" eb="14">
      <t>キョウイク</t>
    </rPh>
    <rPh sb="14" eb="16">
      <t>シンコウ</t>
    </rPh>
    <rPh sb="17" eb="19">
      <t>キョウイク</t>
    </rPh>
    <rPh sb="19" eb="21">
      <t>カンキョウ</t>
    </rPh>
    <rPh sb="22" eb="24">
      <t>ジュウジツ</t>
    </rPh>
    <rPh sb="25" eb="26">
      <t>ハカ</t>
    </rPh>
    <phoneticPr fontId="1"/>
  </si>
  <si>
    <t>東北町学校教育支援員設置事業基金</t>
    <rPh sb="0" eb="3">
      <t>トウホクマチ</t>
    </rPh>
    <rPh sb="3" eb="5">
      <t>ガッコウ</t>
    </rPh>
    <rPh sb="5" eb="7">
      <t>キョウイク</t>
    </rPh>
    <rPh sb="7" eb="9">
      <t>シエン</t>
    </rPh>
    <rPh sb="9" eb="10">
      <t>イン</t>
    </rPh>
    <rPh sb="10" eb="12">
      <t>セッチ</t>
    </rPh>
    <rPh sb="12" eb="14">
      <t>ジギョウ</t>
    </rPh>
    <rPh sb="14" eb="16">
      <t>キキン</t>
    </rPh>
    <phoneticPr fontId="1"/>
  </si>
  <si>
    <t>上富良野町特定防衛施設周辺整備調整交付金事業基金</t>
    <phoneticPr fontId="1"/>
  </si>
  <si>
    <t>高齢者及び障がい者など交通弱者の地域経済活動等における移動手段を確保し、また、交通弱者の引きこもりの解消を図り、もって高齢化社会に対応したまちづくりの推進に寄与する。</t>
    <phoneticPr fontId="1"/>
  </si>
  <si>
    <t>小美玉市教育活動支援基金</t>
    <phoneticPr fontId="1"/>
  </si>
  <si>
    <t>市内小中学校における自然教室や陸上記録会等の参加において、児童・生徒が移動するために自動車を借り上げ、安定的かつ円滑に教育活動に参加できる環境の確保を図る。</t>
    <phoneticPr fontId="1"/>
  </si>
  <si>
    <t>松茂町</t>
    <rPh sb="0" eb="2">
      <t>マツシゲ</t>
    </rPh>
    <rPh sb="2" eb="3">
      <t>チョウ</t>
    </rPh>
    <phoneticPr fontId="1"/>
  </si>
  <si>
    <t>松茂町子どもはぐくみ医療費助成事業基金</t>
    <phoneticPr fontId="1"/>
  </si>
  <si>
    <t>町内に住所を有する小学６年生までの子どもの医療費の一部をその保護者に助成することにより、疾病の早期発見と治療を促進し、子どもの保健の向上と福祉の増進を図る。</t>
    <phoneticPr fontId="1"/>
  </si>
  <si>
    <t>榛東村</t>
    <phoneticPr fontId="1"/>
  </si>
  <si>
    <t>榛東村特定防衛施設周辺整備調整交付金事業基金</t>
    <phoneticPr fontId="1"/>
  </si>
  <si>
    <t>村立小学校に学習支援員を配置し、支援が必要な児童個々に応じた指導対応を充実させ、児童全体の学習環境の維持を図る。　　　</t>
    <phoneticPr fontId="1"/>
  </si>
  <si>
    <t>小松市未来教育推進基金</t>
    <rPh sb="0" eb="3">
      <t>コマツシ</t>
    </rPh>
    <rPh sb="3" eb="5">
      <t>ミライ</t>
    </rPh>
    <rPh sb="5" eb="7">
      <t>キョウイク</t>
    </rPh>
    <rPh sb="7" eb="9">
      <t>スイシン</t>
    </rPh>
    <rPh sb="9" eb="11">
      <t>キキン</t>
    </rPh>
    <phoneticPr fontId="1"/>
  </si>
  <si>
    <t>武蔵村山市学校司書配置基金</t>
    <rPh sb="0" eb="5">
      <t>ムサシムラヤマシ</t>
    </rPh>
    <rPh sb="5" eb="7">
      <t>ガッコウ</t>
    </rPh>
    <rPh sb="7" eb="9">
      <t>シショ</t>
    </rPh>
    <rPh sb="9" eb="11">
      <t>ハイチ</t>
    </rPh>
    <rPh sb="11" eb="13">
      <t>キキン</t>
    </rPh>
    <phoneticPr fontId="1"/>
  </si>
  <si>
    <t>小笠原村</t>
    <phoneticPr fontId="1"/>
  </si>
  <si>
    <t>小笠原村特定防衛施設周辺整備調整交付金事業基金</t>
    <rPh sb="0" eb="3">
      <t>オガサワラ</t>
    </rPh>
    <rPh sb="3" eb="4">
      <t>ムラ</t>
    </rPh>
    <rPh sb="4" eb="6">
      <t>トクテイ</t>
    </rPh>
    <rPh sb="6" eb="8">
      <t>ボウエイ</t>
    </rPh>
    <rPh sb="8" eb="10">
      <t>シセツ</t>
    </rPh>
    <rPh sb="10" eb="12">
      <t>シュウヘン</t>
    </rPh>
    <rPh sb="12" eb="14">
      <t>セイビ</t>
    </rPh>
    <rPh sb="14" eb="16">
      <t>チョウセイ</t>
    </rPh>
    <rPh sb="16" eb="19">
      <t>コウフキン</t>
    </rPh>
    <rPh sb="19" eb="21">
      <t>ジギョウ</t>
    </rPh>
    <rPh sb="21" eb="23">
      <t>キキン</t>
    </rPh>
    <phoneticPr fontId="1"/>
  </si>
  <si>
    <t>小美玉市図書館図書資料等整備基金</t>
    <rPh sb="0" eb="4">
      <t>オミタマシ</t>
    </rPh>
    <rPh sb="4" eb="7">
      <t>トショカン</t>
    </rPh>
    <rPh sb="7" eb="9">
      <t>トショ</t>
    </rPh>
    <rPh sb="9" eb="12">
      <t>シリョウナド</t>
    </rPh>
    <rPh sb="12" eb="14">
      <t>セイビ</t>
    </rPh>
    <rPh sb="14" eb="16">
      <t>キキン</t>
    </rPh>
    <phoneticPr fontId="1"/>
  </si>
  <si>
    <t>小美玉市図書館図書資料等に必要な資金を積み立て、図書館資料の整備充実、サービス体制の強化を図り、市民の生活文化の向上に努める。</t>
    <phoneticPr fontId="1"/>
  </si>
  <si>
    <t>西海市</t>
    <phoneticPr fontId="1"/>
  </si>
  <si>
    <t>西海市防衛施設周辺自治会運営支援事業基金</t>
    <phoneticPr fontId="1"/>
  </si>
  <si>
    <t>①自治会が行う文化イベント事業の開催に必要な費用に対し助成し自治会の運営を支援する。
➁自治会が行う公民館等運営・管理事業に必要な費用に対し助成し自治会の運営を支援する。
➂自治会が行うスポーツイベント事業の開催に必要な費用に対し助成し自治会の運営を支援する。
④自治会が行う地域住民の安全のための防犯対策活動事業に必要な費用に対し助成し自治会の運営を支援する。
➄自治会が行う清掃活動事業の開催に必要な費用に対し助成し自治会の運営を支援する。</t>
    <phoneticPr fontId="1"/>
  </si>
  <si>
    <t>妙高市</t>
    <phoneticPr fontId="1"/>
  </si>
  <si>
    <t>妙高市特定防衛施設周辺整備調整交付金事業基金</t>
    <rPh sb="0" eb="3">
      <t>ミョウコウシ</t>
    </rPh>
    <rPh sb="3" eb="5">
      <t>トクテイ</t>
    </rPh>
    <rPh sb="5" eb="7">
      <t>ボウエイ</t>
    </rPh>
    <rPh sb="7" eb="9">
      <t>シセツ</t>
    </rPh>
    <rPh sb="9" eb="11">
      <t>シュウヘン</t>
    </rPh>
    <rPh sb="11" eb="13">
      <t>セイビ</t>
    </rPh>
    <rPh sb="13" eb="15">
      <t>チョウセイ</t>
    </rPh>
    <rPh sb="15" eb="18">
      <t>コウフキン</t>
    </rPh>
    <rPh sb="18" eb="20">
      <t>ジギョウ</t>
    </rPh>
    <rPh sb="20" eb="22">
      <t>キキン</t>
    </rPh>
    <phoneticPr fontId="1"/>
  </si>
  <si>
    <t>吉野ヶ里町学力向上支援教員設置基金</t>
  </si>
  <si>
    <t>横須賀市</t>
    <phoneticPr fontId="1"/>
  </si>
  <si>
    <t>浜中町</t>
    <rPh sb="0" eb="2">
      <t>ハマナカ</t>
    </rPh>
    <rPh sb="2" eb="3">
      <t>チョウ</t>
    </rPh>
    <phoneticPr fontId="1"/>
  </si>
  <si>
    <t>浜中町特定防衛施設周辺整備調整交付金事業基金</t>
    <phoneticPr fontId="1"/>
  </si>
  <si>
    <t>①保育所の人件費・運営維持費に充てることで、保育所の安定的な運営を維持し、保育環境の充実を図る。
②診療所の人件費に充てることで、診療所の安定的な運営を維持する。</t>
    <phoneticPr fontId="1"/>
  </si>
  <si>
    <t>入間市</t>
    <phoneticPr fontId="1"/>
  </si>
  <si>
    <t>入間市子ども医療基金</t>
    <phoneticPr fontId="1"/>
  </si>
  <si>
    <t>子どもに対する医療費の一部を支給することにより、子どもの保健の向上と福祉の増進を図る。</t>
    <phoneticPr fontId="1"/>
  </si>
  <si>
    <t>北中城村特定防衛施設周辺整備調整交付金基金</t>
  </si>
  <si>
    <t>本事業は、幼稚園及び義務教育諸学校に在籍する園児、児童及び生徒の心身の健全な発育及び保護者の経済的負担軽減を図ることにより、子育て支援に寄与する。</t>
    <phoneticPr fontId="1"/>
  </si>
  <si>
    <t>【個別表】令和4年度基金造成団体別基金執行状況表（001特定防衛施設周辺整備調整交付金基金（特定防衛施設周辺整備調整交付金））</t>
    <phoneticPr fontId="1"/>
  </si>
  <si>
    <t>令和２年度末基金残高
（ａ）</t>
    <rPh sb="0" eb="2">
      <t>レイワ</t>
    </rPh>
    <rPh sb="3" eb="5">
      <t>ネンド</t>
    </rPh>
    <rPh sb="5" eb="6">
      <t>マツ</t>
    </rPh>
    <rPh sb="6" eb="8">
      <t>キキン</t>
    </rPh>
    <rPh sb="8" eb="10">
      <t>ザンダカ</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</si>
  <si>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</si>
  <si>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</si>
  <si>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</si>
  <si>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</si>
  <si>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</si>
  <si>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①兼久海浜公園について、総合的な再整備を行うことで、今後の町民等のニーズに合った施設機能の向上及び町民等の余暇活動の充実化に寄与するものである。
②第二種区域に居住する住民の空調機器稼働費の補助を行うことで、当該区域に居住する住民の生活環境の改善に寄与する。</t>
    <phoneticPr fontId="1"/>
  </si>
  <si>
    <t>①自転車等駐車場の管理・運営を指定管理者に委託し、専門的な知識及び技術を活用することにより、市民サービスの向上を図る。
②古民家等の維持管理事業の安定的遂行により、市民の郷土愛を育み、文化的満足度を向上させる。
③市民会館指定管理委託事業の安定的遂行により、民間事業者の専門的知識やノウハウを生かして、行政では実施することが困難な取組を行い、より一層のサービス水準の向上を図る。
④英語教育指導助手（外国人）委託事業の安定的遂行により、市立中学校全校に外国人指導助手を配置し、市立小学校にも随時巡回させることで、効率的な授業支援を行い、児童・生徒の英語力の伸張を図る。
⑤通学路見守り委託事業の安定的遂行により、市立小学校の通学路において、交通事故及び犯罪被害を受けないよう、見守り員を配置して登下校中における児童の安全確保を図る。
⑥小中学校のICT環境を充実することにより、効果的・効率的に教育の情報化を図り、魅力ある学校づくりを推進する。
⑦地域体育館の管理・運営を指定管理者に委託し、専門的な知識及び技術を活用することにより、市民サービスの向上を図る。
⑧防災食育センター維持管理業務及び学校給食調理等業務を委託し、災害時対応施設としての機能の維持を図るとともに、安全安心な学校給食を安定して提供する。</t>
    <phoneticPr fontId="1"/>
  </si>
  <si>
    <t>ごみ固形燃料化施設、リサイクル施設の維持・管理を行い、環境を保全・創造していく。</t>
    <phoneticPr fontId="1"/>
  </si>
  <si>
    <t>①うるま市消防本部に配置している消防特殊自動車は、現在老朽化により消火活動時に支障を来す恐れがあるため更新し、安心・安全に消火活動ができる環境を維持する。
②スポーツ振興の場として利用されている具志川体育館を老朽化及び有事に備えるため、防災機能を有した総合アリーナとして整備することで、市民の健康増進等に資することを目的とする。</t>
    <phoneticPr fontId="1"/>
  </si>
  <si>
    <t>①各種健(検)診事業を実施することにより疾病の早期発見、村民の健康増進や経済的負担の軽減を図る。
②保育所のサービス水準の維持を目的に保育所の人件費の一部に充てることで、今後保育士の採用・安定雇用を図り、地域の宝である子供たちの健やかな成長を介助していくことを目的とする。
③災害時拠点指定公園の管理運営。</t>
    <phoneticPr fontId="1"/>
  </si>
  <si>
    <t>①高校生以下の入院・通院に要する医療費自己負担分を助成することにより，未来を担う子どもの健やかな成長に寄与する。
②築後４３年が経過して老朽化が著しく、現状のままでは運営が困難な状況の学校給食センターを建て替え、大衡村の児童生徒全員に安心・安全な給食を提供するとともに、食を通じて地域への理解を深め、健全な食生活を実践できる人間の育成を図る。</t>
    <phoneticPr fontId="1"/>
  </si>
  <si>
    <t>①市民文化センターの舞台照明等を整備することにより、施設の機能を維持・向上し、市民が快適に利用できるよう環境整備を図る。
②子供の疾病の早期発見又は早期治療により疾病の重篤化を防ぎ医療費全体の軽減と市民の経済的負担の軽減を図る。
③市民の感染症の罹患及び重症化を防止し、経済的負担の軽減を図る。</t>
    <phoneticPr fontId="1"/>
  </si>
  <si>
    <t>特定防衛施設周辺整備調整交付金事業基金（三沢市子ども医療費助成事業）</t>
    <rPh sb="0" eb="2">
      <t>トクテイ</t>
    </rPh>
    <rPh sb="2" eb="15">
      <t>ボウエイシセツシュウヘンセイビチョウセイコウフキン</t>
    </rPh>
    <rPh sb="15" eb="17">
      <t>ジギョウ</t>
    </rPh>
    <rPh sb="17" eb="19">
      <t>キキン</t>
    </rPh>
    <rPh sb="20" eb="23">
      <t>ミサワシ</t>
    </rPh>
    <rPh sb="29" eb="31">
      <t>ジョセイ</t>
    </rPh>
    <rPh sb="31" eb="33">
      <t>ジギョウ</t>
    </rPh>
    <phoneticPr fontId="1"/>
  </si>
  <si>
    <t>子ども医療費自己負担分に係る費用を助成し、子育て費用を負担軽減することにより、子どもの保健及び生活環境の向上を図る。</t>
    <phoneticPr fontId="1"/>
  </si>
  <si>
    <t>奈義町</t>
    <phoneticPr fontId="1"/>
  </si>
  <si>
    <t>①保有するはしご付消防自動車について、修理、点検、更新を行うことで、常に万全な状態で災害に対応できる消防体制とし、市民が安心して暮らせる環境の確保を図る。
②妊産婦や乳幼児を対象とした健康診査を行うことで、母子の健康の保持増進を図る。
③老朽化した救助工作車の維持・更新を行い、市民の安全な生活環境を確保する。</t>
    <phoneticPr fontId="1"/>
  </si>
  <si>
    <t>①地域防災に係る維持管理を適正に行うことにより、災害対応力の向上に寄与することを目的とする。
②７歳（小学１年生）から１５歳（中学３年生）までの児童及び生徒における医療費の自己負担分に係る費用を助成することにより、子育て費用の軽減を図り、子どもの保健及び生活環境の向上に寄与する。</t>
    <phoneticPr fontId="1"/>
  </si>
  <si>
    <t xml:space="preserve">
①幼稚園運営事業を行うことにより、生涯にわたる人間形成の基礎を培うものとして、幼児を保育し、幼児の健やかな成長のための適切な環境を与え、その心身の発達を助長する保育活動の安定的な運営を行う保育環境の維持を図る。
②はしご付消防自動車を更新することにより、火災や救助活動等消防力の充実強化により、市民の生命、身体及び財産の保護に寄与することを目的とする。
③救助工作車を更新することにより、あらゆる災害や救助活動等消防力の充実強化により、市民の生命、身体及び財産の保護に寄与することを目的とする。</t>
    <phoneticPr fontId="1"/>
  </si>
  <si>
    <t>①こどもの疾病に対する早期発見及び早期治療により疾病の慢性を予防するとともに、村民の経済的負担の軽減を図る。
②住宅改修に助成することにより、良質な住宅の形成及び村民の安全・安心かつ快適な住生活の実現に寄与し、住宅の長寿命化及び村内経済の活性を図る。
③村内排水路の現況を調査し目標とする整備水準や施設整備の基本事項を定めることで村内全域の浸水対策を計画的に整備するための資とする。
④地域住民の交通の利便を図るものである。</t>
    <phoneticPr fontId="1"/>
  </si>
  <si>
    <t>①小学校及び中学校における教育用パソコン及び関連機器を整備し、情報教育の推進及び教育環境の充実を図る。
②高校生以下の入院・通院に要する医療費自己負担分を助成すること
により、未来を担う子どもの健やかな成長に寄与する。</t>
    <phoneticPr fontId="1"/>
  </si>
  <si>
    <t>①伊江村におけるゴミ処理施設、産業廃棄物最終処分場及び火葬場について、安定的な維持運営を図り、地域住民の生活環境の改善に寄与する。
②伊江村における伊江村立診療所透析センターの安定的な維持運営により、地域住民の医療環境の向上に寄与する。
③伊江村における伊江村救急患者搬送船の安定的な維持運営により、地域住民の緊急時に伴う医療環境及び救助活動の向上に寄与する。
④伊江村総合運動公園施設の安定的な維持運営により地域住民等の健康増進やスポーツ振興を推進することによって地域住民等の福祉の向上を図る。
⑤安定的な保育所運営を行うことで、子育て世代が利用しやすい保育環境の維持を図る。
⑥伊江村における沿岸漁業の振興及び漁業生産物の効率的、効果的な供給の確保と近代的な漁業経営の確保を図る。</t>
    <phoneticPr fontId="1"/>
  </si>
  <si>
    <t>①特別な配慮を必要とする児童生徒の学校生活の支援を行うことにより、より良い教育環境の充実を図る。
②市内の福祉団体等が各種行事に参加する際の交通手段を確保することにより、住民の福祉の増進を図る。
③小中一貫教育非常勤講師を安定的に任用し、義務教育の９年間の教育課程に一貫性を持たせ、小中学校の相互の乗り入れ授業やきめ細かな学習指導により中一ギャップの解消を図る。
④市内全小中学校の児童生徒に、直接外国人に接する機会を確保し、外国語の確かな学力の定着と国際理解教育に関する指導の充実を図る。</t>
    <phoneticPr fontId="1"/>
  </si>
  <si>
    <t>老朽化した公民館（塩屋区）を整備することで、地域行事や伝統芸能等を通して区民が交流を深め、楽しく生きがいのある地域作りを形成するため、利用者が安心・快適に利用できる施設整備を目的とする。</t>
    <phoneticPr fontId="1"/>
  </si>
  <si>
    <t>小中学校のICT化に向けた環境整備に必要な資金を積み立て、市内小中学校のICT環境の整備を推進し、教育環境の向上を図る。</t>
    <phoneticPr fontId="1"/>
  </si>
  <si>
    <t>小美玉市地域再生交流拠点施設の維持管理運営等に必要な資金を積み立て、地域の産業の振興及び活性化を図る。</t>
    <phoneticPr fontId="1"/>
  </si>
  <si>
    <t>小美玉市文化施設等維持管理運営等事業基金</t>
    <rPh sb="0" eb="4">
      <t>オミタマシ</t>
    </rPh>
    <phoneticPr fontId="1"/>
  </si>
  <si>
    <t>小学校及び中学校に学校司書を配置することにより学校における読書活動を推進し、もって児童及び生徒の健全な育成に資することを目的とする。</t>
    <phoneticPr fontId="1"/>
  </si>
  <si>
    <t>①子どもの疾病に対する早期発見、早期治療による疾病の慢性化を予防し、経済的負担の軽減を図る。
②感染症を予防し、公衆衛生の増進を図る。
③児童の育成・心身発達を助長し、多様な保育需要への対応と健全な幼児教育を推進する。</t>
    <phoneticPr fontId="1"/>
  </si>
  <si>
    <t>①学校給食の無償化を実施することで、保護者の経済的負担を軽減し、社会全体で子育てを支援できる環境を整備する。
②子どもの医療費を助成することにより、子どもの健やかな成長に寄与するとともに、子どもの保健の向上と福祉の増進を図る。
③町民が安心して暮らすことの出来る地域医療環境の確保を図ることを目的とする。</t>
    <phoneticPr fontId="1"/>
  </si>
  <si>
    <t>①生徒に応じたよりきめ細やかな学習指導を充実させ基礎的な知識や技能の習得を通して、学力の向上を図る。
②バス運行体系の調整及び維持を図ることにより、地域交通の利便性を確保し、住民福祉の向上に資することを目的とする。
③学校給食センターの運営経費に充て、施設・設備の維持、保守点検等の予防保全に日々努めることで、学校給食事業を円滑に運営することを目的とする。</t>
    <phoneticPr fontId="1"/>
  </si>
  <si>
    <t>①子どもの疾病の早期治療を促進し健康で健全な育成を推進するとともに、子育て世帯の経済的負担を緩和する。
②安定的に医師を確保するとともに、長期にわたる地域医療体制の確保を図る。</t>
    <phoneticPr fontId="1"/>
  </si>
  <si>
    <t>普通学級に在籍し、特別な支援が必要な児童生徒と特別支援学級に在籍する児童生徒に対する、学習、生活指導の補助及び介助、支援を行いより良い教育環境の充実を図る。</t>
    <phoneticPr fontId="1"/>
  </si>
  <si>
    <t>学校給食を受ける児童生徒の保護者に学校給食に要する費用を支給することにより、子育て世代への経済的支援を図るとともに、児童生徒が食に関する正しい理解と食習慣を学び、心身ともに健やかな成長を育めるよう教育環境の充実を図る。</t>
    <phoneticPr fontId="1"/>
  </si>
  <si>
    <t>小松市子ども・子育て応援基金</t>
    <rPh sb="0" eb="3">
      <t>コマツシ</t>
    </rPh>
    <rPh sb="3" eb="4">
      <t>コ</t>
    </rPh>
    <rPh sb="7" eb="9">
      <t>コソダ</t>
    </rPh>
    <rPh sb="10" eb="12">
      <t>オウエン</t>
    </rPh>
    <rPh sb="12" eb="14">
      <t>キキン</t>
    </rPh>
    <phoneticPr fontId="1"/>
  </si>
  <si>
    <t>①道路の改良工事を実施し道路環境の改善を図ることで、地域住民の生活環境の向上に寄与する。
②安定したごみの分別収集・中間処理を行う事により地域住民への生活環境の向上を図る。
③堆肥管理施設を整備することで、公衆衛生を向上し、産業の振興に繋げることを目的とする。</t>
    <phoneticPr fontId="1"/>
  </si>
  <si>
    <t>「麻しん風しん」「四種混合」「日本脳炎」及び「ＢＣＧ」の予防接種に係る費用を助成することで、疾病の発症及びまん延を予防するとともに、子育て世帯の経済的負担の軽減に寄与することを目的とする。</t>
    <phoneticPr fontId="1"/>
  </si>
  <si>
    <t>給食調理業務委託費等、運営費に充てることにより小中学校給食事業の健全な運営に資する。また、給食費の補助を行い、保護者の負担軽減を図る。</t>
    <phoneticPr fontId="1"/>
  </si>
  <si>
    <t>①こども医療費助成事業を安定的に実施し、こどもの健全な育成に寄与することを目的とする。
②小児予防接種事業を安定的に実施することで、こどもの感染症の発症予防と重症化予防に努め、個人及び集団の健康管理の向上を図る。</t>
    <phoneticPr fontId="1"/>
  </si>
  <si>
    <t>漁業施設の整備と充実を図り、漁業の振興に寄与する。</t>
    <phoneticPr fontId="1"/>
  </si>
  <si>
    <t>老朽化した渡慶次調理場及び古堅調理場の機能を読谷調理場及び読谷第二給食調理場に集約するために必要な厨房機器を購入することで、衛生管理の向上を図り、児童に安心・安全な食事を提供する。</t>
    <phoneticPr fontId="1"/>
  </si>
  <si>
    <t>防災等に関わる情報を市民へ的確かつ迅速に伝達・周知するためのデジタル防災行政無線システムの導入に伴い、デジタル方式に対応した防災行政無線戸別受信機の更新に必要な整備を行い、安全安心なまちづくりを図る。</t>
    <phoneticPr fontId="1"/>
  </si>
  <si>
    <t>学校給食センターの運営経費に充て、施設の保守点検等の予防保全に日々努めることで、学校給食事業を円滑に運営する。</t>
    <phoneticPr fontId="1"/>
  </si>
  <si>
    <t>西海地区の児童生徒には交通手段の乏しい地域から通学する者がおり、市では通学手段等の確保を目的とした西海地区スクールバスを運行している。スクールバス運行事業基金を設置し、スクールバス運行の安定的な継続を目的とする。</t>
    <phoneticPr fontId="1"/>
  </si>
  <si>
    <t>①高齢者に対し、インフルエンザ予防接種費用の一部を助成して、負担軽減を図る。
②不特定多数の市民が利用する市内公共施設及びコンビニエンスストアに自動体外式除細動器（ＡＥＤ）を整備し、施設・店舗の利用者及び周辺住民の緊急事態に備えることにより、安全安心のまちづくりに寄与するものである。
③子どもインフルエンザ予防接種事業の安定的な遂行により、季節性インフルエンザの発病及び重症化並びに集団感染の防止に努める。</t>
    <phoneticPr fontId="1"/>
  </si>
  <si>
    <t>池子の森自然公園の利用者が安全に利用できるよう、適切な維持・運営を行う。</t>
    <phoneticPr fontId="1"/>
  </si>
  <si>
    <t>①医療費助成(小学４年～中学３年)小児の医療費の一部を助成する医療福祉費助成事業について、対象者を拡大して実施し、小児の健康の保持推進と子育て世帯の生活の安定を図る。
②地域の教育及び文化の向上に寄与する予科練平和記念館について、安定的かつ継続的な維持管理及び運営を図る。
③予防接種に要する費用の全額公費負担を今後も継続して実施することで、疾病の予防及びまん延の防止に取り組み、町民の健康増進を図る。</t>
    <phoneticPr fontId="1"/>
  </si>
  <si>
    <t>①地域住民へ健康に対する意識改善の促し及び高齢者が地域において自立した日常生活を営むことがきでるよう支援を図る。
②一時預かり保育を実施する等、子育て世代が利用しやすい保育所の運営と保育環境の維持を図る。
③高江区における住民主体の活力ある地域づくりを推進し、また、地域の生活環境の維持に努め、福祉の向上を図る。</t>
    <phoneticPr fontId="1"/>
  </si>
  <si>
    <t>がんの早期発見・早期治療に繋げるため、定期的ながん検診を受診しやすい体制を整備し、健康寿命の延伸を図る。</t>
    <phoneticPr fontId="1"/>
  </si>
  <si>
    <t>綾瀬市特定防衛施設周辺整備調整交付金基金</t>
    <phoneticPr fontId="1"/>
  </si>
  <si>
    <t>一般廃棄物の焼却処理施設である「エコロジーパークこまつ」内のクリーンセンターの安定的な運営を図る</t>
    <phoneticPr fontId="1"/>
  </si>
  <si>
    <t>行橋市学校教育振興基金</t>
    <phoneticPr fontId="1"/>
  </si>
  <si>
    <t>①高齢者を対象とした肺炎球菌ワクチン接種の助成を安定的に実施することにより、市民の健康維持及び向上を図るものである。
②地域住民の憩いの場やレクリエーションを行う場として公園を整備することにより、みどりのまちづくりを推進し、身近な公園の充実を図ることを目的とする。</t>
    <phoneticPr fontId="1"/>
  </si>
  <si>
    <t>①「未来を創るひとづくり、ものづくり」をテーマに、活力ある地域づくりや地域の教育力を高め、未来を担う科学者や研究者、技術者の育成に資する事業を行い、地域の活性化・発展に広く寄与する。
②GIGAスクールの推進のため、５年後のタブレット端末の更新費用の一部として基金を造成する。</t>
    <phoneticPr fontId="1"/>
  </si>
  <si>
    <t>小笠原村高齢者在宅サービスセンター運営事業基金を造成し、小笠原村高齢者在宅サービスセンター運営事業を安定的に実施することにより、利用者の福祉の向上及び地域高齢者福祉の向上を図る。</t>
    <phoneticPr fontId="1"/>
  </si>
  <si>
    <t>横須賀市特定防衛施設周辺整備事業基金</t>
    <phoneticPr fontId="1"/>
  </si>
  <si>
    <t>上越市</t>
    <phoneticPr fontId="1"/>
  </si>
  <si>
    <t>上越市特定防衛施設周辺整備調整交付金事業基金</t>
    <phoneticPr fontId="1"/>
  </si>
  <si>
    <t>中郷小・中学校の給食調理業務を委託し、地元の食材を多用する地産地消の拡大を図る。</t>
    <phoneticPr fontId="1"/>
  </si>
  <si>
    <t>新富町立小中学校施設維持管理基金</t>
    <phoneticPr fontId="1"/>
  </si>
  <si>
    <t>学校施設の維持管理を一括して行うことにより、教育施設等の充実を図り、安全で快適な学習環境の中で児童生徒が勉強できる環境をつくる。</t>
    <rPh sb="0" eb="2">
      <t>ガッコウ</t>
    </rPh>
    <rPh sb="2" eb="4">
      <t>シセツ</t>
    </rPh>
    <rPh sb="5" eb="7">
      <t>イジ</t>
    </rPh>
    <rPh sb="7" eb="9">
      <t>カンリ</t>
    </rPh>
    <rPh sb="10" eb="12">
      <t>イッカツ</t>
    </rPh>
    <rPh sb="14" eb="15">
      <t>オコナ</t>
    </rPh>
    <rPh sb="22" eb="24">
      <t>キョウイク</t>
    </rPh>
    <rPh sb="24" eb="26">
      <t>シセツ</t>
    </rPh>
    <rPh sb="26" eb="27">
      <t>トウ</t>
    </rPh>
    <rPh sb="28" eb="30">
      <t>ジュウジツ</t>
    </rPh>
    <rPh sb="31" eb="32">
      <t>ハカ</t>
    </rPh>
    <rPh sb="34" eb="36">
      <t>アンゼン</t>
    </rPh>
    <rPh sb="37" eb="39">
      <t>カイテキ</t>
    </rPh>
    <rPh sb="40" eb="42">
      <t>ガクシュウ</t>
    </rPh>
    <rPh sb="42" eb="44">
      <t>カンキョウ</t>
    </rPh>
    <rPh sb="45" eb="46">
      <t>ナカ</t>
    </rPh>
    <rPh sb="47" eb="49">
      <t>ジドウ</t>
    </rPh>
    <rPh sb="49" eb="51">
      <t>セイト</t>
    </rPh>
    <rPh sb="52" eb="54">
      <t>ベンキョウ</t>
    </rPh>
    <rPh sb="57" eb="59">
      <t>カンキョウ</t>
    </rPh>
    <phoneticPr fontId="1"/>
  </si>
  <si>
    <t>ＬＥＤ防犯灯維持管理事業基金</t>
    <phoneticPr fontId="1"/>
  </si>
  <si>
    <t xml:space="preserve"> ＬＥＤ防犯灯の維持管理を一括して行うことにより、地域住民の安全を確保するとともに、日常生活での利便性向上に寄与することを目的とする。</t>
    <phoneticPr fontId="1"/>
  </si>
  <si>
    <t>老朽化した北中城小学校の擁壁を改修することにより、安全で良好な施設環境を保持する。</t>
    <phoneticPr fontId="1"/>
  </si>
  <si>
    <t>久米島町</t>
    <rPh sb="0" eb="4">
      <t>クメジマチョウ</t>
    </rPh>
    <phoneticPr fontId="1"/>
  </si>
  <si>
    <t>久米島町特定防衛施設周辺整備調整交付金事業基金</t>
    <rPh sb="0" eb="4">
      <t>クメジマチョウ</t>
    </rPh>
    <rPh sb="4" eb="6">
      <t>トクテイ</t>
    </rPh>
    <rPh sb="6" eb="14">
      <t>ボウエイシセツシュウヘンセイビ</t>
    </rPh>
    <rPh sb="14" eb="16">
      <t>チョウセイ</t>
    </rPh>
    <rPh sb="16" eb="19">
      <t>コウフキン</t>
    </rPh>
    <rPh sb="19" eb="21">
      <t>ジギョウ</t>
    </rPh>
    <rPh sb="21" eb="23">
      <t>キキン</t>
    </rPh>
    <phoneticPr fontId="1"/>
  </si>
  <si>
    <t>救助工作車を整備することにより、安心・安全・迅速に救助活動できる環境を維持することで、町民の生命及び財産の保護に寄与することを目的とする。</t>
    <rPh sb="0" eb="2">
      <t>キュウジョ</t>
    </rPh>
    <rPh sb="2" eb="4">
      <t>コウサク</t>
    </rPh>
    <rPh sb="4" eb="5">
      <t>シャ</t>
    </rPh>
    <rPh sb="6" eb="8">
      <t>セイビ</t>
    </rPh>
    <rPh sb="16" eb="18">
      <t>アンシン</t>
    </rPh>
    <rPh sb="19" eb="21">
      <t>アンゼン</t>
    </rPh>
    <rPh sb="22" eb="24">
      <t>ジンソク</t>
    </rPh>
    <rPh sb="25" eb="27">
      <t>キュウジョ</t>
    </rPh>
    <rPh sb="27" eb="29">
      <t>カツドウ</t>
    </rPh>
    <rPh sb="32" eb="34">
      <t>カンキョウ</t>
    </rPh>
    <rPh sb="35" eb="37">
      <t>イジ</t>
    </rPh>
    <rPh sb="43" eb="45">
      <t>チョウミン</t>
    </rPh>
    <rPh sb="46" eb="48">
      <t>セイメイ</t>
    </rPh>
    <rPh sb="48" eb="49">
      <t>オヨ</t>
    </rPh>
    <rPh sb="50" eb="52">
      <t>ザイサン</t>
    </rPh>
    <rPh sb="53" eb="55">
      <t>ホゴ</t>
    </rPh>
    <rPh sb="56" eb="58">
      <t>キヨ</t>
    </rPh>
    <rPh sb="63" eb="65">
      <t>モクテキ</t>
    </rPh>
    <phoneticPr fontId="1"/>
  </si>
  <si>
    <t>精華町特定防衛施設周辺整備調整交付金事業基金</t>
  </si>
  <si>
    <t>特別学習支援員をはじめとする専門職員を配置すること等により、教育全般にわたって指導の充実を図る。</t>
    <rPh sb="0" eb="2">
      <t>トクベツ</t>
    </rPh>
    <rPh sb="2" eb="4">
      <t>ガクシュウ</t>
    </rPh>
    <rPh sb="4" eb="6">
      <t>シエン</t>
    </rPh>
    <rPh sb="6" eb="7">
      <t>イン</t>
    </rPh>
    <rPh sb="14" eb="16">
      <t>センモン</t>
    </rPh>
    <rPh sb="16" eb="18">
      <t>ショクイン</t>
    </rPh>
    <rPh sb="19" eb="21">
      <t>ハイチ</t>
    </rPh>
    <rPh sb="25" eb="26">
      <t>トウ</t>
    </rPh>
    <rPh sb="30" eb="32">
      <t>キョウイク</t>
    </rPh>
    <rPh sb="32" eb="34">
      <t>ゼンパン</t>
    </rPh>
    <rPh sb="39" eb="41">
      <t>シドウ</t>
    </rPh>
    <rPh sb="42" eb="44">
      <t>ジュウジツ</t>
    </rPh>
    <rPh sb="45" eb="46">
      <t>ハカ</t>
    </rPh>
    <phoneticPr fontId="1"/>
  </si>
  <si>
    <t>①子育て家庭の乳幼児に係る医療費負担を軽減し、乳幼児の保健の向上及び健やかな育成を図る。
②利用者の利便性の向上及び更なる市民相互の交流の促進を図るため、市民交流センターの建替を実施する。
③中学校の生徒に、情報化社会に対応した能力を身につけさせるため、教育用コンピュータ等を整備する。
④小学校の児童に、情報化社会に対応した能力を身につけさせるため、教育用コンピュータ等を整備する。
⑤図書館情報システムにおけるＩＣＴの活用により、2020年3月に開館した教育福祉総合センター内図書館及び分館・分室のサービスの向上と経費の節減を図る。
⑥市内小学校にデジタル教科書を整備し、わかりやすい授業及び自由度の高い授業を行うことで児童の学力向上を図る。
⑦昭島市立学校に学校図書館支援員を配置し、児童及び生徒の読書活動の推進を図る。
⑧市内中学校にデジタル教科書を整備し、わかりやすい授業及び自由度の高い授業を行うことで生徒の学力向上を図る。
⑨昭島市立小学校の児童及び中学校の生徒の外国語によるコミュニケーション能力の育成を図る。</t>
    <phoneticPr fontId="1"/>
  </si>
  <si>
    <t>①行政情報の発信手段である公式ホームページの維持運営を委託することにより、アクセシビリティに配慮した安定的で効果的な情報発信を行う。
②町政に関する情報、イベント情報等を映像及び音声で伝達するため、制作放送業務を委託することにより、新たな広報媒体の確立を図る。
③廃棄物の正しい分別及び収集を徹底することにより、中間処理施設としての機能を十分に発揮させ、もって循環型社会の形成を促進する。
④郷土資料館の運営を指定管理者に委託することにより、管理運営の質を向上させ、利用者の利便性及び活性化を図る。
⑤図書館施設及び各種附属機器の老朽化が著しく、またバリアフリー化されていない施設のため、トイレを含めた館内外をバリアフリー化し、ユニバーサルデザインにも配慮した施設に改修することにより、誰もが利用しやすい快適な施設とする。
⑥町民自ら健康づくりへの積極的な取り組みが出来る環境作りを推進することにより、健康で活力ある人づくりと活気ある町づくりを図る。</t>
    <phoneticPr fontId="1"/>
  </si>
  <si>
    <t>①玉造有機肥料供給センターを長期にわたって安定的に稼働させるため、熟成槽・貯留槽の改修を行い、地域における環境衛生の向上及び地域農業の振興を図る。
②災害などの緊急情報や行政情報の提供を迅速かつ正確に行うため、防災無線及び防災対応型エリア放送の安定的な維持管理を行い、災害に強い地域社会の形成を図る。
③市内の小中学校及び幼稚園への外国語指導助手を配置することにより、英語を用いてコミュニケーションをすることで実践的な英語能力の育成を図る。</t>
    <phoneticPr fontId="1"/>
  </si>
  <si>
    <t>妊産婦及び児童の健康対策等を目的として、安心して子どもを産み育てることができる環境を整備する。
①こども医療費助成事業
②特定不妊治療支援事業
③不育治療支援事業
④任意予防接種助成事業</t>
    <rPh sb="62" eb="64">
      <t>トクテイ</t>
    </rPh>
    <phoneticPr fontId="1"/>
  </si>
  <si>
    <t>①地域住民の学習・文化・スポーツ・レクリエーションの促進を図るため、岡垣サンリーアイの管理運営事業を行う。
②公共交通の運行に関し、将来にわたって安定的かつ継続的に住民の日常生活に必要な交通手段を確保する。
③町内全世帯に、迅速かつ正確に災害等の緊急情報や行政情報の提供を行う地域情報伝達システムの維持管理を行う。</t>
    <rPh sb="112" eb="114">
      <t>ジンソク</t>
    </rPh>
    <phoneticPr fontId="1"/>
  </si>
  <si>
    <t>①市内のスポーツ、文化、コミュニティ振興施設の運営を指定管理者に委託することにより、利用者の利便性の向上及び施設の活性化を図る。
②除雪等において損傷した道路の修繕等を臨機に行うことにより、常時良好な道路環境の整備を図る。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</si>
</sst>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34" fillId="0" borderId="0">
      <alignment vertical="center"/>
    </xf>
  </cellStyleXfs>
  <cellXfs count="62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17" fillId="0" borderId="0" xfId="0" applyFont="1" applyAlignment="1">
      <alignment vertical="center" wrapText="1"/>
    </xf>
    <xf numFmtId="0" fontId="29" fillId="0" borderId="0" xfId="0" applyFont="1" applyAlignment="1">
      <alignment vertical="center"/>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lignment vertical="center"/>
    </xf>
    <xf numFmtId="0" fontId="35"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1" fillId="2" borderId="0" xfId="0" applyFont="1" applyFill="1" applyBorder="1" applyAlignment="1">
      <alignment horizontal="center" vertical="center"/>
    </xf>
    <xf numFmtId="178" fontId="21" fillId="0" borderId="4" xfId="0" applyNumberFormat="1" applyFont="1" applyFill="1" applyBorder="1" applyAlignment="1">
      <alignment horizontal="right" vertical="center"/>
    </xf>
    <xf numFmtId="0" fontId="35" fillId="2" borderId="0" xfId="0" applyFont="1" applyFill="1" applyBorder="1" applyAlignment="1">
      <alignment horizontal="center" vertical="center"/>
    </xf>
    <xf numFmtId="0" fontId="14" fillId="0" borderId="0" xfId="0" applyFont="1" applyAlignment="1">
      <alignment vertical="center" shrinkToFit="1"/>
    </xf>
    <xf numFmtId="177" fontId="20" fillId="0" borderId="0" xfId="0" applyNumberFormat="1" applyFont="1" applyFill="1" applyBorder="1" applyAlignment="1">
      <alignment vertical="center" shrinkToFit="1"/>
    </xf>
    <xf numFmtId="177" fontId="15" fillId="0" borderId="2" xfId="0" applyNumberFormat="1" applyFont="1" applyFill="1" applyBorder="1" applyAlignment="1">
      <alignment vertical="center" shrinkToFit="1"/>
    </xf>
    <xf numFmtId="41" fontId="21" fillId="0" borderId="69" xfId="0" applyNumberFormat="1" applyFont="1" applyFill="1" applyBorder="1" applyAlignment="1">
      <alignment horizontal="right" vertical="center"/>
    </xf>
    <xf numFmtId="41" fontId="21" fillId="0" borderId="7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46" xfId="0" applyNumberFormat="1" applyFont="1" applyFill="1" applyBorder="1" applyAlignment="1">
      <alignment horizontal="right" vertical="center"/>
    </xf>
    <xf numFmtId="0" fontId="21" fillId="6" borderId="0" xfId="0" applyFont="1" applyFill="1">
      <alignment vertical="center"/>
    </xf>
    <xf numFmtId="0" fontId="21" fillId="0" borderId="0" xfId="0" applyFont="1" applyFill="1" applyBorder="1" applyAlignment="1">
      <alignment horizontal="center" vertical="center"/>
    </xf>
    <xf numFmtId="0" fontId="31" fillId="0" borderId="0" xfId="0" applyFont="1" applyAlignment="1">
      <alignment vertical="center" wrapText="1"/>
    </xf>
    <xf numFmtId="41" fontId="21" fillId="0" borderId="4" xfId="0" applyNumberFormat="1" applyFont="1" applyFill="1" applyBorder="1" applyAlignment="1">
      <alignment horizontal="right" vertical="center"/>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7" fillId="2" borderId="2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5"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xf>
    <xf numFmtId="0" fontId="23" fillId="5" borderId="17" xfId="0" applyFont="1" applyFill="1" applyBorder="1" applyAlignment="1">
      <alignment horizontal="left" vertical="center" wrapText="1"/>
    </xf>
    <xf numFmtId="0" fontId="35" fillId="5" borderId="3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31" fillId="5" borderId="4" xfId="0" applyFont="1" applyFill="1" applyBorder="1" applyAlignment="1">
      <alignment horizontal="center" vertical="center"/>
    </xf>
    <xf numFmtId="0" fontId="31" fillId="5" borderId="30" xfId="0"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17" xfId="0" applyFont="1" applyFill="1" applyBorder="1" applyAlignment="1">
      <alignment horizontal="left" vertical="center" wrapText="1"/>
    </xf>
    <xf numFmtId="178" fontId="21" fillId="0" borderId="31" xfId="0" applyNumberFormat="1" applyFont="1" applyFill="1" applyBorder="1" applyAlignment="1">
      <alignment horizontal="right" vertical="center" shrinkToFit="1"/>
    </xf>
    <xf numFmtId="178" fontId="21" fillId="0" borderId="3" xfId="0" applyNumberFormat="1" applyFont="1" applyFill="1" applyBorder="1" applyAlignment="1">
      <alignment horizontal="right" vertical="center" shrinkToFit="1"/>
    </xf>
    <xf numFmtId="178" fontId="21" fillId="0" borderId="4"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78" fontId="21" fillId="0" borderId="14" xfId="0" applyNumberFormat="1" applyFont="1" applyFill="1" applyBorder="1" applyAlignment="1">
      <alignment horizontal="right" vertical="center"/>
    </xf>
    <xf numFmtId="178" fontId="21" fillId="0" borderId="5" xfId="0" applyNumberFormat="1" applyFont="1" applyFill="1" applyBorder="1" applyAlignment="1">
      <alignment horizontal="right" vertical="center"/>
    </xf>
    <xf numFmtId="0" fontId="3" fillId="7" borderId="0" xfId="0" applyFont="1" applyFill="1">
      <alignment vertical="center"/>
    </xf>
    <xf numFmtId="0" fontId="35" fillId="7" borderId="0" xfId="0" applyFont="1" applyFill="1" applyBorder="1" applyAlignment="1">
      <alignment horizontal="center" vertical="center"/>
    </xf>
    <xf numFmtId="0" fontId="31" fillId="7" borderId="0" xfId="0" applyFont="1" applyFill="1" applyBorder="1" applyAlignment="1">
      <alignment horizontal="center" vertical="center"/>
    </xf>
    <xf numFmtId="178" fontId="21" fillId="0" borderId="19" xfId="0" applyNumberFormat="1" applyFont="1" applyFill="1" applyBorder="1" applyAlignment="1">
      <alignment horizontal="right" vertical="center" shrinkToFit="1"/>
    </xf>
    <xf numFmtId="178" fontId="21" fillId="0" borderId="67"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xf>
    <xf numFmtId="41" fontId="21" fillId="0" borderId="20"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18"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39" fillId="5" borderId="15"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6" fillId="2" borderId="4" xfId="0" applyFont="1" applyFill="1" applyBorder="1" applyAlignment="1">
      <alignment vertical="center" wrapText="1"/>
    </xf>
    <xf numFmtId="0" fontId="38"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31" fillId="2" borderId="17"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7" fillId="0" borderId="12" xfId="0" applyFont="1" applyBorder="1" applyAlignment="1">
      <alignment vertical="center" wrapText="1"/>
    </xf>
    <xf numFmtId="0" fontId="23" fillId="0" borderId="42" xfId="0" applyFont="1" applyBorder="1" applyAlignment="1">
      <alignment vertical="center"/>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44" xfId="0" applyNumberFormat="1" applyFont="1" applyFill="1" applyBorder="1" applyAlignment="1">
      <alignment vertical="center"/>
    </xf>
    <xf numFmtId="41" fontId="23" fillId="0" borderId="20" xfId="0" applyNumberFormat="1" applyFont="1" applyFill="1" applyBorder="1" applyAlignment="1">
      <alignment vertical="center"/>
    </xf>
    <xf numFmtId="41" fontId="21" fillId="3" borderId="44" xfId="0" applyNumberFormat="1" applyFont="1" applyFill="1" applyBorder="1" applyAlignment="1">
      <alignment horizontal="right" vertical="center"/>
    </xf>
    <xf numFmtId="41" fontId="21" fillId="3" borderId="20"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xf>
    <xf numFmtId="41" fontId="23" fillId="0" borderId="18" xfId="0" applyNumberFormat="1" applyFont="1" applyFill="1" applyBorder="1" applyAlignment="1">
      <alignment horizontal="right" vertical="center"/>
    </xf>
    <xf numFmtId="176" fontId="21" fillId="0" borderId="8"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vertical="center" wrapText="1"/>
    </xf>
    <xf numFmtId="0" fontId="21" fillId="0" borderId="10" xfId="0" applyFont="1" applyFill="1" applyBorder="1" applyAlignment="1">
      <alignment vertical="center" wrapText="1"/>
    </xf>
    <xf numFmtId="0" fontId="27" fillId="0" borderId="8" xfId="0" applyFont="1" applyFill="1" applyBorder="1" applyAlignment="1">
      <alignment horizontal="left" vertical="center" wrapText="1"/>
    </xf>
    <xf numFmtId="0" fontId="27" fillId="0" borderId="10" xfId="0" applyFont="1" applyFill="1" applyBorder="1" applyAlignment="1">
      <alignment horizontal="left" vertical="center" wrapText="1"/>
    </xf>
    <xf numFmtId="41" fontId="21" fillId="0" borderId="44"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41" fontId="21" fillId="0" borderId="31" xfId="0" applyNumberFormat="1" applyFont="1" applyFill="1" applyBorder="1" applyAlignment="1">
      <alignment horizontal="right" vertical="center"/>
    </xf>
    <xf numFmtId="41" fontId="23" fillId="0" borderId="15"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41" fontId="22" fillId="0" borderId="20" xfId="0" applyNumberFormat="1" applyFont="1" applyFill="1" applyBorder="1" applyAlignment="1">
      <alignment vertical="center"/>
    </xf>
    <xf numFmtId="41" fontId="22" fillId="0" borderId="18" xfId="0" applyNumberFormat="1" applyFont="1" applyFill="1" applyBorder="1" applyAlignment="1">
      <alignment horizontal="right" vertical="center"/>
    </xf>
    <xf numFmtId="0" fontId="21" fillId="0" borderId="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8" xfId="0" applyNumberFormat="1" applyFont="1" applyFill="1" applyBorder="1" applyAlignment="1">
      <alignment vertical="center" wrapText="1"/>
    </xf>
    <xf numFmtId="0" fontId="21" fillId="0" borderId="10" xfId="0" applyNumberFormat="1" applyFont="1" applyFill="1" applyBorder="1" applyAlignment="1">
      <alignment vertical="center"/>
    </xf>
    <xf numFmtId="0" fontId="21" fillId="0" borderId="8"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xf>
    <xf numFmtId="41" fontId="22" fillId="0" borderId="20" xfId="0" applyNumberFormat="1" applyFont="1" applyFill="1" applyBorder="1" applyAlignment="1">
      <alignment horizontal="right" vertical="center"/>
    </xf>
    <xf numFmtId="41" fontId="21" fillId="0" borderId="3" xfId="0" applyNumberFormat="1" applyFont="1" applyFill="1" applyBorder="1" applyAlignment="1">
      <alignment horizontal="right" vertical="center"/>
    </xf>
    <xf numFmtId="41" fontId="22" fillId="0" borderId="22"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3" fillId="3" borderId="20" xfId="0" applyNumberFormat="1" applyFont="1" applyFill="1" applyBorder="1" applyAlignment="1">
      <alignment horizontal="right" vertical="center"/>
    </xf>
    <xf numFmtId="0" fontId="21" fillId="0" borderId="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10" xfId="0" applyNumberFormat="1" applyFont="1" applyFill="1" applyBorder="1" applyAlignment="1">
      <alignment vertical="center" wrapText="1"/>
    </xf>
    <xf numFmtId="0" fontId="21" fillId="0" borderId="10" xfId="0" applyNumberFormat="1" applyFont="1" applyFill="1" applyBorder="1" applyAlignment="1">
      <alignment horizontal="left" vertical="center" wrapText="1"/>
    </xf>
    <xf numFmtId="41" fontId="21" fillId="0" borderId="29" xfId="0" applyNumberFormat="1" applyFont="1" applyFill="1" applyBorder="1" applyAlignment="1">
      <alignment horizontal="right" vertical="center"/>
    </xf>
    <xf numFmtId="41" fontId="23" fillId="0" borderId="28" xfId="0" applyNumberFormat="1" applyFont="1" applyFill="1" applyBorder="1" applyAlignment="1">
      <alignment horizontal="right" vertical="center"/>
    </xf>
    <xf numFmtId="41" fontId="21" fillId="3" borderId="44" xfId="0" applyNumberFormat="1" applyFont="1" applyFill="1" applyBorder="1" applyAlignment="1">
      <alignment horizontal="right" vertical="center" shrinkToFit="1"/>
    </xf>
    <xf numFmtId="41" fontId="22" fillId="3" borderId="20" xfId="0" applyNumberFormat="1" applyFont="1" applyFill="1" applyBorder="1" applyAlignment="1">
      <alignment horizontal="right" vertical="center" shrinkToFit="1"/>
    </xf>
    <xf numFmtId="41" fontId="21" fillId="0" borderId="44" xfId="0" applyNumberFormat="1" applyFont="1" applyFill="1" applyBorder="1" applyAlignment="1">
      <alignment horizontal="right" vertical="center" shrinkToFit="1"/>
    </xf>
    <xf numFmtId="41" fontId="22" fillId="0" borderId="20" xfId="0" applyNumberFormat="1" applyFont="1" applyFill="1" applyBorder="1" applyAlignment="1">
      <alignment horizontal="right" vertical="center" shrinkToFit="1"/>
    </xf>
    <xf numFmtId="41" fontId="21" fillId="0" borderId="19" xfId="0" applyNumberFormat="1" applyFont="1" applyFill="1" applyBorder="1" applyAlignment="1">
      <alignment horizontal="right" vertical="center" shrinkToFit="1"/>
    </xf>
    <xf numFmtId="41" fontId="22" fillId="0" borderId="18" xfId="0" applyNumberFormat="1" applyFont="1" applyFill="1" applyBorder="1" applyAlignment="1">
      <alignment horizontal="right" vertical="center" shrinkToFit="1"/>
    </xf>
    <xf numFmtId="0" fontId="21" fillId="0" borderId="8" xfId="0" applyNumberFormat="1" applyFont="1" applyFill="1" applyBorder="1" applyAlignment="1">
      <alignment horizontal="center" vertical="center" shrinkToFit="1"/>
    </xf>
    <xf numFmtId="0" fontId="21" fillId="0" borderId="10" xfId="0" applyNumberFormat="1" applyFont="1" applyFill="1" applyBorder="1" applyAlignment="1">
      <alignment horizontal="center" vertical="center" shrinkToFit="1"/>
    </xf>
    <xf numFmtId="41" fontId="21" fillId="0" borderId="18" xfId="0" applyNumberFormat="1" applyFont="1" applyFill="1" applyBorder="1" applyAlignment="1">
      <alignment horizontal="right" vertical="center" shrinkToFit="1"/>
    </xf>
    <xf numFmtId="41" fontId="21" fillId="0" borderId="8"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0" borderId="20"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9"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0" fontId="21" fillId="0" borderId="8" xfId="0" applyNumberFormat="1" applyFont="1" applyFill="1" applyBorder="1" applyAlignment="1">
      <alignment vertical="center" wrapText="1" shrinkToFit="1"/>
    </xf>
    <xf numFmtId="0" fontId="21" fillId="0" borderId="10" xfId="0" applyNumberFormat="1" applyFont="1" applyFill="1" applyBorder="1" applyAlignment="1">
      <alignment vertical="center" wrapText="1" shrinkToFit="1"/>
    </xf>
    <xf numFmtId="41" fontId="22" fillId="0" borderId="15" xfId="0" applyNumberFormat="1" applyFont="1" applyFill="1" applyBorder="1" applyAlignment="1">
      <alignment horizontal="right" vertical="center" shrinkToFit="1"/>
    </xf>
    <xf numFmtId="41" fontId="21" fillId="0" borderId="44" xfId="0" applyNumberFormat="1" applyFont="1" applyFill="1" applyBorder="1" applyAlignment="1">
      <alignment vertical="center" shrinkToFit="1"/>
    </xf>
    <xf numFmtId="41" fontId="23" fillId="0" borderId="20" xfId="0" applyNumberFormat="1" applyFont="1" applyFill="1" applyBorder="1" applyAlignment="1">
      <alignment vertical="center" shrinkToFit="1"/>
    </xf>
    <xf numFmtId="41" fontId="23" fillId="3" borderId="20" xfId="0" applyNumberFormat="1" applyFont="1" applyFill="1" applyBorder="1" applyAlignment="1">
      <alignment horizontal="right" vertical="center" shrinkToFit="1"/>
    </xf>
    <xf numFmtId="41" fontId="23" fillId="0" borderId="18" xfId="0" applyNumberFormat="1" applyFont="1" applyFill="1" applyBorder="1" applyAlignment="1">
      <alignment horizontal="right" vertical="center" shrinkToFit="1"/>
    </xf>
    <xf numFmtId="41" fontId="23" fillId="0" borderId="20" xfId="0" applyNumberFormat="1" applyFont="1" applyFill="1" applyBorder="1" applyAlignment="1">
      <alignment horizontal="right" vertical="center" shrinkToFit="1"/>
    </xf>
    <xf numFmtId="41" fontId="23" fillId="0" borderId="15" xfId="0" applyNumberFormat="1" applyFont="1" applyFill="1" applyBorder="1" applyAlignment="1">
      <alignment horizontal="right" vertical="center" shrinkToFit="1"/>
    </xf>
    <xf numFmtId="0" fontId="21" fillId="0" borderId="8"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8" xfId="0" applyFont="1" applyFill="1" applyBorder="1" applyAlignment="1">
      <alignment vertical="center" shrinkToFit="1"/>
    </xf>
    <xf numFmtId="0" fontId="21" fillId="0" borderId="10" xfId="0" applyFont="1" applyFill="1" applyBorder="1" applyAlignment="1">
      <alignment vertical="center" shrinkToFit="1"/>
    </xf>
    <xf numFmtId="0" fontId="21" fillId="0" borderId="8"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8" xfId="0" applyFont="1" applyFill="1" applyBorder="1" applyAlignment="1">
      <alignment vertical="center" wrapText="1" shrinkToFit="1"/>
    </xf>
    <xf numFmtId="0" fontId="21" fillId="0" borderId="10" xfId="0" applyFont="1" applyFill="1" applyBorder="1" applyAlignment="1">
      <alignment vertical="center" wrapText="1" shrinkToFit="1"/>
    </xf>
    <xf numFmtId="0" fontId="21" fillId="0" borderId="10" xfId="0" applyFont="1" applyFill="1" applyBorder="1" applyAlignment="1">
      <alignment horizontal="left" vertical="center"/>
    </xf>
    <xf numFmtId="41" fontId="22" fillId="3" borderId="20" xfId="0" applyNumberFormat="1" applyFont="1" applyFill="1" applyBorder="1" applyAlignment="1">
      <alignment horizontal="right" vertical="center"/>
    </xf>
    <xf numFmtId="0" fontId="21" fillId="0" borderId="9" xfId="0" applyNumberFormat="1" applyFont="1" applyFill="1" applyBorder="1" applyAlignment="1">
      <alignment horizontal="center" vertical="center" shrinkToFit="1"/>
    </xf>
    <xf numFmtId="0" fontId="21" fillId="0" borderId="8" xfId="0" applyNumberFormat="1" applyFont="1" applyFill="1" applyBorder="1" applyAlignment="1">
      <alignment horizontal="left" vertical="center" wrapText="1" shrinkToFit="1"/>
    </xf>
    <xf numFmtId="0" fontId="21" fillId="0" borderId="9" xfId="0" applyNumberFormat="1" applyFont="1" applyFill="1" applyBorder="1" applyAlignment="1">
      <alignment horizontal="left" vertical="center" wrapText="1" shrinkToFit="1"/>
    </xf>
    <xf numFmtId="0" fontId="21" fillId="0" borderId="9" xfId="0" applyNumberFormat="1" applyFont="1" applyFill="1" applyBorder="1" applyAlignment="1">
      <alignment horizontal="left" vertical="center" wrapText="1"/>
    </xf>
    <xf numFmtId="41" fontId="21" fillId="0" borderId="67" xfId="0" applyNumberFormat="1" applyFont="1" applyFill="1" applyBorder="1" applyAlignment="1">
      <alignment horizontal="right" vertical="center" shrinkToFit="1"/>
    </xf>
    <xf numFmtId="41" fontId="21" fillId="0" borderId="68" xfId="0" applyNumberFormat="1" applyFont="1" applyFill="1" applyBorder="1" applyAlignment="1">
      <alignment horizontal="right" vertical="center" shrinkToFit="1"/>
    </xf>
    <xf numFmtId="41" fontId="21" fillId="0" borderId="12" xfId="0" applyNumberFormat="1" applyFont="1" applyFill="1" applyBorder="1" applyAlignment="1">
      <alignment horizontal="right" vertical="center" shrinkToFit="1"/>
    </xf>
    <xf numFmtId="41" fontId="21" fillId="0" borderId="47" xfId="0" applyNumberFormat="1" applyFont="1" applyFill="1" applyBorder="1" applyAlignment="1">
      <alignment horizontal="right" vertical="center" shrinkToFit="1"/>
    </xf>
    <xf numFmtId="41" fontId="22" fillId="0" borderId="68"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xf>
    <xf numFmtId="0" fontId="21" fillId="0" borderId="54" xfId="0" applyNumberFormat="1" applyFont="1" applyFill="1" applyBorder="1" applyAlignment="1">
      <alignment horizontal="center" vertical="center" shrinkToFit="1"/>
    </xf>
    <xf numFmtId="0" fontId="21" fillId="0" borderId="10" xfId="0" applyNumberFormat="1" applyFont="1" applyFill="1" applyBorder="1" applyAlignment="1">
      <alignment horizontal="left" vertical="center" wrapText="1" shrinkToFit="1"/>
    </xf>
    <xf numFmtId="41" fontId="22" fillId="0" borderId="20" xfId="0" applyNumberFormat="1" applyFont="1" applyFill="1" applyBorder="1" applyAlignment="1">
      <alignment vertical="center" shrinkToFit="1"/>
    </xf>
    <xf numFmtId="41" fontId="21" fillId="0" borderId="12" xfId="0" applyNumberFormat="1" applyFont="1" applyFill="1" applyBorder="1" applyAlignment="1">
      <alignment vertical="center" shrinkToFit="1"/>
    </xf>
    <xf numFmtId="41" fontId="21" fillId="3" borderId="12" xfId="0" applyNumberFormat="1" applyFont="1" applyFill="1" applyBorder="1" applyAlignment="1">
      <alignment horizontal="right" vertical="center" shrinkToFit="1"/>
    </xf>
    <xf numFmtId="41" fontId="21" fillId="0" borderId="3"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shrinkToFit="1"/>
    </xf>
    <xf numFmtId="41" fontId="21" fillId="0" borderId="4" xfId="0" applyNumberFormat="1" applyFont="1" applyFill="1" applyBorder="1" applyAlignment="1">
      <alignment horizontal="right" vertical="center" shrinkToFit="1"/>
    </xf>
    <xf numFmtId="41" fontId="22" fillId="0" borderId="6" xfId="0" applyNumberFormat="1" applyFont="1" applyFill="1" applyBorder="1" applyAlignment="1">
      <alignment horizontal="right" vertical="center" shrinkToFit="1"/>
    </xf>
    <xf numFmtId="41" fontId="21" fillId="0" borderId="14"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xf>
    <xf numFmtId="0" fontId="21" fillId="0" borderId="8" xfId="0" applyFont="1" applyFill="1" applyBorder="1" applyAlignment="1">
      <alignment horizontal="left" vertical="center" wrapText="1" shrinkToFit="1"/>
    </xf>
    <xf numFmtId="0" fontId="21" fillId="0" borderId="10" xfId="0" applyFont="1" applyFill="1" applyBorder="1" applyAlignment="1">
      <alignment horizontal="left" vertical="center" wrapText="1" shrinkToFit="1"/>
    </xf>
    <xf numFmtId="0" fontId="27" fillId="0" borderId="10" xfId="0" applyFont="1" applyFill="1" applyBorder="1" applyAlignment="1">
      <alignment horizontal="left" vertical="center"/>
    </xf>
    <xf numFmtId="41" fontId="21" fillId="0" borderId="8" xfId="0" applyNumberFormat="1" applyFont="1" applyFill="1" applyBorder="1" applyAlignment="1">
      <alignment vertical="center"/>
    </xf>
    <xf numFmtId="41" fontId="21" fillId="0" borderId="10" xfId="0" applyNumberFormat="1" applyFont="1" applyFill="1" applyBorder="1" applyAlignment="1">
      <alignment vertical="center"/>
    </xf>
    <xf numFmtId="41" fontId="21" fillId="3" borderId="20" xfId="0" applyNumberFormat="1" applyFont="1" applyFill="1" applyBorder="1" applyAlignment="1">
      <alignment horizontal="right" vertical="center" shrinkToFit="1"/>
    </xf>
    <xf numFmtId="0" fontId="21" fillId="0" borderId="3" xfId="0" applyNumberFormat="1" applyFont="1" applyFill="1" applyBorder="1" applyAlignment="1">
      <alignment vertical="center" wrapText="1"/>
    </xf>
    <xf numFmtId="0" fontId="21" fillId="0" borderId="22" xfId="0" applyNumberFormat="1" applyFont="1" applyFill="1" applyBorder="1" applyAlignment="1">
      <alignment vertical="center" wrapText="1"/>
    </xf>
    <xf numFmtId="41" fontId="22" fillId="0" borderId="17" xfId="0" applyNumberFormat="1" applyFont="1" applyFill="1" applyBorder="1" applyAlignment="1">
      <alignment horizontal="right" vertical="center" shrinkToFit="1"/>
    </xf>
    <xf numFmtId="41" fontId="21" fillId="0" borderId="17" xfId="0" applyNumberFormat="1" applyFont="1" applyFill="1" applyBorder="1" applyAlignment="1">
      <alignment horizontal="center" vertical="center" shrinkToFit="1"/>
    </xf>
    <xf numFmtId="41" fontId="22" fillId="0" borderId="12" xfId="0" applyNumberFormat="1" applyFont="1" applyFill="1" applyBorder="1" applyAlignment="1">
      <alignment vertical="center" shrinkToFit="1"/>
    </xf>
    <xf numFmtId="41" fontId="22" fillId="3" borderId="12" xfId="0" applyNumberFormat="1" applyFont="1" applyFill="1" applyBorder="1" applyAlignment="1">
      <alignment horizontal="right" vertical="center" shrinkToFit="1"/>
    </xf>
    <xf numFmtId="0" fontId="21" fillId="0" borderId="9" xfId="0" applyNumberFormat="1" applyFont="1" applyFill="1" applyBorder="1" applyAlignment="1">
      <alignment vertical="center" wrapText="1" shrinkToFit="1"/>
    </xf>
    <xf numFmtId="41" fontId="22" fillId="0" borderId="12" xfId="0" applyNumberFormat="1" applyFont="1" applyFill="1" applyBorder="1" applyAlignment="1">
      <alignment horizontal="right" vertical="center" shrinkToFit="1"/>
    </xf>
    <xf numFmtId="41" fontId="22" fillId="0" borderId="14" xfId="0" applyNumberFormat="1" applyFont="1" applyFill="1" applyBorder="1" applyAlignment="1">
      <alignment horizontal="right" vertical="center" shrinkToFit="1"/>
    </xf>
    <xf numFmtId="0" fontId="21" fillId="0" borderId="8"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xf>
    <xf numFmtId="0" fontId="21" fillId="0" borderId="8" xfId="1" applyNumberFormat="1" applyFont="1" applyFill="1" applyBorder="1" applyAlignment="1">
      <alignment horizontal="left" vertical="center" wrapText="1"/>
    </xf>
    <xf numFmtId="0" fontId="21" fillId="0" borderId="10" xfId="1" applyNumberFormat="1" applyFont="1" applyFill="1" applyBorder="1" applyAlignment="1">
      <alignment horizontal="left" vertical="center" wrapText="1"/>
    </xf>
    <xf numFmtId="0" fontId="22" fillId="0" borderId="10" xfId="0" applyNumberFormat="1" applyFont="1" applyFill="1" applyBorder="1" applyAlignment="1">
      <alignment horizontal="center" vertical="center"/>
    </xf>
    <xf numFmtId="0" fontId="22" fillId="0" borderId="10" xfId="0" applyNumberFormat="1" applyFont="1" applyFill="1" applyBorder="1" applyAlignment="1">
      <alignment horizontal="left" vertical="center" wrapText="1"/>
    </xf>
    <xf numFmtId="41" fontId="21" fillId="0" borderId="29" xfId="0" applyNumberFormat="1" applyFont="1" applyFill="1" applyBorder="1" applyAlignment="1">
      <alignment horizontal="right" vertical="center" shrinkToFit="1"/>
    </xf>
    <xf numFmtId="41" fontId="22" fillId="0" borderId="28" xfId="0" applyNumberFormat="1" applyFont="1" applyFill="1" applyBorder="1" applyAlignment="1">
      <alignment horizontal="right" vertical="center" shrinkToFit="1"/>
    </xf>
    <xf numFmtId="41" fontId="21" fillId="0" borderId="8" xfId="0" applyNumberFormat="1" applyFont="1" applyFill="1" applyBorder="1" applyAlignment="1">
      <alignment horizontal="right" vertical="center" shrinkToFit="1"/>
    </xf>
    <xf numFmtId="41" fontId="21" fillId="0" borderId="10" xfId="0" applyNumberFormat="1" applyFont="1" applyFill="1" applyBorder="1" applyAlignment="1">
      <alignment horizontal="right" vertical="center" shrinkToFit="1"/>
    </xf>
    <xf numFmtId="41" fontId="22" fillId="0" borderId="8" xfId="0" applyNumberFormat="1" applyFont="1" applyFill="1" applyBorder="1" applyAlignment="1">
      <alignment horizontal="center" vertical="center"/>
    </xf>
    <xf numFmtId="41" fontId="22" fillId="0" borderId="10" xfId="0" applyNumberFormat="1" applyFont="1" applyFill="1" applyBorder="1" applyAlignment="1">
      <alignment horizontal="center" vertical="center"/>
    </xf>
    <xf numFmtId="41" fontId="21" fillId="0" borderId="31" xfId="0" applyNumberFormat="1" applyFont="1" applyFill="1" applyBorder="1" applyAlignment="1">
      <alignment horizontal="center" vertical="center"/>
    </xf>
    <xf numFmtId="41" fontId="21" fillId="0" borderId="15" xfId="0" applyNumberFormat="1" applyFont="1" applyFill="1" applyBorder="1" applyAlignment="1">
      <alignment horizontal="center" vertical="center"/>
    </xf>
    <xf numFmtId="41" fontId="22" fillId="0" borderId="19" xfId="0" applyNumberFormat="1" applyFont="1" applyFill="1" applyBorder="1" applyAlignment="1">
      <alignment horizontal="center" vertical="center"/>
    </xf>
    <xf numFmtId="41" fontId="22" fillId="0" borderId="18" xfId="0" applyNumberFormat="1" applyFont="1" applyFill="1" applyBorder="1" applyAlignment="1">
      <alignment horizontal="center" vertical="center"/>
    </xf>
    <xf numFmtId="0" fontId="22" fillId="0" borderId="10" xfId="0" applyNumberFormat="1" applyFont="1" applyFill="1" applyBorder="1" applyAlignment="1">
      <alignment vertical="center" wrapText="1"/>
    </xf>
    <xf numFmtId="0" fontId="21" fillId="0" borderId="9" xfId="0" applyNumberFormat="1" applyFont="1" applyFill="1" applyBorder="1" applyAlignment="1">
      <alignment vertical="center" wrapText="1"/>
    </xf>
    <xf numFmtId="0" fontId="22" fillId="0" borderId="9" xfId="0" applyNumberFormat="1" applyFont="1" applyFill="1" applyBorder="1" applyAlignment="1">
      <alignment horizontal="left" vertical="center" wrapText="1"/>
    </xf>
    <xf numFmtId="0" fontId="23" fillId="0" borderId="10" xfId="0" applyFont="1" applyFill="1" applyBorder="1" applyAlignment="1">
      <alignment horizontal="left" vertical="center" wrapText="1"/>
    </xf>
    <xf numFmtId="41" fontId="22" fillId="0" borderId="10" xfId="0" applyNumberFormat="1" applyFont="1" applyFill="1" applyBorder="1" applyAlignment="1">
      <alignment vertical="center" shrinkToFit="1"/>
    </xf>
    <xf numFmtId="0" fontId="21" fillId="0" borderId="8" xfId="0" applyNumberFormat="1" applyFont="1" applyFill="1" applyBorder="1" applyAlignment="1">
      <alignment horizontal="left" vertical="top" wrapText="1"/>
    </xf>
    <xf numFmtId="0" fontId="21" fillId="0" borderId="10" xfId="0" applyNumberFormat="1" applyFont="1" applyFill="1" applyBorder="1" applyAlignment="1">
      <alignment horizontal="left" vertical="top"/>
    </xf>
    <xf numFmtId="0" fontId="21" fillId="0" borderId="10" xfId="0" applyFont="1" applyFill="1" applyBorder="1" applyAlignment="1">
      <alignment vertical="center"/>
    </xf>
    <xf numFmtId="41" fontId="21" fillId="0" borderId="2" xfId="0" applyNumberFormat="1" applyFont="1" applyFill="1" applyBorder="1" applyAlignment="1">
      <alignment horizontal="right" vertical="center" shrinkToFit="1"/>
    </xf>
    <xf numFmtId="41" fontId="22" fillId="0" borderId="59" xfId="0" applyNumberFormat="1" applyFont="1" applyFill="1" applyBorder="1" applyAlignment="1">
      <alignment horizontal="right" vertical="center" shrinkToFit="1"/>
    </xf>
    <xf numFmtId="41" fontId="21" fillId="0" borderId="67" xfId="0" applyNumberFormat="1" applyFont="1" applyFill="1" applyBorder="1" applyAlignment="1">
      <alignment horizontal="right" vertical="center"/>
    </xf>
    <xf numFmtId="41" fontId="22" fillId="0" borderId="68" xfId="0" applyNumberFormat="1" applyFont="1" applyFill="1" applyBorder="1" applyAlignment="1">
      <alignment horizontal="right" vertical="center"/>
    </xf>
    <xf numFmtId="176" fontId="21" fillId="0" borderId="9" xfId="0" applyNumberFormat="1" applyFont="1" applyFill="1" applyBorder="1" applyAlignment="1">
      <alignment horizontal="center" vertical="center"/>
    </xf>
    <xf numFmtId="0" fontId="21" fillId="0" borderId="1" xfId="0" applyFont="1" applyFill="1" applyBorder="1" applyAlignment="1">
      <alignment horizontal="center" vertical="center" shrinkToFit="1"/>
    </xf>
    <xf numFmtId="0" fontId="23" fillId="0" borderId="3" xfId="0" applyFont="1" applyFill="1" applyBorder="1" applyAlignment="1">
      <alignment vertical="center" shrinkToFit="1"/>
    </xf>
    <xf numFmtId="0" fontId="21" fillId="0" borderId="6" xfId="0" applyFont="1" applyFill="1" applyBorder="1" applyAlignment="1">
      <alignment horizontal="center" vertical="center" shrinkToFit="1"/>
    </xf>
    <xf numFmtId="0" fontId="23" fillId="0" borderId="22" xfId="0" applyFont="1" applyFill="1" applyBorder="1" applyAlignment="1">
      <alignment vertical="center" shrinkToFit="1"/>
    </xf>
    <xf numFmtId="41" fontId="21" fillId="0" borderId="1" xfId="0" applyNumberFormat="1" applyFont="1" applyFill="1" applyBorder="1" applyAlignment="1">
      <alignment horizontal="right" vertical="center" shrinkToFit="1"/>
    </xf>
    <xf numFmtId="41" fontId="21" fillId="3" borderId="8" xfId="0" applyNumberFormat="1" applyFont="1" applyFill="1" applyBorder="1" applyAlignment="1">
      <alignment horizontal="right" vertical="center" shrinkToFit="1"/>
    </xf>
    <xf numFmtId="41" fontId="21" fillId="3" borderId="10" xfId="0" applyNumberFormat="1" applyFont="1" applyFill="1" applyBorder="1" applyAlignment="1">
      <alignment horizontal="right" vertical="center" shrinkToFit="1"/>
    </xf>
    <xf numFmtId="41" fontId="21" fillId="3" borderId="19" xfId="0" applyNumberFormat="1" applyFont="1" applyFill="1" applyBorder="1" applyAlignment="1">
      <alignment horizontal="right" vertical="center" shrinkToFit="1"/>
    </xf>
    <xf numFmtId="41" fontId="21" fillId="3" borderId="18" xfId="0" applyNumberFormat="1" applyFont="1" applyFill="1" applyBorder="1" applyAlignment="1">
      <alignment horizontal="right" vertical="center" shrinkToFit="1"/>
    </xf>
    <xf numFmtId="41" fontId="21" fillId="3" borderId="31" xfId="0" applyNumberFormat="1" applyFont="1" applyFill="1" applyBorder="1" applyAlignment="1">
      <alignment horizontal="right" vertical="center" shrinkToFit="1"/>
    </xf>
    <xf numFmtId="41" fontId="21" fillId="3" borderId="15" xfId="0" applyNumberFormat="1" applyFont="1" applyFill="1" applyBorder="1" applyAlignment="1">
      <alignment horizontal="right" vertical="center" shrinkToFit="1"/>
    </xf>
    <xf numFmtId="0" fontId="21" fillId="0" borderId="8" xfId="0" applyFont="1" applyBorder="1" applyAlignment="1">
      <alignment horizontal="left" vertical="center"/>
    </xf>
    <xf numFmtId="0" fontId="21" fillId="0" borderId="10" xfId="0" applyFont="1" applyBorder="1" applyAlignment="1">
      <alignment horizontal="left" vertical="center"/>
    </xf>
    <xf numFmtId="41" fontId="21" fillId="0" borderId="59" xfId="0" applyNumberFormat="1" applyFont="1" applyFill="1" applyBorder="1" applyAlignment="1">
      <alignment horizontal="right" vertical="center" shrinkToFit="1"/>
    </xf>
  </cellXfs>
  <cellStyles count="2">
    <cellStyle name="標準" xfId="0" builtinId="0"/>
    <cellStyle name="標準 2" xfId="1" xr:uid="{00000000-0005-0000-0000-000002000000}"/>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a:extLst>
            <a:ext uri="{FF2B5EF4-FFF2-40B4-BE49-F238E27FC236}">
              <a16:creationId xmlns:a16="http://schemas.microsoft.com/office/drawing/2014/main" id="{00000000-0008-0000-0300-000006000000}"/>
            </a:ext>
          </a:extLst>
        </xdr:cNvPr>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0"/>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27" t="s">
        <v>4</v>
      </c>
      <c r="B2" s="227" t="s">
        <v>48</v>
      </c>
      <c r="C2" s="230" t="s">
        <v>53</v>
      </c>
      <c r="D2" s="227" t="s">
        <v>98</v>
      </c>
      <c r="E2" s="227" t="s">
        <v>85</v>
      </c>
      <c r="F2" s="227" t="s">
        <v>0</v>
      </c>
      <c r="G2" s="227" t="s">
        <v>86</v>
      </c>
      <c r="H2" s="227" t="s">
        <v>61</v>
      </c>
      <c r="I2" s="227" t="s">
        <v>1</v>
      </c>
      <c r="J2" s="227" t="s">
        <v>84</v>
      </c>
      <c r="K2" s="221" t="s">
        <v>46</v>
      </c>
      <c r="L2" s="222"/>
      <c r="M2" s="222"/>
      <c r="N2" s="222"/>
      <c r="O2" s="222"/>
      <c r="P2" s="221" t="s">
        <v>47</v>
      </c>
      <c r="Q2" s="222"/>
      <c r="R2" s="223"/>
    </row>
    <row r="3" spans="1:18" s="2" customFormat="1" ht="24" x14ac:dyDescent="0.15">
      <c r="A3" s="228"/>
      <c r="B3" s="228"/>
      <c r="C3" s="231"/>
      <c r="D3" s="233"/>
      <c r="E3" s="228"/>
      <c r="F3" s="228"/>
      <c r="G3" s="228"/>
      <c r="H3" s="235"/>
      <c r="I3" s="235"/>
      <c r="J3" s="228"/>
      <c r="K3" s="60" t="s">
        <v>45</v>
      </c>
      <c r="L3" s="224" t="s">
        <v>97</v>
      </c>
      <c r="M3" s="225"/>
      <c r="N3" s="225"/>
      <c r="O3" s="41" t="s">
        <v>54</v>
      </c>
      <c r="P3" s="60" t="s">
        <v>43</v>
      </c>
      <c r="Q3" s="224" t="s">
        <v>97</v>
      </c>
      <c r="R3" s="226"/>
    </row>
    <row r="4" spans="1:18" s="2" customFormat="1" ht="24" customHeight="1" thickBot="1" x14ac:dyDescent="0.2">
      <c r="A4" s="229"/>
      <c r="B4" s="229"/>
      <c r="C4" s="232"/>
      <c r="D4" s="234"/>
      <c r="E4" s="229"/>
      <c r="F4" s="229"/>
      <c r="G4" s="229"/>
      <c r="H4" s="234"/>
      <c r="I4" s="234"/>
      <c r="J4" s="229"/>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29"/>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27" t="s">
        <v>4</v>
      </c>
      <c r="B2" s="227" t="s">
        <v>48</v>
      </c>
      <c r="C2" s="221" t="s">
        <v>100</v>
      </c>
      <c r="D2" s="278"/>
      <c r="E2" s="221" t="s">
        <v>101</v>
      </c>
      <c r="F2" s="281"/>
      <c r="G2" s="281"/>
      <c r="H2" s="281"/>
      <c r="I2" s="281"/>
      <c r="J2" s="281"/>
      <c r="K2" s="281"/>
      <c r="L2" s="281"/>
      <c r="M2" s="284" t="s">
        <v>102</v>
      </c>
      <c r="N2" s="221" t="s">
        <v>103</v>
      </c>
      <c r="O2" s="278"/>
      <c r="P2" s="221" t="s">
        <v>104</v>
      </c>
      <c r="Q2" s="303"/>
      <c r="R2" s="303"/>
      <c r="S2" s="303"/>
      <c r="T2" s="303"/>
      <c r="U2" s="221" t="s">
        <v>105</v>
      </c>
      <c r="V2" s="303"/>
      <c r="W2" s="304"/>
      <c r="X2" s="40" t="s">
        <v>51</v>
      </c>
      <c r="Y2" s="34"/>
    </row>
    <row r="3" spans="1:25" s="2" customFormat="1" ht="12" customHeight="1" x14ac:dyDescent="0.15">
      <c r="A3" s="228"/>
      <c r="B3" s="228"/>
      <c r="C3" s="279"/>
      <c r="D3" s="280"/>
      <c r="E3" s="282"/>
      <c r="F3" s="283"/>
      <c r="G3" s="283"/>
      <c r="H3" s="283"/>
      <c r="I3" s="283"/>
      <c r="J3" s="283"/>
      <c r="K3" s="283"/>
      <c r="L3" s="283"/>
      <c r="M3" s="285"/>
      <c r="N3" s="279"/>
      <c r="O3" s="280"/>
      <c r="P3" s="18" t="s">
        <v>18</v>
      </c>
      <c r="Q3" s="305" t="s">
        <v>3</v>
      </c>
      <c r="R3" s="305" t="s">
        <v>16</v>
      </c>
      <c r="S3" s="308" t="s">
        <v>2</v>
      </c>
      <c r="T3" s="311" t="s">
        <v>20</v>
      </c>
      <c r="U3" s="314" t="s">
        <v>3</v>
      </c>
      <c r="V3" s="308" t="s">
        <v>16</v>
      </c>
      <c r="W3" s="317" t="s">
        <v>2</v>
      </c>
      <c r="X3" s="287" t="s">
        <v>83</v>
      </c>
      <c r="Y3" s="34"/>
    </row>
    <row r="4" spans="1:25" s="2" customFormat="1" ht="13.5" customHeight="1" x14ac:dyDescent="0.15">
      <c r="A4" s="228"/>
      <c r="B4" s="228"/>
      <c r="C4" s="24"/>
      <c r="D4" s="23"/>
      <c r="E4" s="8" t="s">
        <v>13</v>
      </c>
      <c r="F4" s="9"/>
      <c r="G4" s="9"/>
      <c r="H4" s="9"/>
      <c r="I4" s="9"/>
      <c r="J4" s="9"/>
      <c r="K4" s="9"/>
      <c r="L4" s="290" t="s">
        <v>14</v>
      </c>
      <c r="M4" s="285"/>
      <c r="N4" s="24"/>
      <c r="O4" s="23"/>
      <c r="P4" s="293" t="s">
        <v>17</v>
      </c>
      <c r="Q4" s="306"/>
      <c r="R4" s="306"/>
      <c r="S4" s="309"/>
      <c r="T4" s="312"/>
      <c r="U4" s="315"/>
      <c r="V4" s="309"/>
      <c r="W4" s="318"/>
      <c r="X4" s="288"/>
      <c r="Y4" s="34"/>
    </row>
    <row r="5" spans="1:25" s="2" customFormat="1" ht="12" customHeight="1" x14ac:dyDescent="0.15">
      <c r="A5" s="228"/>
      <c r="B5" s="228"/>
      <c r="C5" s="24"/>
      <c r="D5" s="295" t="s">
        <v>11</v>
      </c>
      <c r="E5" s="24"/>
      <c r="F5" s="6" t="s">
        <v>10</v>
      </c>
      <c r="G5" s="42"/>
      <c r="H5" s="42"/>
      <c r="I5" s="42"/>
      <c r="J5" s="42"/>
      <c r="K5" s="43"/>
      <c r="L5" s="291"/>
      <c r="M5" s="285"/>
      <c r="N5" s="24"/>
      <c r="O5" s="295" t="s">
        <v>11</v>
      </c>
      <c r="P5" s="294"/>
      <c r="Q5" s="307"/>
      <c r="R5" s="307"/>
      <c r="S5" s="310"/>
      <c r="T5" s="313"/>
      <c r="U5" s="316"/>
      <c r="V5" s="310"/>
      <c r="W5" s="319"/>
      <c r="X5" s="288"/>
      <c r="Y5" s="34"/>
    </row>
    <row r="6" spans="1:25" s="2" customFormat="1" ht="12" customHeight="1" x14ac:dyDescent="0.15">
      <c r="A6" s="228"/>
      <c r="B6" s="228"/>
      <c r="C6" s="24"/>
      <c r="D6" s="296"/>
      <c r="E6" s="24"/>
      <c r="F6" s="22" t="s">
        <v>12</v>
      </c>
      <c r="G6" s="298" t="s">
        <v>80</v>
      </c>
      <c r="H6" s="299"/>
      <c r="I6" s="299"/>
      <c r="J6" s="300"/>
      <c r="K6" s="301" t="s">
        <v>58</v>
      </c>
      <c r="L6" s="291"/>
      <c r="M6" s="285"/>
      <c r="N6" s="24"/>
      <c r="O6" s="296"/>
      <c r="P6" s="13" t="s">
        <v>19</v>
      </c>
      <c r="Q6" s="14" t="s">
        <v>19</v>
      </c>
      <c r="R6" s="14" t="s">
        <v>19</v>
      </c>
      <c r="S6" s="15" t="s">
        <v>19</v>
      </c>
      <c r="T6" s="16" t="s">
        <v>19</v>
      </c>
      <c r="U6" s="20" t="s">
        <v>19</v>
      </c>
      <c r="V6" s="15" t="s">
        <v>19</v>
      </c>
      <c r="W6" s="16" t="s">
        <v>19</v>
      </c>
      <c r="X6" s="288"/>
      <c r="Y6" s="35" t="s">
        <v>19</v>
      </c>
    </row>
    <row r="7" spans="1:25" s="2" customFormat="1" ht="12.75" customHeight="1" thickBot="1" x14ac:dyDescent="0.2">
      <c r="A7" s="229"/>
      <c r="B7" s="229"/>
      <c r="C7" s="5"/>
      <c r="D7" s="297"/>
      <c r="E7" s="5"/>
      <c r="F7" s="7"/>
      <c r="G7" s="46" t="s">
        <v>56</v>
      </c>
      <c r="H7" s="46" t="s">
        <v>57</v>
      </c>
      <c r="I7" s="46" t="s">
        <v>62</v>
      </c>
      <c r="J7" s="47" t="s">
        <v>82</v>
      </c>
      <c r="K7" s="302"/>
      <c r="L7" s="292"/>
      <c r="M7" s="286"/>
      <c r="N7" s="5"/>
      <c r="O7" s="297"/>
      <c r="P7" s="10" t="s">
        <v>15</v>
      </c>
      <c r="Q7" s="113" t="s">
        <v>15</v>
      </c>
      <c r="R7" s="113" t="s">
        <v>15</v>
      </c>
      <c r="S7" s="114" t="s">
        <v>15</v>
      </c>
      <c r="T7" s="115" t="s">
        <v>15</v>
      </c>
      <c r="U7" s="116" t="s">
        <v>15</v>
      </c>
      <c r="V7" s="114" t="s">
        <v>15</v>
      </c>
      <c r="W7" s="117" t="s">
        <v>15</v>
      </c>
      <c r="X7" s="289"/>
      <c r="Y7" s="36" t="s">
        <v>15</v>
      </c>
    </row>
    <row r="8" spans="1:25" s="2" customFormat="1" ht="33" customHeight="1" x14ac:dyDescent="0.15">
      <c r="A8" s="266">
        <v>1</v>
      </c>
      <c r="B8" s="268" t="s">
        <v>130</v>
      </c>
      <c r="C8" s="270">
        <v>10395.298999999997</v>
      </c>
      <c r="D8" s="242">
        <v>10228.761999999995</v>
      </c>
      <c r="E8" s="270">
        <v>6529.4140000000025</v>
      </c>
      <c r="F8" s="252">
        <v>6517.3990000000031</v>
      </c>
      <c r="G8" s="252">
        <v>6513.9950000000008</v>
      </c>
      <c r="H8" s="254">
        <v>0</v>
      </c>
      <c r="I8" s="254">
        <v>0</v>
      </c>
      <c r="J8" s="256" t="s">
        <v>87</v>
      </c>
      <c r="K8" s="252">
        <v>3.403999999999999</v>
      </c>
      <c r="L8" s="275">
        <v>5417.8460000000005</v>
      </c>
      <c r="M8" s="238">
        <v>0</v>
      </c>
      <c r="N8" s="240">
        <f>+(+C8+E8)-(L8+M8)</f>
        <v>11506.866999999998</v>
      </c>
      <c r="O8" s="242">
        <v>11341.794999999995</v>
      </c>
      <c r="P8" s="63">
        <v>135</v>
      </c>
      <c r="Q8" s="119">
        <v>0</v>
      </c>
      <c r="R8" s="119">
        <v>0</v>
      </c>
      <c r="S8" s="120">
        <v>0</v>
      </c>
      <c r="T8" s="119">
        <v>0</v>
      </c>
      <c r="U8" s="118">
        <v>0</v>
      </c>
      <c r="V8" s="120">
        <v>0</v>
      </c>
      <c r="W8" s="121">
        <v>0</v>
      </c>
      <c r="X8" s="244" t="s">
        <v>131</v>
      </c>
      <c r="Y8" s="37" t="s">
        <v>19</v>
      </c>
    </row>
    <row r="9" spans="1:25" s="2" customFormat="1" ht="33" customHeight="1" thickBot="1" x14ac:dyDescent="0.2">
      <c r="A9" s="267"/>
      <c r="B9" s="273"/>
      <c r="C9" s="271"/>
      <c r="D9" s="243"/>
      <c r="E9" s="271"/>
      <c r="F9" s="272"/>
      <c r="G9" s="272"/>
      <c r="H9" s="274"/>
      <c r="I9" s="274"/>
      <c r="J9" s="257"/>
      <c r="K9" s="272"/>
      <c r="L9" s="276"/>
      <c r="M9" s="239"/>
      <c r="N9" s="241"/>
      <c r="O9" s="243"/>
      <c r="P9" s="64">
        <v>6513.9950000000008</v>
      </c>
      <c r="Q9" s="123">
        <v>0</v>
      </c>
      <c r="R9" s="123">
        <v>0</v>
      </c>
      <c r="S9" s="124">
        <v>0</v>
      </c>
      <c r="T9" s="123">
        <v>0</v>
      </c>
      <c r="U9" s="122">
        <v>0</v>
      </c>
      <c r="V9" s="124">
        <v>0</v>
      </c>
      <c r="W9" s="125">
        <v>0</v>
      </c>
      <c r="X9" s="245"/>
      <c r="Y9" s="38" t="s">
        <v>15</v>
      </c>
    </row>
    <row r="10" spans="1:25" s="2" customFormat="1" ht="33" customHeight="1" x14ac:dyDescent="0.15">
      <c r="A10" s="266">
        <v>2</v>
      </c>
      <c r="B10" s="268" t="s">
        <v>132</v>
      </c>
      <c r="C10" s="270">
        <v>11626.244000000001</v>
      </c>
      <c r="D10" s="242">
        <v>11619.969000000001</v>
      </c>
      <c r="E10" s="270">
        <v>6979.3529999999982</v>
      </c>
      <c r="F10" s="252">
        <v>6979.3499999999985</v>
      </c>
      <c r="G10" s="252">
        <v>6972.1710000000012</v>
      </c>
      <c r="H10" s="254">
        <v>0</v>
      </c>
      <c r="I10" s="254">
        <v>0</v>
      </c>
      <c r="J10" s="256" t="s">
        <v>133</v>
      </c>
      <c r="K10" s="252">
        <v>7.1789999999999967</v>
      </c>
      <c r="L10" s="258">
        <v>4528.5679999999984</v>
      </c>
      <c r="M10" s="238">
        <v>0</v>
      </c>
      <c r="N10" s="240">
        <f>+(+C10+E10)-(L10+M10)</f>
        <v>14077.028999999999</v>
      </c>
      <c r="O10" s="242">
        <v>14073.602000000001</v>
      </c>
      <c r="P10" s="63">
        <v>49</v>
      </c>
      <c r="Q10" s="119">
        <v>0</v>
      </c>
      <c r="R10" s="119">
        <v>0</v>
      </c>
      <c r="S10" s="120">
        <v>0</v>
      </c>
      <c r="T10" s="119">
        <v>0</v>
      </c>
      <c r="U10" s="118">
        <v>0</v>
      </c>
      <c r="V10" s="120">
        <v>0</v>
      </c>
      <c r="W10" s="121">
        <v>0</v>
      </c>
      <c r="X10" s="244" t="s">
        <v>134</v>
      </c>
      <c r="Y10" s="37" t="s">
        <v>19</v>
      </c>
    </row>
    <row r="11" spans="1:25" s="2" customFormat="1" ht="33" customHeight="1" thickBot="1" x14ac:dyDescent="0.2">
      <c r="A11" s="267"/>
      <c r="B11" s="273"/>
      <c r="C11" s="271"/>
      <c r="D11" s="243"/>
      <c r="E11" s="271"/>
      <c r="F11" s="272"/>
      <c r="G11" s="253"/>
      <c r="H11" s="255"/>
      <c r="I11" s="255"/>
      <c r="J11" s="257"/>
      <c r="K11" s="253"/>
      <c r="L11" s="259"/>
      <c r="M11" s="239"/>
      <c r="N11" s="277"/>
      <c r="O11" s="243"/>
      <c r="P11" s="64">
        <v>6972.1710000000012</v>
      </c>
      <c r="Q11" s="123">
        <v>0</v>
      </c>
      <c r="R11" s="123">
        <v>0</v>
      </c>
      <c r="S11" s="124">
        <v>0</v>
      </c>
      <c r="T11" s="123">
        <v>0</v>
      </c>
      <c r="U11" s="122">
        <v>0</v>
      </c>
      <c r="V11" s="124">
        <v>0</v>
      </c>
      <c r="W11" s="125">
        <v>0</v>
      </c>
      <c r="X11" s="245"/>
      <c r="Y11" s="38" t="s">
        <v>15</v>
      </c>
    </row>
    <row r="12" spans="1:25" s="2" customFormat="1" ht="33" customHeight="1" x14ac:dyDescent="0.15">
      <c r="A12" s="266">
        <v>3</v>
      </c>
      <c r="B12" s="268" t="s">
        <v>135</v>
      </c>
      <c r="C12" s="270">
        <v>1001.789</v>
      </c>
      <c r="D12" s="242">
        <v>1001.789</v>
      </c>
      <c r="E12" s="270">
        <v>2517.357</v>
      </c>
      <c r="F12" s="252">
        <v>2517.357</v>
      </c>
      <c r="G12" s="252">
        <v>2517.21</v>
      </c>
      <c r="H12" s="254">
        <v>0</v>
      </c>
      <c r="I12" s="254">
        <v>0</v>
      </c>
      <c r="J12" s="256" t="s">
        <v>133</v>
      </c>
      <c r="K12" s="252">
        <v>0.14699999999999999</v>
      </c>
      <c r="L12" s="258">
        <v>285</v>
      </c>
      <c r="M12" s="238">
        <v>0</v>
      </c>
      <c r="N12" s="240">
        <f>+(+C12+E12)-(L12+M12)</f>
        <v>3234.1459999999997</v>
      </c>
      <c r="O12" s="242">
        <v>3234.1460000000002</v>
      </c>
      <c r="P12" s="63">
        <v>6</v>
      </c>
      <c r="Q12" s="119">
        <v>0</v>
      </c>
      <c r="R12" s="119">
        <v>0</v>
      </c>
      <c r="S12" s="120">
        <v>0</v>
      </c>
      <c r="T12" s="119">
        <v>0</v>
      </c>
      <c r="U12" s="118">
        <v>0</v>
      </c>
      <c r="V12" s="120">
        <v>0</v>
      </c>
      <c r="W12" s="121">
        <v>0</v>
      </c>
      <c r="X12" s="244" t="s">
        <v>134</v>
      </c>
      <c r="Y12" s="37" t="s">
        <v>19</v>
      </c>
    </row>
    <row r="13" spans="1:25" s="2" customFormat="1" ht="33" customHeight="1" thickBot="1" x14ac:dyDescent="0.2">
      <c r="A13" s="267"/>
      <c r="B13" s="269"/>
      <c r="C13" s="271"/>
      <c r="D13" s="243"/>
      <c r="E13" s="271"/>
      <c r="F13" s="272"/>
      <c r="G13" s="253"/>
      <c r="H13" s="255"/>
      <c r="I13" s="255"/>
      <c r="J13" s="257"/>
      <c r="K13" s="253"/>
      <c r="L13" s="259"/>
      <c r="M13" s="239"/>
      <c r="N13" s="241"/>
      <c r="O13" s="243"/>
      <c r="P13" s="64">
        <v>2517.21</v>
      </c>
      <c r="Q13" s="123">
        <v>0</v>
      </c>
      <c r="R13" s="123">
        <v>0</v>
      </c>
      <c r="S13" s="124">
        <v>0</v>
      </c>
      <c r="T13" s="123">
        <v>0</v>
      </c>
      <c r="U13" s="122">
        <v>0</v>
      </c>
      <c r="V13" s="124">
        <v>0</v>
      </c>
      <c r="W13" s="125">
        <v>0</v>
      </c>
      <c r="X13" s="245"/>
      <c r="Y13" s="38" t="s">
        <v>15</v>
      </c>
    </row>
    <row r="14" spans="1:25" s="2" customFormat="1" ht="33" customHeight="1" x14ac:dyDescent="0.15">
      <c r="A14" s="266">
        <v>4</v>
      </c>
      <c r="B14" s="268" t="s">
        <v>136</v>
      </c>
      <c r="C14" s="270">
        <v>641.24299999999994</v>
      </c>
      <c r="D14" s="242">
        <v>641.24299999999994</v>
      </c>
      <c r="E14" s="270">
        <v>847.98599999999999</v>
      </c>
      <c r="F14" s="252">
        <v>846.38599999999997</v>
      </c>
      <c r="G14" s="252">
        <v>846.05499999999995</v>
      </c>
      <c r="H14" s="254">
        <v>0</v>
      </c>
      <c r="I14" s="254">
        <v>0</v>
      </c>
      <c r="J14" s="256" t="s">
        <v>133</v>
      </c>
      <c r="K14" s="252">
        <v>0.33100000000000002</v>
      </c>
      <c r="L14" s="258">
        <v>334.84399999999999</v>
      </c>
      <c r="M14" s="238">
        <v>0</v>
      </c>
      <c r="N14" s="240">
        <f>+(+C14+E14)-(L14+M14)</f>
        <v>1154.3849999999998</v>
      </c>
      <c r="O14" s="242">
        <v>1152.9189999999999</v>
      </c>
      <c r="P14" s="63">
        <v>19</v>
      </c>
      <c r="Q14" s="119">
        <v>0</v>
      </c>
      <c r="R14" s="119">
        <v>0</v>
      </c>
      <c r="S14" s="120">
        <v>0</v>
      </c>
      <c r="T14" s="119">
        <v>0</v>
      </c>
      <c r="U14" s="118">
        <v>0</v>
      </c>
      <c r="V14" s="120">
        <v>0</v>
      </c>
      <c r="W14" s="121">
        <v>0</v>
      </c>
      <c r="X14" s="244" t="s">
        <v>134</v>
      </c>
      <c r="Y14" s="37" t="s">
        <v>19</v>
      </c>
    </row>
    <row r="15" spans="1:25" s="2" customFormat="1" ht="33" customHeight="1" thickBot="1" x14ac:dyDescent="0.2">
      <c r="A15" s="267"/>
      <c r="B15" s="269"/>
      <c r="C15" s="271"/>
      <c r="D15" s="243"/>
      <c r="E15" s="271"/>
      <c r="F15" s="272"/>
      <c r="G15" s="253"/>
      <c r="H15" s="255"/>
      <c r="I15" s="255"/>
      <c r="J15" s="257"/>
      <c r="K15" s="253"/>
      <c r="L15" s="259"/>
      <c r="M15" s="239"/>
      <c r="N15" s="241"/>
      <c r="O15" s="243"/>
      <c r="P15" s="64">
        <v>846.05499999999995</v>
      </c>
      <c r="Q15" s="123">
        <v>0</v>
      </c>
      <c r="R15" s="123">
        <v>0</v>
      </c>
      <c r="S15" s="124">
        <v>0</v>
      </c>
      <c r="T15" s="123">
        <v>0</v>
      </c>
      <c r="U15" s="122">
        <v>0</v>
      </c>
      <c r="V15" s="124">
        <v>0</v>
      </c>
      <c r="W15" s="125">
        <v>0</v>
      </c>
      <c r="X15" s="245"/>
      <c r="Y15" s="38" t="s">
        <v>15</v>
      </c>
    </row>
    <row r="16" spans="1:25" s="3" customFormat="1" ht="21.95" customHeight="1" x14ac:dyDescent="0.15">
      <c r="A16" s="246"/>
      <c r="B16" s="248" t="s">
        <v>28</v>
      </c>
      <c r="C16" s="240">
        <f>SUM(C8:C15)</f>
        <v>23664.574999999997</v>
      </c>
      <c r="D16" s="250">
        <f t="shared" ref="D16:I16" si="0">SUM(D8:D15)</f>
        <v>23491.762999999995</v>
      </c>
      <c r="E16" s="240">
        <f t="shared" si="0"/>
        <v>16874.11</v>
      </c>
      <c r="F16" s="236">
        <f t="shared" si="0"/>
        <v>16860.492000000002</v>
      </c>
      <c r="G16" s="236">
        <f t="shared" si="0"/>
        <v>16849.431</v>
      </c>
      <c r="H16" s="236">
        <f t="shared" si="0"/>
        <v>0</v>
      </c>
      <c r="I16" s="236">
        <f t="shared" si="0"/>
        <v>0</v>
      </c>
      <c r="J16" s="264"/>
      <c r="K16" s="236">
        <f>SUM(K8:K15)</f>
        <v>11.060999999999995</v>
      </c>
      <c r="L16" s="236">
        <f>SUM(L8:L15)</f>
        <v>10566.257999999998</v>
      </c>
      <c r="M16" s="260">
        <f>SUM(M8:M15)</f>
        <v>0</v>
      </c>
      <c r="N16" s="240">
        <f>SUM(N8:N15)</f>
        <v>29972.426999999996</v>
      </c>
      <c r="O16" s="250">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62"/>
      <c r="Y16" s="37" t="s">
        <v>19</v>
      </c>
    </row>
    <row r="17" spans="1:25" s="3" customFormat="1" ht="21.95" customHeight="1" thickBot="1" x14ac:dyDescent="0.2">
      <c r="A17" s="247"/>
      <c r="B17" s="249"/>
      <c r="C17" s="241"/>
      <c r="D17" s="251"/>
      <c r="E17" s="241"/>
      <c r="F17" s="237"/>
      <c r="G17" s="237"/>
      <c r="H17" s="237"/>
      <c r="I17" s="237"/>
      <c r="J17" s="265"/>
      <c r="K17" s="237"/>
      <c r="L17" s="237"/>
      <c r="M17" s="261"/>
      <c r="N17" s="241"/>
      <c r="O17" s="251"/>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63"/>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24"/>
  <sheetViews>
    <sheetView view="pageBreakPreview" zoomScale="85" zoomScaleNormal="100" zoomScaleSheetLayoutView="85" workbookViewId="0">
      <selection activeCell="G5" sqref="G5:S6"/>
    </sheetView>
  </sheetViews>
  <sheetFormatPr defaultColWidth="9"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44" t="s">
        <v>4</v>
      </c>
      <c r="B2" s="344" t="s">
        <v>48</v>
      </c>
      <c r="C2" s="346" t="s">
        <v>94</v>
      </c>
      <c r="D2" s="347"/>
      <c r="E2" s="347"/>
      <c r="F2" s="348"/>
      <c r="G2" s="355" t="s">
        <v>95</v>
      </c>
      <c r="H2" s="356"/>
      <c r="I2" s="356"/>
      <c r="J2" s="356"/>
      <c r="K2" s="356"/>
      <c r="L2" s="356"/>
      <c r="M2" s="356"/>
      <c r="N2" s="356"/>
      <c r="O2" s="356"/>
      <c r="P2" s="356"/>
      <c r="Q2" s="356"/>
      <c r="R2" s="356"/>
      <c r="S2" s="357"/>
      <c r="T2" s="364" t="s">
        <v>96</v>
      </c>
      <c r="U2" s="364"/>
      <c r="V2" s="364"/>
      <c r="W2" s="364"/>
      <c r="X2" s="365"/>
    </row>
    <row r="3" spans="1:25" s="34" customFormat="1" ht="12" customHeight="1" x14ac:dyDescent="0.15">
      <c r="A3" s="345"/>
      <c r="B3" s="345"/>
      <c r="C3" s="349"/>
      <c r="D3" s="350"/>
      <c r="E3" s="350"/>
      <c r="F3" s="351"/>
      <c r="G3" s="358"/>
      <c r="H3" s="359"/>
      <c r="I3" s="359"/>
      <c r="J3" s="359"/>
      <c r="K3" s="359"/>
      <c r="L3" s="359"/>
      <c r="M3" s="359"/>
      <c r="N3" s="359"/>
      <c r="O3" s="359"/>
      <c r="P3" s="359"/>
      <c r="Q3" s="359"/>
      <c r="R3" s="359"/>
      <c r="S3" s="360"/>
      <c r="T3" s="366"/>
      <c r="U3" s="366"/>
      <c r="V3" s="366"/>
      <c r="W3" s="366"/>
      <c r="X3" s="367"/>
    </row>
    <row r="4" spans="1:25" s="34" customFormat="1" ht="13.5" customHeight="1" thickBot="1" x14ac:dyDescent="0.2">
      <c r="A4" s="345"/>
      <c r="B4" s="345"/>
      <c r="C4" s="352"/>
      <c r="D4" s="353"/>
      <c r="E4" s="353"/>
      <c r="F4" s="354"/>
      <c r="G4" s="361"/>
      <c r="H4" s="362"/>
      <c r="I4" s="362"/>
      <c r="J4" s="362"/>
      <c r="K4" s="362"/>
      <c r="L4" s="362"/>
      <c r="M4" s="362"/>
      <c r="N4" s="362"/>
      <c r="O4" s="362"/>
      <c r="P4" s="362"/>
      <c r="Q4" s="362"/>
      <c r="R4" s="362"/>
      <c r="S4" s="363"/>
      <c r="T4" s="368"/>
      <c r="U4" s="368"/>
      <c r="V4" s="368"/>
      <c r="W4" s="368"/>
      <c r="X4" s="369"/>
    </row>
    <row r="5" spans="1:25" s="34" customFormat="1" ht="34.5" customHeight="1" x14ac:dyDescent="0.15">
      <c r="A5" s="266">
        <v>1</v>
      </c>
      <c r="B5" s="268" t="s">
        <v>130</v>
      </c>
      <c r="C5" s="320" t="s">
        <v>138</v>
      </c>
      <c r="D5" s="321"/>
      <c r="E5" s="321"/>
      <c r="F5" s="322"/>
      <c r="G5" s="326" t="s">
        <v>139</v>
      </c>
      <c r="H5" s="370"/>
      <c r="I5" s="370"/>
      <c r="J5" s="370"/>
      <c r="K5" s="370"/>
      <c r="L5" s="370"/>
      <c r="M5" s="370"/>
      <c r="N5" s="370"/>
      <c r="O5" s="370"/>
      <c r="P5" s="370"/>
      <c r="Q5" s="370"/>
      <c r="R5" s="370"/>
      <c r="S5" s="371"/>
      <c r="T5" s="375"/>
      <c r="U5" s="376"/>
      <c r="V5" s="376"/>
      <c r="W5" s="376"/>
      <c r="X5" s="377"/>
      <c r="Y5" s="37"/>
    </row>
    <row r="6" spans="1:25" s="34" customFormat="1" ht="34.5" customHeight="1" thickBot="1" x14ac:dyDescent="0.2">
      <c r="A6" s="267"/>
      <c r="B6" s="269"/>
      <c r="C6" s="323"/>
      <c r="D6" s="324"/>
      <c r="E6" s="324"/>
      <c r="F6" s="325"/>
      <c r="G6" s="372"/>
      <c r="H6" s="373"/>
      <c r="I6" s="373"/>
      <c r="J6" s="373"/>
      <c r="K6" s="373"/>
      <c r="L6" s="373"/>
      <c r="M6" s="373"/>
      <c r="N6" s="373"/>
      <c r="O6" s="373"/>
      <c r="P6" s="373"/>
      <c r="Q6" s="373"/>
      <c r="R6" s="373"/>
      <c r="S6" s="374"/>
      <c r="T6" s="378"/>
      <c r="U6" s="379"/>
      <c r="V6" s="379"/>
      <c r="W6" s="379"/>
      <c r="X6" s="380"/>
      <c r="Y6" s="38"/>
    </row>
    <row r="7" spans="1:25" s="34" customFormat="1" ht="34.5" customHeight="1" x14ac:dyDescent="0.15">
      <c r="A7" s="266">
        <v>2</v>
      </c>
      <c r="B7" s="268" t="s">
        <v>132</v>
      </c>
      <c r="C7" s="320" t="s">
        <v>138</v>
      </c>
      <c r="D7" s="321"/>
      <c r="E7" s="321"/>
      <c r="F7" s="322"/>
      <c r="G7" s="326" t="s">
        <v>139</v>
      </c>
      <c r="H7" s="327"/>
      <c r="I7" s="327"/>
      <c r="J7" s="327"/>
      <c r="K7" s="327"/>
      <c r="L7" s="327"/>
      <c r="M7" s="327"/>
      <c r="N7" s="327"/>
      <c r="O7" s="327"/>
      <c r="P7" s="327"/>
      <c r="Q7" s="327"/>
      <c r="R7" s="327"/>
      <c r="S7" s="328"/>
      <c r="T7" s="338"/>
      <c r="U7" s="339"/>
      <c r="V7" s="339"/>
      <c r="W7" s="339"/>
      <c r="X7" s="340"/>
      <c r="Y7" s="37"/>
    </row>
    <row r="8" spans="1:25" s="34" customFormat="1" ht="34.5" customHeight="1" thickBot="1" x14ac:dyDescent="0.2">
      <c r="A8" s="267"/>
      <c r="B8" s="269"/>
      <c r="C8" s="323"/>
      <c r="D8" s="324"/>
      <c r="E8" s="324"/>
      <c r="F8" s="325"/>
      <c r="G8" s="329"/>
      <c r="H8" s="330"/>
      <c r="I8" s="330"/>
      <c r="J8" s="330"/>
      <c r="K8" s="330"/>
      <c r="L8" s="330"/>
      <c r="M8" s="330"/>
      <c r="N8" s="330"/>
      <c r="O8" s="330"/>
      <c r="P8" s="330"/>
      <c r="Q8" s="330"/>
      <c r="R8" s="330"/>
      <c r="S8" s="331"/>
      <c r="T8" s="341"/>
      <c r="U8" s="342"/>
      <c r="V8" s="342"/>
      <c r="W8" s="342"/>
      <c r="X8" s="343"/>
      <c r="Y8" s="38"/>
    </row>
    <row r="9" spans="1:25" s="34" customFormat="1" ht="34.5" customHeight="1" x14ac:dyDescent="0.15">
      <c r="A9" s="266">
        <v>3</v>
      </c>
      <c r="B9" s="268" t="s">
        <v>135</v>
      </c>
      <c r="C9" s="320" t="s">
        <v>138</v>
      </c>
      <c r="D9" s="321"/>
      <c r="E9" s="321"/>
      <c r="F9" s="322"/>
      <c r="G9" s="326" t="s">
        <v>139</v>
      </c>
      <c r="H9" s="327"/>
      <c r="I9" s="327"/>
      <c r="J9" s="327"/>
      <c r="K9" s="327"/>
      <c r="L9" s="327"/>
      <c r="M9" s="327"/>
      <c r="N9" s="327"/>
      <c r="O9" s="327"/>
      <c r="P9" s="327"/>
      <c r="Q9" s="327"/>
      <c r="R9" s="327"/>
      <c r="S9" s="328"/>
      <c r="T9" s="338"/>
      <c r="U9" s="339"/>
      <c r="V9" s="339"/>
      <c r="W9" s="339"/>
      <c r="X9" s="340"/>
      <c r="Y9" s="37"/>
    </row>
    <row r="10" spans="1:25" s="34" customFormat="1" ht="34.5" customHeight="1" thickBot="1" x14ac:dyDescent="0.2">
      <c r="A10" s="267"/>
      <c r="B10" s="269"/>
      <c r="C10" s="323"/>
      <c r="D10" s="324"/>
      <c r="E10" s="324"/>
      <c r="F10" s="325"/>
      <c r="G10" s="329"/>
      <c r="H10" s="330"/>
      <c r="I10" s="330"/>
      <c r="J10" s="330"/>
      <c r="K10" s="330"/>
      <c r="L10" s="330"/>
      <c r="M10" s="330"/>
      <c r="N10" s="330"/>
      <c r="O10" s="330"/>
      <c r="P10" s="330"/>
      <c r="Q10" s="330"/>
      <c r="R10" s="330"/>
      <c r="S10" s="331"/>
      <c r="T10" s="341"/>
      <c r="U10" s="342"/>
      <c r="V10" s="342"/>
      <c r="W10" s="342"/>
      <c r="X10" s="343"/>
      <c r="Y10" s="38"/>
    </row>
    <row r="11" spans="1:25" s="34" customFormat="1" ht="34.5" customHeight="1" x14ac:dyDescent="0.15">
      <c r="A11" s="266">
        <v>4</v>
      </c>
      <c r="B11" s="268" t="s">
        <v>136</v>
      </c>
      <c r="C11" s="320" t="s">
        <v>138</v>
      </c>
      <c r="D11" s="321"/>
      <c r="E11" s="321"/>
      <c r="F11" s="322"/>
      <c r="G11" s="326" t="s">
        <v>139</v>
      </c>
      <c r="H11" s="327"/>
      <c r="I11" s="327"/>
      <c r="J11" s="327"/>
      <c r="K11" s="327"/>
      <c r="L11" s="327"/>
      <c r="M11" s="327"/>
      <c r="N11" s="327"/>
      <c r="O11" s="327"/>
      <c r="P11" s="327"/>
      <c r="Q11" s="327"/>
      <c r="R11" s="327"/>
      <c r="S11" s="328"/>
      <c r="T11" s="332"/>
      <c r="U11" s="333"/>
      <c r="V11" s="333"/>
      <c r="W11" s="333"/>
      <c r="X11" s="334"/>
      <c r="Y11" s="37"/>
    </row>
    <row r="12" spans="1:25" s="34" customFormat="1" ht="34.5" customHeight="1" thickBot="1" x14ac:dyDescent="0.2">
      <c r="A12" s="267"/>
      <c r="B12" s="269"/>
      <c r="C12" s="323"/>
      <c r="D12" s="324"/>
      <c r="E12" s="324"/>
      <c r="F12" s="325"/>
      <c r="G12" s="329"/>
      <c r="H12" s="330"/>
      <c r="I12" s="330"/>
      <c r="J12" s="330"/>
      <c r="K12" s="330"/>
      <c r="L12" s="330"/>
      <c r="M12" s="330"/>
      <c r="N12" s="330"/>
      <c r="O12" s="330"/>
      <c r="P12" s="330"/>
      <c r="Q12" s="330"/>
      <c r="R12" s="330"/>
      <c r="S12" s="331"/>
      <c r="T12" s="335"/>
      <c r="U12" s="336"/>
      <c r="V12" s="336"/>
      <c r="W12" s="336"/>
      <c r="X12" s="337"/>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27" t="s">
        <v>4</v>
      </c>
      <c r="B2" s="227" t="s">
        <v>81</v>
      </c>
      <c r="C2" s="227" t="s">
        <v>49</v>
      </c>
      <c r="D2" s="227" t="s">
        <v>84</v>
      </c>
      <c r="E2" s="221" t="s">
        <v>99</v>
      </c>
      <c r="F2" s="278"/>
      <c r="G2" s="221" t="s">
        <v>101</v>
      </c>
      <c r="H2" s="281"/>
      <c r="I2" s="281"/>
      <c r="J2" s="281"/>
      <c r="K2" s="281"/>
      <c r="L2" s="281"/>
      <c r="M2" s="281"/>
      <c r="N2" s="284" t="s">
        <v>102</v>
      </c>
      <c r="O2" s="221" t="s">
        <v>103</v>
      </c>
      <c r="P2" s="278"/>
      <c r="Q2" s="221" t="s">
        <v>104</v>
      </c>
      <c r="R2" s="303"/>
      <c r="S2" s="303"/>
      <c r="T2" s="303"/>
      <c r="U2" s="303"/>
      <c r="V2" s="221" t="s">
        <v>105</v>
      </c>
      <c r="W2" s="303"/>
      <c r="X2" s="304"/>
      <c r="Y2" s="34"/>
    </row>
    <row r="3" spans="1:25" s="2" customFormat="1" ht="12" customHeight="1" x14ac:dyDescent="0.15">
      <c r="A3" s="228"/>
      <c r="B3" s="404"/>
      <c r="C3" s="228"/>
      <c r="D3" s="228"/>
      <c r="E3" s="279"/>
      <c r="F3" s="280"/>
      <c r="G3" s="282"/>
      <c r="H3" s="283"/>
      <c r="I3" s="283"/>
      <c r="J3" s="283"/>
      <c r="K3" s="283"/>
      <c r="L3" s="283"/>
      <c r="M3" s="283"/>
      <c r="N3" s="285"/>
      <c r="O3" s="279"/>
      <c r="P3" s="280"/>
      <c r="Q3" s="18" t="s">
        <v>18</v>
      </c>
      <c r="R3" s="305" t="s">
        <v>3</v>
      </c>
      <c r="S3" s="305" t="s">
        <v>16</v>
      </c>
      <c r="T3" s="308" t="s">
        <v>2</v>
      </c>
      <c r="U3" s="311" t="s">
        <v>20</v>
      </c>
      <c r="V3" s="314" t="s">
        <v>3</v>
      </c>
      <c r="W3" s="308" t="s">
        <v>16</v>
      </c>
      <c r="X3" s="317" t="s">
        <v>2</v>
      </c>
      <c r="Y3" s="34"/>
    </row>
    <row r="4" spans="1:25" s="2" customFormat="1" ht="13.5" customHeight="1" x14ac:dyDescent="0.15">
      <c r="A4" s="228"/>
      <c r="B4" s="404"/>
      <c r="C4" s="228"/>
      <c r="D4" s="228"/>
      <c r="E4" s="24"/>
      <c r="F4" s="23"/>
      <c r="G4" s="8" t="s">
        <v>13</v>
      </c>
      <c r="H4" s="9"/>
      <c r="I4" s="9"/>
      <c r="J4" s="9"/>
      <c r="K4" s="9"/>
      <c r="L4" s="9"/>
      <c r="M4" s="290" t="s">
        <v>14</v>
      </c>
      <c r="N4" s="285"/>
      <c r="O4" s="24"/>
      <c r="P4" s="23"/>
      <c r="Q4" s="293" t="s">
        <v>17</v>
      </c>
      <c r="R4" s="306"/>
      <c r="S4" s="306"/>
      <c r="T4" s="309"/>
      <c r="U4" s="312"/>
      <c r="V4" s="315"/>
      <c r="W4" s="309"/>
      <c r="X4" s="318"/>
      <c r="Y4" s="34"/>
    </row>
    <row r="5" spans="1:25" s="2" customFormat="1" ht="12" customHeight="1" x14ac:dyDescent="0.15">
      <c r="A5" s="228"/>
      <c r="B5" s="404"/>
      <c r="C5" s="228"/>
      <c r="D5" s="228"/>
      <c r="E5" s="24"/>
      <c r="F5" s="295" t="s">
        <v>11</v>
      </c>
      <c r="G5" s="24"/>
      <c r="H5" s="6" t="s">
        <v>10</v>
      </c>
      <c r="I5" s="42"/>
      <c r="J5" s="42"/>
      <c r="K5" s="42"/>
      <c r="L5" s="43"/>
      <c r="M5" s="291"/>
      <c r="N5" s="285"/>
      <c r="O5" s="24"/>
      <c r="P5" s="295" t="s">
        <v>11</v>
      </c>
      <c r="Q5" s="294"/>
      <c r="R5" s="307"/>
      <c r="S5" s="307"/>
      <c r="T5" s="310"/>
      <c r="U5" s="313"/>
      <c r="V5" s="316"/>
      <c r="W5" s="310"/>
      <c r="X5" s="319"/>
      <c r="Y5" s="34"/>
    </row>
    <row r="6" spans="1:25" s="2" customFormat="1" ht="12" customHeight="1" x14ac:dyDescent="0.15">
      <c r="A6" s="228"/>
      <c r="B6" s="404"/>
      <c r="C6" s="228"/>
      <c r="D6" s="228"/>
      <c r="E6" s="24"/>
      <c r="F6" s="296"/>
      <c r="G6" s="24"/>
      <c r="H6" s="62" t="s">
        <v>12</v>
      </c>
      <c r="I6" s="415" t="s">
        <v>80</v>
      </c>
      <c r="J6" s="416"/>
      <c r="K6" s="417"/>
      <c r="L6" s="301" t="s">
        <v>58</v>
      </c>
      <c r="M6" s="291"/>
      <c r="N6" s="285"/>
      <c r="O6" s="24"/>
      <c r="P6" s="296"/>
      <c r="Q6" s="13" t="s">
        <v>19</v>
      </c>
      <c r="R6" s="14" t="s">
        <v>19</v>
      </c>
      <c r="S6" s="14" t="s">
        <v>19</v>
      </c>
      <c r="T6" s="15" t="s">
        <v>19</v>
      </c>
      <c r="U6" s="16" t="s">
        <v>19</v>
      </c>
      <c r="V6" s="20" t="s">
        <v>19</v>
      </c>
      <c r="W6" s="15" t="s">
        <v>19</v>
      </c>
      <c r="X6" s="16" t="s">
        <v>19</v>
      </c>
      <c r="Y6" s="35" t="s">
        <v>19</v>
      </c>
    </row>
    <row r="7" spans="1:25" s="2" customFormat="1" ht="12.75" customHeight="1" thickBot="1" x14ac:dyDescent="0.2">
      <c r="A7" s="229"/>
      <c r="B7" s="405"/>
      <c r="C7" s="229"/>
      <c r="D7" s="229"/>
      <c r="E7" s="5"/>
      <c r="F7" s="297"/>
      <c r="G7" s="5"/>
      <c r="H7" s="7"/>
      <c r="I7" s="48" t="s">
        <v>56</v>
      </c>
      <c r="J7" s="48" t="s">
        <v>57</v>
      </c>
      <c r="K7" s="48" t="s">
        <v>62</v>
      </c>
      <c r="L7" s="302"/>
      <c r="M7" s="292"/>
      <c r="N7" s="286"/>
      <c r="O7" s="5"/>
      <c r="P7" s="297"/>
      <c r="Q7" s="10" t="s">
        <v>15</v>
      </c>
      <c r="R7" s="11" t="s">
        <v>15</v>
      </c>
      <c r="S7" s="11" t="s">
        <v>15</v>
      </c>
      <c r="T7" s="12" t="s">
        <v>15</v>
      </c>
      <c r="U7" s="17" t="s">
        <v>15</v>
      </c>
      <c r="V7" s="19" t="s">
        <v>15</v>
      </c>
      <c r="W7" s="12" t="s">
        <v>15</v>
      </c>
      <c r="X7" s="21" t="s">
        <v>15</v>
      </c>
      <c r="Y7" s="36" t="s">
        <v>15</v>
      </c>
    </row>
    <row r="8" spans="1:25" s="2" customFormat="1" ht="18" customHeight="1" x14ac:dyDescent="0.15">
      <c r="A8" s="394">
        <v>1</v>
      </c>
      <c r="B8" s="400" t="s">
        <v>5</v>
      </c>
      <c r="C8" s="396" t="s">
        <v>21</v>
      </c>
      <c r="D8" s="388"/>
      <c r="E8" s="398">
        <v>10000</v>
      </c>
      <c r="F8" s="381">
        <v>8000</v>
      </c>
      <c r="G8" s="398">
        <v>1000</v>
      </c>
      <c r="H8" s="383">
        <v>800</v>
      </c>
      <c r="I8" s="383">
        <v>500</v>
      </c>
      <c r="J8" s="383">
        <v>200</v>
      </c>
      <c r="K8" s="383">
        <v>50</v>
      </c>
      <c r="L8" s="383">
        <v>50</v>
      </c>
      <c r="M8" s="418">
        <v>3010</v>
      </c>
      <c r="N8" s="390">
        <v>4000</v>
      </c>
      <c r="O8" s="392">
        <f>+(+E8+G8)-(M8+N8)</f>
        <v>3990</v>
      </c>
      <c r="P8" s="381">
        <v>3200</v>
      </c>
      <c r="Q8" s="25">
        <v>0</v>
      </c>
      <c r="R8" s="26">
        <v>0</v>
      </c>
      <c r="S8" s="26">
        <v>0</v>
      </c>
      <c r="T8" s="27">
        <v>0</v>
      </c>
      <c r="U8" s="26">
        <v>0</v>
      </c>
      <c r="V8" s="25">
        <v>0</v>
      </c>
      <c r="W8" s="27">
        <v>0</v>
      </c>
      <c r="X8" s="28">
        <v>0</v>
      </c>
      <c r="Y8" s="37" t="s">
        <v>19</v>
      </c>
    </row>
    <row r="9" spans="1:25" s="2" customFormat="1" ht="18" customHeight="1" thickBot="1" x14ac:dyDescent="0.2">
      <c r="A9" s="395"/>
      <c r="B9" s="401"/>
      <c r="C9" s="397"/>
      <c r="D9" s="389"/>
      <c r="E9" s="399"/>
      <c r="F9" s="382"/>
      <c r="G9" s="399"/>
      <c r="H9" s="384"/>
      <c r="I9" s="384"/>
      <c r="J9" s="384"/>
      <c r="K9" s="384"/>
      <c r="L9" s="384"/>
      <c r="M9" s="419"/>
      <c r="N9" s="391"/>
      <c r="O9" s="393"/>
      <c r="P9" s="382"/>
      <c r="Q9" s="49">
        <v>0</v>
      </c>
      <c r="R9" s="50">
        <v>0</v>
      </c>
      <c r="S9" s="50">
        <v>0</v>
      </c>
      <c r="T9" s="51">
        <v>0</v>
      </c>
      <c r="U9" s="50">
        <v>0</v>
      </c>
      <c r="V9" s="49">
        <v>0</v>
      </c>
      <c r="W9" s="51">
        <v>0</v>
      </c>
      <c r="X9" s="52">
        <v>0</v>
      </c>
      <c r="Y9" s="38" t="s">
        <v>15</v>
      </c>
    </row>
    <row r="10" spans="1:25" s="2" customFormat="1" ht="18" customHeight="1" x14ac:dyDescent="0.15">
      <c r="A10" s="394">
        <v>2</v>
      </c>
      <c r="B10" s="400" t="s">
        <v>6</v>
      </c>
      <c r="C10" s="396" t="s">
        <v>21</v>
      </c>
      <c r="D10" s="388"/>
      <c r="E10" s="398"/>
      <c r="F10" s="381"/>
      <c r="G10" s="398"/>
      <c r="H10" s="383"/>
      <c r="I10" s="383"/>
      <c r="J10" s="383"/>
      <c r="K10" s="383"/>
      <c r="L10" s="383"/>
      <c r="M10" s="386"/>
      <c r="N10" s="390"/>
      <c r="O10" s="392">
        <f>+(+E10+G10)-(M10+N10)</f>
        <v>0</v>
      </c>
      <c r="P10" s="381"/>
      <c r="Q10" s="25">
        <v>0</v>
      </c>
      <c r="R10" s="26">
        <v>0</v>
      </c>
      <c r="S10" s="26">
        <v>0</v>
      </c>
      <c r="T10" s="27">
        <v>0</v>
      </c>
      <c r="U10" s="26">
        <v>0</v>
      </c>
      <c r="V10" s="25">
        <v>0</v>
      </c>
      <c r="W10" s="27">
        <v>0</v>
      </c>
      <c r="X10" s="28">
        <v>0</v>
      </c>
      <c r="Y10" s="37" t="s">
        <v>19</v>
      </c>
    </row>
    <row r="11" spans="1:25" s="2" customFormat="1" ht="18" customHeight="1" thickBot="1" x14ac:dyDescent="0.2">
      <c r="A11" s="395"/>
      <c r="B11" s="401"/>
      <c r="C11" s="397"/>
      <c r="D11" s="389"/>
      <c r="E11" s="399"/>
      <c r="F11" s="382"/>
      <c r="G11" s="399"/>
      <c r="H11" s="384"/>
      <c r="I11" s="385"/>
      <c r="J11" s="385"/>
      <c r="K11" s="385"/>
      <c r="L11" s="385"/>
      <c r="M11" s="387"/>
      <c r="N11" s="391"/>
      <c r="O11" s="414"/>
      <c r="P11" s="382"/>
      <c r="Q11" s="49">
        <v>0</v>
      </c>
      <c r="R11" s="50">
        <v>0</v>
      </c>
      <c r="S11" s="50">
        <v>0</v>
      </c>
      <c r="T11" s="51">
        <v>0</v>
      </c>
      <c r="U11" s="50">
        <v>0</v>
      </c>
      <c r="V11" s="49">
        <v>0</v>
      </c>
      <c r="W11" s="51">
        <v>0</v>
      </c>
      <c r="X11" s="52">
        <v>0</v>
      </c>
      <c r="Y11" s="38" t="s">
        <v>15</v>
      </c>
    </row>
    <row r="12" spans="1:25" s="2" customFormat="1" ht="18" customHeight="1" x14ac:dyDescent="0.15">
      <c r="A12" s="394">
        <v>3</v>
      </c>
      <c r="B12" s="400" t="s">
        <v>7</v>
      </c>
      <c r="C12" s="396" t="s">
        <v>21</v>
      </c>
      <c r="D12" s="388"/>
      <c r="E12" s="398"/>
      <c r="F12" s="381"/>
      <c r="G12" s="398"/>
      <c r="H12" s="383"/>
      <c r="I12" s="383"/>
      <c r="J12" s="383"/>
      <c r="K12" s="383"/>
      <c r="L12" s="383"/>
      <c r="M12" s="386"/>
      <c r="N12" s="390"/>
      <c r="O12" s="392">
        <f>+(+E12+G12)-(M12+N12)</f>
        <v>0</v>
      </c>
      <c r="P12" s="381"/>
      <c r="Q12" s="25">
        <v>0</v>
      </c>
      <c r="R12" s="26">
        <v>0</v>
      </c>
      <c r="S12" s="26">
        <v>0</v>
      </c>
      <c r="T12" s="27">
        <v>0</v>
      </c>
      <c r="U12" s="26">
        <v>0</v>
      </c>
      <c r="V12" s="25">
        <v>0</v>
      </c>
      <c r="W12" s="27">
        <v>0</v>
      </c>
      <c r="X12" s="28">
        <v>0</v>
      </c>
      <c r="Y12" s="37" t="s">
        <v>19</v>
      </c>
    </row>
    <row r="13" spans="1:25" s="2" customFormat="1" ht="18" customHeight="1" thickBot="1" x14ac:dyDescent="0.2">
      <c r="A13" s="395"/>
      <c r="B13" s="401"/>
      <c r="C13" s="397"/>
      <c r="D13" s="389"/>
      <c r="E13" s="399"/>
      <c r="F13" s="382"/>
      <c r="G13" s="399"/>
      <c r="H13" s="384"/>
      <c r="I13" s="385"/>
      <c r="J13" s="385"/>
      <c r="K13" s="385"/>
      <c r="L13" s="385"/>
      <c r="M13" s="387"/>
      <c r="N13" s="391"/>
      <c r="O13" s="393"/>
      <c r="P13" s="382"/>
      <c r="Q13" s="49">
        <v>0</v>
      </c>
      <c r="R13" s="50">
        <v>0</v>
      </c>
      <c r="S13" s="50">
        <v>0</v>
      </c>
      <c r="T13" s="51">
        <v>0</v>
      </c>
      <c r="U13" s="50">
        <v>0</v>
      </c>
      <c r="V13" s="49">
        <v>0</v>
      </c>
      <c r="W13" s="51">
        <v>0</v>
      </c>
      <c r="X13" s="52">
        <v>0</v>
      </c>
      <c r="Y13" s="38" t="s">
        <v>15</v>
      </c>
    </row>
    <row r="14" spans="1:25" s="2" customFormat="1" ht="18" customHeight="1" x14ac:dyDescent="0.15">
      <c r="A14" s="394">
        <v>4</v>
      </c>
      <c r="B14" s="400" t="s">
        <v>8</v>
      </c>
      <c r="C14" s="396" t="s">
        <v>21</v>
      </c>
      <c r="D14" s="388"/>
      <c r="E14" s="398"/>
      <c r="F14" s="381"/>
      <c r="G14" s="398"/>
      <c r="H14" s="383"/>
      <c r="I14" s="383"/>
      <c r="J14" s="383"/>
      <c r="K14" s="383"/>
      <c r="L14" s="383"/>
      <c r="M14" s="386"/>
      <c r="N14" s="390"/>
      <c r="O14" s="392">
        <f>+(+E14+G14)-(M14+N14)</f>
        <v>0</v>
      </c>
      <c r="P14" s="381"/>
      <c r="Q14" s="25">
        <v>0</v>
      </c>
      <c r="R14" s="26">
        <v>0</v>
      </c>
      <c r="S14" s="26">
        <v>0</v>
      </c>
      <c r="T14" s="27">
        <v>0</v>
      </c>
      <c r="U14" s="26">
        <v>0</v>
      </c>
      <c r="V14" s="25">
        <v>0</v>
      </c>
      <c r="W14" s="27">
        <v>0</v>
      </c>
      <c r="X14" s="28">
        <v>0</v>
      </c>
      <c r="Y14" s="37" t="s">
        <v>19</v>
      </c>
    </row>
    <row r="15" spans="1:25" s="2" customFormat="1" ht="18" customHeight="1" thickBot="1" x14ac:dyDescent="0.2">
      <c r="A15" s="395"/>
      <c r="B15" s="401"/>
      <c r="C15" s="397"/>
      <c r="D15" s="389"/>
      <c r="E15" s="399"/>
      <c r="F15" s="382"/>
      <c r="G15" s="399"/>
      <c r="H15" s="384"/>
      <c r="I15" s="385"/>
      <c r="J15" s="385"/>
      <c r="K15" s="385"/>
      <c r="L15" s="385"/>
      <c r="M15" s="387"/>
      <c r="N15" s="391"/>
      <c r="O15" s="393"/>
      <c r="P15" s="382"/>
      <c r="Q15" s="49">
        <v>0</v>
      </c>
      <c r="R15" s="50">
        <v>0</v>
      </c>
      <c r="S15" s="50">
        <v>0</v>
      </c>
      <c r="T15" s="51">
        <v>0</v>
      </c>
      <c r="U15" s="50">
        <v>0</v>
      </c>
      <c r="V15" s="49">
        <v>0</v>
      </c>
      <c r="W15" s="51">
        <v>0</v>
      </c>
      <c r="X15" s="52">
        <v>0</v>
      </c>
      <c r="Y15" s="38" t="s">
        <v>15</v>
      </c>
    </row>
    <row r="16" spans="1:25" s="2" customFormat="1" ht="18" customHeight="1" x14ac:dyDescent="0.15">
      <c r="A16" s="394">
        <v>5</v>
      </c>
      <c r="B16" s="400" t="s">
        <v>9</v>
      </c>
      <c r="C16" s="396" t="s">
        <v>21</v>
      </c>
      <c r="D16" s="388"/>
      <c r="E16" s="398"/>
      <c r="F16" s="381"/>
      <c r="G16" s="398"/>
      <c r="H16" s="383"/>
      <c r="I16" s="383"/>
      <c r="J16" s="383"/>
      <c r="K16" s="383"/>
      <c r="L16" s="383"/>
      <c r="M16" s="386"/>
      <c r="N16" s="390"/>
      <c r="O16" s="392">
        <f>+(+E16+G16)-(M16+N16)</f>
        <v>0</v>
      </c>
      <c r="P16" s="381"/>
      <c r="Q16" s="25">
        <v>0</v>
      </c>
      <c r="R16" s="26">
        <v>0</v>
      </c>
      <c r="S16" s="26">
        <v>0</v>
      </c>
      <c r="T16" s="27">
        <v>0</v>
      </c>
      <c r="U16" s="26">
        <v>0</v>
      </c>
      <c r="V16" s="25">
        <v>0</v>
      </c>
      <c r="W16" s="27">
        <v>0</v>
      </c>
      <c r="X16" s="28">
        <v>0</v>
      </c>
      <c r="Y16" s="37" t="s">
        <v>19</v>
      </c>
    </row>
    <row r="17" spans="1:25" s="2" customFormat="1" ht="18" customHeight="1" thickBot="1" x14ac:dyDescent="0.2">
      <c r="A17" s="395"/>
      <c r="B17" s="401"/>
      <c r="C17" s="397"/>
      <c r="D17" s="389"/>
      <c r="E17" s="399"/>
      <c r="F17" s="382"/>
      <c r="G17" s="399"/>
      <c r="H17" s="384"/>
      <c r="I17" s="385"/>
      <c r="J17" s="385"/>
      <c r="K17" s="385"/>
      <c r="L17" s="385"/>
      <c r="M17" s="387"/>
      <c r="N17" s="391"/>
      <c r="O17" s="393"/>
      <c r="P17" s="382"/>
      <c r="Q17" s="49">
        <v>0</v>
      </c>
      <c r="R17" s="50">
        <v>0</v>
      </c>
      <c r="S17" s="50">
        <v>0</v>
      </c>
      <c r="T17" s="51">
        <v>0</v>
      </c>
      <c r="U17" s="50">
        <v>0</v>
      </c>
      <c r="V17" s="49">
        <v>0</v>
      </c>
      <c r="W17" s="51">
        <v>0</v>
      </c>
      <c r="X17" s="52">
        <v>0</v>
      </c>
      <c r="Y17" s="38" t="s">
        <v>15</v>
      </c>
    </row>
    <row r="18" spans="1:25" s="2" customFormat="1" ht="18" customHeight="1" x14ac:dyDescent="0.15">
      <c r="A18" s="394">
        <v>6</v>
      </c>
      <c r="B18" s="400" t="s">
        <v>29</v>
      </c>
      <c r="C18" s="396" t="s">
        <v>21</v>
      </c>
      <c r="D18" s="388"/>
      <c r="E18" s="398"/>
      <c r="F18" s="381"/>
      <c r="G18" s="398"/>
      <c r="H18" s="383"/>
      <c r="I18" s="383"/>
      <c r="J18" s="383"/>
      <c r="K18" s="383"/>
      <c r="L18" s="383"/>
      <c r="M18" s="386"/>
      <c r="N18" s="390"/>
      <c r="O18" s="392">
        <f>+(+E18+G18)-(M18+N18)</f>
        <v>0</v>
      </c>
      <c r="P18" s="381"/>
      <c r="Q18" s="25">
        <v>0</v>
      </c>
      <c r="R18" s="26">
        <v>0</v>
      </c>
      <c r="S18" s="26">
        <v>0</v>
      </c>
      <c r="T18" s="27">
        <v>0</v>
      </c>
      <c r="U18" s="26">
        <v>0</v>
      </c>
      <c r="V18" s="25">
        <v>0</v>
      </c>
      <c r="W18" s="27">
        <v>0</v>
      </c>
      <c r="X18" s="28">
        <v>0</v>
      </c>
      <c r="Y18" s="37" t="s">
        <v>19</v>
      </c>
    </row>
    <row r="19" spans="1:25" s="2" customFormat="1" ht="18" customHeight="1" thickBot="1" x14ac:dyDescent="0.2">
      <c r="A19" s="395"/>
      <c r="B19" s="401"/>
      <c r="C19" s="397"/>
      <c r="D19" s="389"/>
      <c r="E19" s="399"/>
      <c r="F19" s="382"/>
      <c r="G19" s="399"/>
      <c r="H19" s="384"/>
      <c r="I19" s="385"/>
      <c r="J19" s="385"/>
      <c r="K19" s="385"/>
      <c r="L19" s="385"/>
      <c r="M19" s="387"/>
      <c r="N19" s="391"/>
      <c r="O19" s="393"/>
      <c r="P19" s="382"/>
      <c r="Q19" s="49">
        <v>0</v>
      </c>
      <c r="R19" s="50">
        <v>0</v>
      </c>
      <c r="S19" s="50">
        <v>0</v>
      </c>
      <c r="T19" s="51">
        <v>0</v>
      </c>
      <c r="U19" s="50">
        <v>0</v>
      </c>
      <c r="V19" s="49">
        <v>0</v>
      </c>
      <c r="W19" s="51">
        <v>0</v>
      </c>
      <c r="X19" s="52">
        <v>0</v>
      </c>
      <c r="Y19" s="38" t="s">
        <v>15</v>
      </c>
    </row>
    <row r="20" spans="1:25" s="2" customFormat="1" ht="18" customHeight="1" x14ac:dyDescent="0.15">
      <c r="A20" s="394">
        <v>7</v>
      </c>
      <c r="B20" s="400" t="s">
        <v>30</v>
      </c>
      <c r="C20" s="396" t="s">
        <v>21</v>
      </c>
      <c r="D20" s="388"/>
      <c r="E20" s="398"/>
      <c r="F20" s="381"/>
      <c r="G20" s="398"/>
      <c r="H20" s="383"/>
      <c r="I20" s="383"/>
      <c r="J20" s="383"/>
      <c r="K20" s="383"/>
      <c r="L20" s="383"/>
      <c r="M20" s="386"/>
      <c r="N20" s="390"/>
      <c r="O20" s="392">
        <f>+(+E20+G20)-(M20+N20)</f>
        <v>0</v>
      </c>
      <c r="P20" s="381"/>
      <c r="Q20" s="25">
        <v>0</v>
      </c>
      <c r="R20" s="26">
        <v>0</v>
      </c>
      <c r="S20" s="26">
        <v>0</v>
      </c>
      <c r="T20" s="27">
        <v>0</v>
      </c>
      <c r="U20" s="26">
        <v>0</v>
      </c>
      <c r="V20" s="25">
        <v>0</v>
      </c>
      <c r="W20" s="27">
        <v>0</v>
      </c>
      <c r="X20" s="28">
        <v>0</v>
      </c>
      <c r="Y20" s="37" t="s">
        <v>19</v>
      </c>
    </row>
    <row r="21" spans="1:25" s="2" customFormat="1" ht="18" customHeight="1" thickBot="1" x14ac:dyDescent="0.2">
      <c r="A21" s="395"/>
      <c r="B21" s="401"/>
      <c r="C21" s="397"/>
      <c r="D21" s="389"/>
      <c r="E21" s="399"/>
      <c r="F21" s="382"/>
      <c r="G21" s="399"/>
      <c r="H21" s="384"/>
      <c r="I21" s="385"/>
      <c r="J21" s="385"/>
      <c r="K21" s="385"/>
      <c r="L21" s="385"/>
      <c r="M21" s="387"/>
      <c r="N21" s="391"/>
      <c r="O21" s="393"/>
      <c r="P21" s="382"/>
      <c r="Q21" s="49">
        <v>0</v>
      </c>
      <c r="R21" s="50">
        <v>0</v>
      </c>
      <c r="S21" s="50">
        <v>0</v>
      </c>
      <c r="T21" s="51">
        <v>0</v>
      </c>
      <c r="U21" s="50">
        <v>0</v>
      </c>
      <c r="V21" s="49">
        <v>0</v>
      </c>
      <c r="W21" s="51">
        <v>0</v>
      </c>
      <c r="X21" s="52">
        <v>0</v>
      </c>
      <c r="Y21" s="38" t="s">
        <v>15</v>
      </c>
    </row>
    <row r="22" spans="1:25" s="2" customFormat="1" ht="18" customHeight="1" x14ac:dyDescent="0.15">
      <c r="A22" s="394">
        <v>8</v>
      </c>
      <c r="B22" s="400" t="s">
        <v>31</v>
      </c>
      <c r="C22" s="396" t="s">
        <v>21</v>
      </c>
      <c r="D22" s="388"/>
      <c r="E22" s="398"/>
      <c r="F22" s="381"/>
      <c r="G22" s="398"/>
      <c r="H22" s="383"/>
      <c r="I22" s="383"/>
      <c r="J22" s="383"/>
      <c r="K22" s="383"/>
      <c r="L22" s="383"/>
      <c r="M22" s="386"/>
      <c r="N22" s="390"/>
      <c r="O22" s="392">
        <f>+(+E22+G22)-(M22+N22)</f>
        <v>0</v>
      </c>
      <c r="P22" s="381"/>
      <c r="Q22" s="25">
        <v>0</v>
      </c>
      <c r="R22" s="26">
        <v>0</v>
      </c>
      <c r="S22" s="26">
        <v>0</v>
      </c>
      <c r="T22" s="27">
        <v>0</v>
      </c>
      <c r="U22" s="26">
        <v>0</v>
      </c>
      <c r="V22" s="25">
        <v>0</v>
      </c>
      <c r="W22" s="27">
        <v>0</v>
      </c>
      <c r="X22" s="28">
        <v>0</v>
      </c>
      <c r="Y22" s="37" t="s">
        <v>19</v>
      </c>
    </row>
    <row r="23" spans="1:25" s="2" customFormat="1" ht="18" customHeight="1" thickBot="1" x14ac:dyDescent="0.2">
      <c r="A23" s="395"/>
      <c r="B23" s="401"/>
      <c r="C23" s="397"/>
      <c r="D23" s="389"/>
      <c r="E23" s="399"/>
      <c r="F23" s="382"/>
      <c r="G23" s="399"/>
      <c r="H23" s="384"/>
      <c r="I23" s="385"/>
      <c r="J23" s="385"/>
      <c r="K23" s="385"/>
      <c r="L23" s="385"/>
      <c r="M23" s="387"/>
      <c r="N23" s="391"/>
      <c r="O23" s="393"/>
      <c r="P23" s="382"/>
      <c r="Q23" s="49">
        <v>0</v>
      </c>
      <c r="R23" s="50">
        <v>0</v>
      </c>
      <c r="S23" s="50">
        <v>0</v>
      </c>
      <c r="T23" s="51">
        <v>0</v>
      </c>
      <c r="U23" s="50">
        <v>0</v>
      </c>
      <c r="V23" s="49">
        <v>0</v>
      </c>
      <c r="W23" s="51">
        <v>0</v>
      </c>
      <c r="X23" s="52">
        <v>0</v>
      </c>
      <c r="Y23" s="38" t="s">
        <v>15</v>
      </c>
    </row>
    <row r="24" spans="1:25" s="2" customFormat="1" ht="18" customHeight="1" x14ac:dyDescent="0.15">
      <c r="A24" s="394">
        <v>9</v>
      </c>
      <c r="B24" s="400" t="s">
        <v>32</v>
      </c>
      <c r="C24" s="396" t="s">
        <v>21</v>
      </c>
      <c r="D24" s="388"/>
      <c r="E24" s="398"/>
      <c r="F24" s="381"/>
      <c r="G24" s="398"/>
      <c r="H24" s="383"/>
      <c r="I24" s="383"/>
      <c r="J24" s="383"/>
      <c r="K24" s="383"/>
      <c r="L24" s="383"/>
      <c r="M24" s="386"/>
      <c r="N24" s="390"/>
      <c r="O24" s="392">
        <f>+(+E24+G24)-(M24+N24)</f>
        <v>0</v>
      </c>
      <c r="P24" s="381"/>
      <c r="Q24" s="25">
        <v>0</v>
      </c>
      <c r="R24" s="26">
        <v>0</v>
      </c>
      <c r="S24" s="26">
        <v>0</v>
      </c>
      <c r="T24" s="27">
        <v>0</v>
      </c>
      <c r="U24" s="26">
        <v>0</v>
      </c>
      <c r="V24" s="25">
        <v>0</v>
      </c>
      <c r="W24" s="27">
        <v>0</v>
      </c>
      <c r="X24" s="28">
        <v>0</v>
      </c>
      <c r="Y24" s="37" t="s">
        <v>19</v>
      </c>
    </row>
    <row r="25" spans="1:25" s="2" customFormat="1" ht="18" customHeight="1" thickBot="1" x14ac:dyDescent="0.2">
      <c r="A25" s="395"/>
      <c r="B25" s="401"/>
      <c r="C25" s="397"/>
      <c r="D25" s="389"/>
      <c r="E25" s="399"/>
      <c r="F25" s="382"/>
      <c r="G25" s="399"/>
      <c r="H25" s="384"/>
      <c r="I25" s="385"/>
      <c r="J25" s="385"/>
      <c r="K25" s="385"/>
      <c r="L25" s="385"/>
      <c r="M25" s="387"/>
      <c r="N25" s="391"/>
      <c r="O25" s="393"/>
      <c r="P25" s="382"/>
      <c r="Q25" s="49">
        <v>0</v>
      </c>
      <c r="R25" s="50">
        <v>0</v>
      </c>
      <c r="S25" s="50">
        <v>0</v>
      </c>
      <c r="T25" s="51">
        <v>0</v>
      </c>
      <c r="U25" s="50">
        <v>0</v>
      </c>
      <c r="V25" s="49">
        <v>0</v>
      </c>
      <c r="W25" s="51">
        <v>0</v>
      </c>
      <c r="X25" s="52">
        <v>0</v>
      </c>
      <c r="Y25" s="38" t="s">
        <v>15</v>
      </c>
    </row>
    <row r="26" spans="1:25" s="2" customFormat="1" ht="18" customHeight="1" x14ac:dyDescent="0.15">
      <c r="A26" s="394">
        <v>10</v>
      </c>
      <c r="B26" s="400" t="s">
        <v>33</v>
      </c>
      <c r="C26" s="396" t="s">
        <v>21</v>
      </c>
      <c r="D26" s="388"/>
      <c r="E26" s="398"/>
      <c r="F26" s="381"/>
      <c r="G26" s="398"/>
      <c r="H26" s="383"/>
      <c r="I26" s="383"/>
      <c r="J26" s="383"/>
      <c r="K26" s="383"/>
      <c r="L26" s="383"/>
      <c r="M26" s="386"/>
      <c r="N26" s="390"/>
      <c r="O26" s="392">
        <f>+(+E26+G26)-(M26+N26)</f>
        <v>0</v>
      </c>
      <c r="P26" s="381"/>
      <c r="Q26" s="25">
        <v>0</v>
      </c>
      <c r="R26" s="26">
        <v>0</v>
      </c>
      <c r="S26" s="26">
        <v>0</v>
      </c>
      <c r="T26" s="27">
        <v>0</v>
      </c>
      <c r="U26" s="26">
        <v>0</v>
      </c>
      <c r="V26" s="25">
        <v>0</v>
      </c>
      <c r="W26" s="27">
        <v>0</v>
      </c>
      <c r="X26" s="28">
        <v>0</v>
      </c>
      <c r="Y26" s="37" t="s">
        <v>19</v>
      </c>
    </row>
    <row r="27" spans="1:25" s="2" customFormat="1" ht="18" customHeight="1" thickBot="1" x14ac:dyDescent="0.2">
      <c r="A27" s="395"/>
      <c r="B27" s="401"/>
      <c r="C27" s="397"/>
      <c r="D27" s="389"/>
      <c r="E27" s="399"/>
      <c r="F27" s="382"/>
      <c r="G27" s="399"/>
      <c r="H27" s="384"/>
      <c r="I27" s="385"/>
      <c r="J27" s="385"/>
      <c r="K27" s="385"/>
      <c r="L27" s="385"/>
      <c r="M27" s="387"/>
      <c r="N27" s="391"/>
      <c r="O27" s="393"/>
      <c r="P27" s="382"/>
      <c r="Q27" s="49">
        <v>0</v>
      </c>
      <c r="R27" s="50">
        <v>0</v>
      </c>
      <c r="S27" s="50">
        <v>0</v>
      </c>
      <c r="T27" s="51">
        <v>0</v>
      </c>
      <c r="U27" s="50">
        <v>0</v>
      </c>
      <c r="V27" s="49">
        <v>0</v>
      </c>
      <c r="W27" s="51">
        <v>0</v>
      </c>
      <c r="X27" s="52">
        <v>0</v>
      </c>
      <c r="Y27" s="38" t="s">
        <v>15</v>
      </c>
    </row>
    <row r="28" spans="1:25" s="2" customFormat="1" ht="18" customHeight="1" x14ac:dyDescent="0.15">
      <c r="A28" s="394">
        <v>11</v>
      </c>
      <c r="B28" s="400" t="s">
        <v>34</v>
      </c>
      <c r="C28" s="396" t="s">
        <v>21</v>
      </c>
      <c r="D28" s="388"/>
      <c r="E28" s="398"/>
      <c r="F28" s="381"/>
      <c r="G28" s="398"/>
      <c r="H28" s="383"/>
      <c r="I28" s="383"/>
      <c r="J28" s="383"/>
      <c r="K28" s="383"/>
      <c r="L28" s="383"/>
      <c r="M28" s="386"/>
      <c r="N28" s="390"/>
      <c r="O28" s="392">
        <f>+(+E28+G28)-(M28+N28)</f>
        <v>0</v>
      </c>
      <c r="P28" s="381"/>
      <c r="Q28" s="25">
        <v>0</v>
      </c>
      <c r="R28" s="26">
        <v>0</v>
      </c>
      <c r="S28" s="26">
        <v>0</v>
      </c>
      <c r="T28" s="27">
        <v>0</v>
      </c>
      <c r="U28" s="26">
        <v>0</v>
      </c>
      <c r="V28" s="25">
        <v>0</v>
      </c>
      <c r="W28" s="27">
        <v>0</v>
      </c>
      <c r="X28" s="28">
        <v>0</v>
      </c>
      <c r="Y28" s="37" t="s">
        <v>19</v>
      </c>
    </row>
    <row r="29" spans="1:25" s="2" customFormat="1" ht="18" customHeight="1" thickBot="1" x14ac:dyDescent="0.2">
      <c r="A29" s="395"/>
      <c r="B29" s="401"/>
      <c r="C29" s="397"/>
      <c r="D29" s="389"/>
      <c r="E29" s="399"/>
      <c r="F29" s="382"/>
      <c r="G29" s="399"/>
      <c r="H29" s="384"/>
      <c r="I29" s="385"/>
      <c r="J29" s="385"/>
      <c r="K29" s="385"/>
      <c r="L29" s="385"/>
      <c r="M29" s="387"/>
      <c r="N29" s="391"/>
      <c r="O29" s="393"/>
      <c r="P29" s="382"/>
      <c r="Q29" s="49">
        <v>0</v>
      </c>
      <c r="R29" s="50">
        <v>0</v>
      </c>
      <c r="S29" s="50">
        <v>0</v>
      </c>
      <c r="T29" s="51">
        <v>0</v>
      </c>
      <c r="U29" s="50">
        <v>0</v>
      </c>
      <c r="V29" s="49">
        <v>0</v>
      </c>
      <c r="W29" s="51">
        <v>0</v>
      </c>
      <c r="X29" s="52">
        <v>0</v>
      </c>
      <c r="Y29" s="38" t="s">
        <v>15</v>
      </c>
    </row>
    <row r="30" spans="1:25" s="2" customFormat="1" ht="18" customHeight="1" x14ac:dyDescent="0.15">
      <c r="A30" s="394">
        <v>12</v>
      </c>
      <c r="B30" s="400" t="s">
        <v>35</v>
      </c>
      <c r="C30" s="396" t="s">
        <v>21</v>
      </c>
      <c r="D30" s="388"/>
      <c r="E30" s="398"/>
      <c r="F30" s="381"/>
      <c r="G30" s="398"/>
      <c r="H30" s="383"/>
      <c r="I30" s="383"/>
      <c r="J30" s="383"/>
      <c r="K30" s="383"/>
      <c r="L30" s="383"/>
      <c r="M30" s="386"/>
      <c r="N30" s="390"/>
      <c r="O30" s="392">
        <f>+(+E30+G30)-(M30+N30)</f>
        <v>0</v>
      </c>
      <c r="P30" s="381"/>
      <c r="Q30" s="25">
        <v>0</v>
      </c>
      <c r="R30" s="26">
        <v>0</v>
      </c>
      <c r="S30" s="26">
        <v>0</v>
      </c>
      <c r="T30" s="27">
        <v>0</v>
      </c>
      <c r="U30" s="26">
        <v>0</v>
      </c>
      <c r="V30" s="25">
        <v>0</v>
      </c>
      <c r="W30" s="27">
        <v>0</v>
      </c>
      <c r="X30" s="28">
        <v>0</v>
      </c>
      <c r="Y30" s="37" t="s">
        <v>19</v>
      </c>
    </row>
    <row r="31" spans="1:25" s="2" customFormat="1" ht="18" customHeight="1" thickBot="1" x14ac:dyDescent="0.2">
      <c r="A31" s="395"/>
      <c r="B31" s="401"/>
      <c r="C31" s="397"/>
      <c r="D31" s="389"/>
      <c r="E31" s="399"/>
      <c r="F31" s="382"/>
      <c r="G31" s="399"/>
      <c r="H31" s="384"/>
      <c r="I31" s="385"/>
      <c r="J31" s="385"/>
      <c r="K31" s="385"/>
      <c r="L31" s="385"/>
      <c r="M31" s="387"/>
      <c r="N31" s="391"/>
      <c r="O31" s="393"/>
      <c r="P31" s="382"/>
      <c r="Q31" s="49">
        <v>0</v>
      </c>
      <c r="R31" s="50">
        <v>0</v>
      </c>
      <c r="S31" s="50">
        <v>0</v>
      </c>
      <c r="T31" s="51">
        <v>0</v>
      </c>
      <c r="U31" s="50">
        <v>0</v>
      </c>
      <c r="V31" s="49">
        <v>0</v>
      </c>
      <c r="W31" s="51">
        <v>0</v>
      </c>
      <c r="X31" s="52">
        <v>0</v>
      </c>
      <c r="Y31" s="38" t="s">
        <v>15</v>
      </c>
    </row>
    <row r="32" spans="1:25" s="2" customFormat="1" ht="18" customHeight="1" x14ac:dyDescent="0.15">
      <c r="A32" s="394">
        <v>13</v>
      </c>
      <c r="B32" s="400" t="s">
        <v>36</v>
      </c>
      <c r="C32" s="396" t="s">
        <v>21</v>
      </c>
      <c r="D32" s="388"/>
      <c r="E32" s="398"/>
      <c r="F32" s="381"/>
      <c r="G32" s="398"/>
      <c r="H32" s="383"/>
      <c r="I32" s="383"/>
      <c r="J32" s="383"/>
      <c r="K32" s="383"/>
      <c r="L32" s="383"/>
      <c r="M32" s="386"/>
      <c r="N32" s="390"/>
      <c r="O32" s="392">
        <f>+(+E32+G32)-(M32+N32)</f>
        <v>0</v>
      </c>
      <c r="P32" s="381"/>
      <c r="Q32" s="25">
        <v>0</v>
      </c>
      <c r="R32" s="26">
        <v>0</v>
      </c>
      <c r="S32" s="26">
        <v>0</v>
      </c>
      <c r="T32" s="27">
        <v>0</v>
      </c>
      <c r="U32" s="26">
        <v>0</v>
      </c>
      <c r="V32" s="25">
        <v>0</v>
      </c>
      <c r="W32" s="27">
        <v>0</v>
      </c>
      <c r="X32" s="28">
        <v>0</v>
      </c>
      <c r="Y32" s="37" t="s">
        <v>19</v>
      </c>
    </row>
    <row r="33" spans="1:25" s="2" customFormat="1" ht="18" customHeight="1" thickBot="1" x14ac:dyDescent="0.2">
      <c r="A33" s="395"/>
      <c r="B33" s="401"/>
      <c r="C33" s="397"/>
      <c r="D33" s="389"/>
      <c r="E33" s="399"/>
      <c r="F33" s="382"/>
      <c r="G33" s="399"/>
      <c r="H33" s="384"/>
      <c r="I33" s="385"/>
      <c r="J33" s="385"/>
      <c r="K33" s="385"/>
      <c r="L33" s="385"/>
      <c r="M33" s="387"/>
      <c r="N33" s="391"/>
      <c r="O33" s="393"/>
      <c r="P33" s="382"/>
      <c r="Q33" s="49">
        <v>0</v>
      </c>
      <c r="R33" s="50">
        <v>0</v>
      </c>
      <c r="S33" s="50">
        <v>0</v>
      </c>
      <c r="T33" s="51">
        <v>0</v>
      </c>
      <c r="U33" s="50">
        <v>0</v>
      </c>
      <c r="V33" s="49">
        <v>0</v>
      </c>
      <c r="W33" s="51">
        <v>0</v>
      </c>
      <c r="X33" s="52">
        <v>0</v>
      </c>
      <c r="Y33" s="38" t="s">
        <v>15</v>
      </c>
    </row>
    <row r="34" spans="1:25" s="2" customFormat="1" ht="20.100000000000001" customHeight="1" x14ac:dyDescent="0.15">
      <c r="A34" s="394"/>
      <c r="B34" s="394"/>
      <c r="C34" s="396"/>
      <c r="D34" s="388"/>
      <c r="E34" s="398"/>
      <c r="F34" s="381"/>
      <c r="G34" s="398"/>
      <c r="H34" s="383"/>
      <c r="I34" s="383"/>
      <c r="J34" s="383"/>
      <c r="K34" s="383"/>
      <c r="L34" s="383"/>
      <c r="M34" s="386"/>
      <c r="N34" s="390"/>
      <c r="O34" s="392">
        <f>+(+E34+G34)-(M34+N34)</f>
        <v>0</v>
      </c>
      <c r="P34" s="381"/>
      <c r="Q34" s="25">
        <v>0</v>
      </c>
      <c r="R34" s="26">
        <v>0</v>
      </c>
      <c r="S34" s="26">
        <v>0</v>
      </c>
      <c r="T34" s="27">
        <v>0</v>
      </c>
      <c r="U34" s="26">
        <v>0</v>
      </c>
      <c r="V34" s="25">
        <v>0</v>
      </c>
      <c r="W34" s="27">
        <v>0</v>
      </c>
      <c r="X34" s="28">
        <v>0</v>
      </c>
      <c r="Y34" s="37" t="s">
        <v>19</v>
      </c>
    </row>
    <row r="35" spans="1:25" s="2" customFormat="1" ht="20.100000000000001" customHeight="1" thickBot="1" x14ac:dyDescent="0.2">
      <c r="A35" s="395"/>
      <c r="B35" s="395"/>
      <c r="C35" s="397"/>
      <c r="D35" s="389"/>
      <c r="E35" s="399"/>
      <c r="F35" s="382"/>
      <c r="G35" s="399"/>
      <c r="H35" s="384"/>
      <c r="I35" s="385"/>
      <c r="J35" s="385"/>
      <c r="K35" s="385"/>
      <c r="L35" s="385"/>
      <c r="M35" s="387"/>
      <c r="N35" s="391"/>
      <c r="O35" s="393"/>
      <c r="P35" s="382"/>
      <c r="Q35" s="49">
        <v>0</v>
      </c>
      <c r="R35" s="50">
        <v>0</v>
      </c>
      <c r="S35" s="50">
        <v>0</v>
      </c>
      <c r="T35" s="51">
        <v>0</v>
      </c>
      <c r="U35" s="50">
        <v>0</v>
      </c>
      <c r="V35" s="49">
        <v>0</v>
      </c>
      <c r="W35" s="51">
        <v>0</v>
      </c>
      <c r="X35" s="52">
        <v>0</v>
      </c>
      <c r="Y35" s="38" t="s">
        <v>15</v>
      </c>
    </row>
    <row r="36" spans="1:25" s="2" customFormat="1" ht="18" customHeight="1" x14ac:dyDescent="0.15">
      <c r="A36" s="394">
        <v>45</v>
      </c>
      <c r="B36" s="400" t="s">
        <v>37</v>
      </c>
      <c r="C36" s="396" t="s">
        <v>21</v>
      </c>
      <c r="D36" s="388"/>
      <c r="E36" s="398"/>
      <c r="F36" s="381"/>
      <c r="G36" s="398"/>
      <c r="H36" s="383"/>
      <c r="I36" s="383"/>
      <c r="J36" s="383"/>
      <c r="K36" s="383"/>
      <c r="L36" s="383"/>
      <c r="M36" s="386"/>
      <c r="N36" s="390"/>
      <c r="O36" s="392">
        <f>+(+E36+G36)-(M36+N36)</f>
        <v>0</v>
      </c>
      <c r="P36" s="381"/>
      <c r="Q36" s="25">
        <v>0</v>
      </c>
      <c r="R36" s="26">
        <v>0</v>
      </c>
      <c r="S36" s="26">
        <v>0</v>
      </c>
      <c r="T36" s="27">
        <v>0</v>
      </c>
      <c r="U36" s="26">
        <v>0</v>
      </c>
      <c r="V36" s="25">
        <v>0</v>
      </c>
      <c r="W36" s="27">
        <v>0</v>
      </c>
      <c r="X36" s="28">
        <v>0</v>
      </c>
      <c r="Y36" s="37" t="s">
        <v>19</v>
      </c>
    </row>
    <row r="37" spans="1:25" s="2" customFormat="1" ht="18" customHeight="1" thickBot="1" x14ac:dyDescent="0.2">
      <c r="A37" s="395"/>
      <c r="B37" s="401"/>
      <c r="C37" s="397"/>
      <c r="D37" s="389"/>
      <c r="E37" s="399"/>
      <c r="F37" s="382"/>
      <c r="G37" s="399"/>
      <c r="H37" s="384"/>
      <c r="I37" s="385"/>
      <c r="J37" s="385"/>
      <c r="K37" s="385"/>
      <c r="L37" s="385"/>
      <c r="M37" s="387"/>
      <c r="N37" s="391"/>
      <c r="O37" s="393"/>
      <c r="P37" s="382"/>
      <c r="Q37" s="49">
        <v>0</v>
      </c>
      <c r="R37" s="50">
        <v>0</v>
      </c>
      <c r="S37" s="50">
        <v>0</v>
      </c>
      <c r="T37" s="51">
        <v>0</v>
      </c>
      <c r="U37" s="50">
        <v>0</v>
      </c>
      <c r="V37" s="49">
        <v>0</v>
      </c>
      <c r="W37" s="51">
        <v>0</v>
      </c>
      <c r="X37" s="52">
        <v>0</v>
      </c>
      <c r="Y37" s="38" t="s">
        <v>15</v>
      </c>
    </row>
    <row r="38" spans="1:25" s="2" customFormat="1" ht="18" customHeight="1" x14ac:dyDescent="0.15">
      <c r="A38" s="394">
        <v>46</v>
      </c>
      <c r="B38" s="400" t="s">
        <v>38</v>
      </c>
      <c r="C38" s="396" t="s">
        <v>21</v>
      </c>
      <c r="D38" s="388"/>
      <c r="E38" s="398"/>
      <c r="F38" s="381"/>
      <c r="G38" s="398"/>
      <c r="H38" s="383"/>
      <c r="I38" s="383"/>
      <c r="J38" s="383"/>
      <c r="K38" s="383"/>
      <c r="L38" s="383"/>
      <c r="M38" s="386"/>
      <c r="N38" s="390"/>
      <c r="O38" s="392">
        <f>+(+E38+G38)-(M38+N38)</f>
        <v>0</v>
      </c>
      <c r="P38" s="381"/>
      <c r="Q38" s="25">
        <v>0</v>
      </c>
      <c r="R38" s="26">
        <v>0</v>
      </c>
      <c r="S38" s="26">
        <v>0</v>
      </c>
      <c r="T38" s="27">
        <v>0</v>
      </c>
      <c r="U38" s="26">
        <v>0</v>
      </c>
      <c r="V38" s="25">
        <v>0</v>
      </c>
      <c r="W38" s="27">
        <v>0</v>
      </c>
      <c r="X38" s="28">
        <v>0</v>
      </c>
      <c r="Y38" s="37" t="s">
        <v>19</v>
      </c>
    </row>
    <row r="39" spans="1:25" s="2" customFormat="1" ht="18" customHeight="1" thickBot="1" x14ac:dyDescent="0.2">
      <c r="A39" s="395"/>
      <c r="B39" s="401"/>
      <c r="C39" s="397"/>
      <c r="D39" s="389"/>
      <c r="E39" s="399"/>
      <c r="F39" s="382"/>
      <c r="G39" s="399"/>
      <c r="H39" s="384"/>
      <c r="I39" s="385"/>
      <c r="J39" s="385"/>
      <c r="K39" s="385"/>
      <c r="L39" s="385"/>
      <c r="M39" s="387"/>
      <c r="N39" s="391"/>
      <c r="O39" s="393"/>
      <c r="P39" s="382"/>
      <c r="Q39" s="49">
        <v>0</v>
      </c>
      <c r="R39" s="50">
        <v>0</v>
      </c>
      <c r="S39" s="50">
        <v>0</v>
      </c>
      <c r="T39" s="51">
        <v>0</v>
      </c>
      <c r="U39" s="50">
        <v>0</v>
      </c>
      <c r="V39" s="49">
        <v>0</v>
      </c>
      <c r="W39" s="51">
        <v>0</v>
      </c>
      <c r="X39" s="52">
        <v>0</v>
      </c>
      <c r="Y39" s="38" t="s">
        <v>15</v>
      </c>
    </row>
    <row r="40" spans="1:25" s="2" customFormat="1" ht="18" customHeight="1" x14ac:dyDescent="0.15">
      <c r="A40" s="394">
        <v>47</v>
      </c>
      <c r="B40" s="400" t="s">
        <v>39</v>
      </c>
      <c r="C40" s="396" t="s">
        <v>21</v>
      </c>
      <c r="D40" s="388"/>
      <c r="E40" s="398"/>
      <c r="F40" s="381"/>
      <c r="G40" s="398"/>
      <c r="H40" s="383"/>
      <c r="I40" s="383"/>
      <c r="J40" s="383"/>
      <c r="K40" s="383"/>
      <c r="L40" s="383"/>
      <c r="M40" s="386"/>
      <c r="N40" s="390"/>
      <c r="O40" s="392">
        <f>+(+E40+G40)-(M40+N40)</f>
        <v>0</v>
      </c>
      <c r="P40" s="381"/>
      <c r="Q40" s="25">
        <v>0</v>
      </c>
      <c r="R40" s="26">
        <v>0</v>
      </c>
      <c r="S40" s="26">
        <v>0</v>
      </c>
      <c r="T40" s="27">
        <v>0</v>
      </c>
      <c r="U40" s="26">
        <v>0</v>
      </c>
      <c r="V40" s="25">
        <v>0</v>
      </c>
      <c r="W40" s="27">
        <v>0</v>
      </c>
      <c r="X40" s="28">
        <v>0</v>
      </c>
      <c r="Y40" s="37" t="s">
        <v>19</v>
      </c>
    </row>
    <row r="41" spans="1:25" s="2" customFormat="1" ht="18" customHeight="1" thickBot="1" x14ac:dyDescent="0.2">
      <c r="A41" s="395"/>
      <c r="B41" s="401"/>
      <c r="C41" s="397"/>
      <c r="D41" s="389"/>
      <c r="E41" s="399"/>
      <c r="F41" s="382"/>
      <c r="G41" s="399"/>
      <c r="H41" s="384"/>
      <c r="I41" s="385"/>
      <c r="J41" s="385"/>
      <c r="K41" s="385"/>
      <c r="L41" s="385"/>
      <c r="M41" s="387"/>
      <c r="N41" s="391"/>
      <c r="O41" s="393"/>
      <c r="P41" s="382"/>
      <c r="Q41" s="49">
        <v>0</v>
      </c>
      <c r="R41" s="50">
        <v>0</v>
      </c>
      <c r="S41" s="50">
        <v>0</v>
      </c>
      <c r="T41" s="51">
        <v>0</v>
      </c>
      <c r="U41" s="50">
        <v>0</v>
      </c>
      <c r="V41" s="49">
        <v>0</v>
      </c>
      <c r="W41" s="51">
        <v>0</v>
      </c>
      <c r="X41" s="52">
        <v>0</v>
      </c>
      <c r="Y41" s="38" t="s">
        <v>15</v>
      </c>
    </row>
    <row r="42" spans="1:25" s="2" customFormat="1" ht="18" customHeight="1" x14ac:dyDescent="0.15">
      <c r="A42" s="394">
        <v>48</v>
      </c>
      <c r="B42" s="400" t="s">
        <v>40</v>
      </c>
      <c r="C42" s="396" t="s">
        <v>21</v>
      </c>
      <c r="D42" s="388"/>
      <c r="E42" s="398"/>
      <c r="F42" s="381"/>
      <c r="G42" s="398"/>
      <c r="H42" s="383"/>
      <c r="I42" s="383"/>
      <c r="J42" s="383"/>
      <c r="K42" s="383"/>
      <c r="L42" s="383"/>
      <c r="M42" s="386"/>
      <c r="N42" s="390"/>
      <c r="O42" s="392">
        <f>+(+E42+G42)-(M42+N42)</f>
        <v>0</v>
      </c>
      <c r="P42" s="381"/>
      <c r="Q42" s="25">
        <v>0</v>
      </c>
      <c r="R42" s="26">
        <v>0</v>
      </c>
      <c r="S42" s="26">
        <v>0</v>
      </c>
      <c r="T42" s="27">
        <v>0</v>
      </c>
      <c r="U42" s="26">
        <v>0</v>
      </c>
      <c r="V42" s="25">
        <v>0</v>
      </c>
      <c r="W42" s="27">
        <v>0</v>
      </c>
      <c r="X42" s="28">
        <v>0</v>
      </c>
      <c r="Y42" s="37" t="s">
        <v>19</v>
      </c>
    </row>
    <row r="43" spans="1:25" s="2" customFormat="1" ht="18" customHeight="1" thickBot="1" x14ac:dyDescent="0.2">
      <c r="A43" s="395"/>
      <c r="B43" s="401"/>
      <c r="C43" s="397"/>
      <c r="D43" s="389"/>
      <c r="E43" s="399"/>
      <c r="F43" s="382"/>
      <c r="G43" s="399"/>
      <c r="H43" s="384"/>
      <c r="I43" s="385"/>
      <c r="J43" s="385"/>
      <c r="K43" s="385"/>
      <c r="L43" s="385"/>
      <c r="M43" s="387"/>
      <c r="N43" s="391"/>
      <c r="O43" s="393"/>
      <c r="P43" s="382"/>
      <c r="Q43" s="49">
        <v>0</v>
      </c>
      <c r="R43" s="50">
        <v>0</v>
      </c>
      <c r="S43" s="50">
        <v>0</v>
      </c>
      <c r="T43" s="51">
        <v>0</v>
      </c>
      <c r="U43" s="50">
        <v>0</v>
      </c>
      <c r="V43" s="49">
        <v>0</v>
      </c>
      <c r="W43" s="51">
        <v>0</v>
      </c>
      <c r="X43" s="52">
        <v>0</v>
      </c>
      <c r="Y43" s="38" t="s">
        <v>15</v>
      </c>
    </row>
    <row r="44" spans="1:25" s="2" customFormat="1" ht="18" customHeight="1" x14ac:dyDescent="0.15">
      <c r="A44" s="394">
        <v>49</v>
      </c>
      <c r="B44" s="400" t="s">
        <v>41</v>
      </c>
      <c r="C44" s="396" t="s">
        <v>21</v>
      </c>
      <c r="D44" s="388"/>
      <c r="E44" s="398"/>
      <c r="F44" s="381"/>
      <c r="G44" s="398"/>
      <c r="H44" s="383"/>
      <c r="I44" s="383"/>
      <c r="J44" s="383"/>
      <c r="K44" s="383"/>
      <c r="L44" s="383"/>
      <c r="M44" s="386"/>
      <c r="N44" s="390"/>
      <c r="O44" s="392">
        <f>+(+E44+G44)-(M44+N44)</f>
        <v>0</v>
      </c>
      <c r="P44" s="381"/>
      <c r="Q44" s="25">
        <v>0</v>
      </c>
      <c r="R44" s="26">
        <v>0</v>
      </c>
      <c r="S44" s="26">
        <v>0</v>
      </c>
      <c r="T44" s="27">
        <v>0</v>
      </c>
      <c r="U44" s="26">
        <v>0</v>
      </c>
      <c r="V44" s="25">
        <v>0</v>
      </c>
      <c r="W44" s="27">
        <v>0</v>
      </c>
      <c r="X44" s="28">
        <v>0</v>
      </c>
      <c r="Y44" s="37" t="s">
        <v>19</v>
      </c>
    </row>
    <row r="45" spans="1:25" s="2" customFormat="1" ht="18" customHeight="1" thickBot="1" x14ac:dyDescent="0.2">
      <c r="A45" s="395"/>
      <c r="B45" s="401"/>
      <c r="C45" s="397"/>
      <c r="D45" s="389"/>
      <c r="E45" s="399"/>
      <c r="F45" s="382"/>
      <c r="G45" s="399"/>
      <c r="H45" s="384"/>
      <c r="I45" s="385"/>
      <c r="J45" s="385"/>
      <c r="K45" s="385"/>
      <c r="L45" s="385"/>
      <c r="M45" s="387"/>
      <c r="N45" s="391"/>
      <c r="O45" s="393"/>
      <c r="P45" s="382"/>
      <c r="Q45" s="49">
        <v>0</v>
      </c>
      <c r="R45" s="50">
        <v>0</v>
      </c>
      <c r="S45" s="50">
        <v>0</v>
      </c>
      <c r="T45" s="51">
        <v>0</v>
      </c>
      <c r="U45" s="50">
        <v>0</v>
      </c>
      <c r="V45" s="49">
        <v>0</v>
      </c>
      <c r="W45" s="51">
        <v>0</v>
      </c>
      <c r="X45" s="52">
        <v>0</v>
      </c>
      <c r="Y45" s="38" t="s">
        <v>15</v>
      </c>
    </row>
    <row r="46" spans="1:25" s="2" customFormat="1" ht="18" customHeight="1" x14ac:dyDescent="0.15">
      <c r="A46" s="394">
        <v>50</v>
      </c>
      <c r="B46" s="400" t="s">
        <v>42</v>
      </c>
      <c r="C46" s="396" t="s">
        <v>21</v>
      </c>
      <c r="D46" s="388"/>
      <c r="E46" s="398"/>
      <c r="F46" s="381"/>
      <c r="G46" s="398"/>
      <c r="H46" s="383"/>
      <c r="I46" s="383"/>
      <c r="J46" s="383"/>
      <c r="K46" s="383"/>
      <c r="L46" s="383"/>
      <c r="M46" s="386"/>
      <c r="N46" s="390"/>
      <c r="O46" s="392">
        <f>+(+E46+G46)-(M46+N46)</f>
        <v>0</v>
      </c>
      <c r="P46" s="381"/>
      <c r="Q46" s="25">
        <v>0</v>
      </c>
      <c r="R46" s="26">
        <v>0</v>
      </c>
      <c r="S46" s="26">
        <v>0</v>
      </c>
      <c r="T46" s="27">
        <v>0</v>
      </c>
      <c r="U46" s="26">
        <v>0</v>
      </c>
      <c r="V46" s="25">
        <v>0</v>
      </c>
      <c r="W46" s="27">
        <v>0</v>
      </c>
      <c r="X46" s="28">
        <v>0</v>
      </c>
      <c r="Y46" s="37" t="s">
        <v>19</v>
      </c>
    </row>
    <row r="47" spans="1:25" s="2" customFormat="1" ht="18" customHeight="1" thickBot="1" x14ac:dyDescent="0.2">
      <c r="A47" s="395"/>
      <c r="B47" s="401"/>
      <c r="C47" s="397"/>
      <c r="D47" s="389"/>
      <c r="E47" s="399"/>
      <c r="F47" s="382"/>
      <c r="G47" s="399"/>
      <c r="H47" s="384"/>
      <c r="I47" s="385"/>
      <c r="J47" s="385"/>
      <c r="K47" s="385"/>
      <c r="L47" s="385"/>
      <c r="M47" s="387"/>
      <c r="N47" s="391"/>
      <c r="O47" s="393"/>
      <c r="P47" s="382"/>
      <c r="Q47" s="49">
        <v>0</v>
      </c>
      <c r="R47" s="50">
        <v>0</v>
      </c>
      <c r="S47" s="50">
        <v>0</v>
      </c>
      <c r="T47" s="51">
        <v>0</v>
      </c>
      <c r="U47" s="50">
        <v>0</v>
      </c>
      <c r="V47" s="49">
        <v>0</v>
      </c>
      <c r="W47" s="51">
        <v>0</v>
      </c>
      <c r="X47" s="52">
        <v>0</v>
      </c>
      <c r="Y47" s="38" t="s">
        <v>15</v>
      </c>
    </row>
    <row r="48" spans="1:25" s="2" customFormat="1" ht="21.95" customHeight="1" x14ac:dyDescent="0.15">
      <c r="A48" s="394"/>
      <c r="B48" s="410" t="s">
        <v>50</v>
      </c>
      <c r="C48" s="411"/>
      <c r="D48" s="388"/>
      <c r="E48" s="398"/>
      <c r="F48" s="381"/>
      <c r="G48" s="398"/>
      <c r="H48" s="383"/>
      <c r="I48" s="383"/>
      <c r="J48" s="383"/>
      <c r="K48" s="383"/>
      <c r="L48" s="383"/>
      <c r="M48" s="386"/>
      <c r="N48" s="390"/>
      <c r="O48" s="392">
        <f>+(+E48+G48)-(M48+N48)</f>
        <v>0</v>
      </c>
      <c r="P48" s="381"/>
      <c r="Q48" s="25">
        <v>0</v>
      </c>
      <c r="R48" s="26">
        <v>0</v>
      </c>
      <c r="S48" s="26">
        <v>0</v>
      </c>
      <c r="T48" s="27">
        <v>0</v>
      </c>
      <c r="U48" s="26">
        <v>0</v>
      </c>
      <c r="V48" s="25">
        <v>0</v>
      </c>
      <c r="W48" s="27">
        <v>0</v>
      </c>
      <c r="X48" s="28">
        <v>0</v>
      </c>
      <c r="Y48" s="37" t="s">
        <v>19</v>
      </c>
    </row>
    <row r="49" spans="1:25" s="2" customFormat="1" ht="21.95" customHeight="1" thickBot="1" x14ac:dyDescent="0.2">
      <c r="A49" s="395"/>
      <c r="B49" s="412"/>
      <c r="C49" s="413"/>
      <c r="D49" s="389"/>
      <c r="E49" s="399"/>
      <c r="F49" s="382"/>
      <c r="G49" s="399"/>
      <c r="H49" s="384"/>
      <c r="I49" s="385"/>
      <c r="J49" s="385"/>
      <c r="K49" s="385"/>
      <c r="L49" s="385"/>
      <c r="M49" s="387"/>
      <c r="N49" s="391"/>
      <c r="O49" s="393"/>
      <c r="P49" s="382"/>
      <c r="Q49" s="49">
        <v>0</v>
      </c>
      <c r="R49" s="50">
        <v>0</v>
      </c>
      <c r="S49" s="50">
        <v>0</v>
      </c>
      <c r="T49" s="51">
        <v>0</v>
      </c>
      <c r="U49" s="50">
        <v>0</v>
      </c>
      <c r="V49" s="49">
        <v>0</v>
      </c>
      <c r="W49" s="51">
        <v>0</v>
      </c>
      <c r="X49" s="52">
        <v>0</v>
      </c>
      <c r="Y49" s="38" t="s">
        <v>15</v>
      </c>
    </row>
    <row r="50" spans="1:25" s="3" customFormat="1" ht="20.100000000000001" customHeight="1" x14ac:dyDescent="0.15">
      <c r="A50" s="394" t="s">
        <v>24</v>
      </c>
      <c r="B50" s="394">
        <v>100</v>
      </c>
      <c r="C50" s="400"/>
      <c r="D50" s="388"/>
      <c r="E50" s="392">
        <f t="shared" ref="E50:P50" si="0">SUM(E8:E49)</f>
        <v>10000</v>
      </c>
      <c r="F50" s="402">
        <f t="shared" si="0"/>
        <v>8000</v>
      </c>
      <c r="G50" s="392">
        <f t="shared" si="0"/>
        <v>1000</v>
      </c>
      <c r="H50" s="406">
        <f t="shared" si="0"/>
        <v>800</v>
      </c>
      <c r="I50" s="406">
        <f t="shared" si="0"/>
        <v>500</v>
      </c>
      <c r="J50" s="406">
        <f t="shared" si="0"/>
        <v>200</v>
      </c>
      <c r="K50" s="406">
        <f t="shared" si="0"/>
        <v>50</v>
      </c>
      <c r="L50" s="406">
        <f t="shared" si="0"/>
        <v>50</v>
      </c>
      <c r="M50" s="406">
        <f t="shared" si="0"/>
        <v>3010</v>
      </c>
      <c r="N50" s="408">
        <f t="shared" si="0"/>
        <v>4000</v>
      </c>
      <c r="O50" s="392">
        <f t="shared" si="0"/>
        <v>3990</v>
      </c>
      <c r="P50" s="402">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95"/>
      <c r="B51" s="395"/>
      <c r="C51" s="401"/>
      <c r="D51" s="389"/>
      <c r="E51" s="393"/>
      <c r="F51" s="403"/>
      <c r="G51" s="393"/>
      <c r="H51" s="407"/>
      <c r="I51" s="407"/>
      <c r="J51" s="407"/>
      <c r="K51" s="407"/>
      <c r="L51" s="407"/>
      <c r="M51" s="407"/>
      <c r="N51" s="409"/>
      <c r="O51" s="393"/>
      <c r="P51" s="403"/>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EACA-8528-4C31-9BAC-9BF19C104B78}">
  <sheetPr>
    <tabColor rgb="FF0070C0"/>
    <pageSetUpPr fitToPage="1"/>
  </sheetPr>
  <dimension ref="A1:Z260"/>
  <sheetViews>
    <sheetView tabSelected="1" view="pageBreakPreview" zoomScaleNormal="100" zoomScaleSheetLayoutView="100" workbookViewId="0">
      <pane xSplit="4" ySplit="7" topLeftCell="O84" activePane="bottomRight" state="frozen"/>
      <selection activeCell="M255" sqref="M255"/>
      <selection pane="topRight" activeCell="M255" sqref="M255"/>
      <selection pane="bottomLeft" activeCell="M255" sqref="M255"/>
      <selection pane="bottomRight" activeCell="P87" sqref="P87:P88"/>
    </sheetView>
  </sheetViews>
  <sheetFormatPr defaultColWidth="9" defaultRowHeight="13.5" outlineLevelRow="1" x14ac:dyDescent="0.15"/>
  <cols>
    <col min="1" max="1" width="4.125" style="33" customWidth="1"/>
    <col min="2" max="2" width="9.375" style="33" customWidth="1"/>
    <col min="3" max="3" width="17.75" style="33" customWidth="1"/>
    <col min="4" max="4" width="33" style="33" customWidth="1"/>
    <col min="5" max="5" width="16.75" style="33" customWidth="1"/>
    <col min="6" max="6" width="17.875" style="33" customWidth="1"/>
    <col min="7" max="7" width="15" style="33" customWidth="1"/>
    <col min="8" max="8" width="18.75" style="33" customWidth="1"/>
    <col min="9" max="9" width="16.75" style="33" customWidth="1"/>
    <col min="10" max="10" width="11.75" style="33" customWidth="1"/>
    <col min="11" max="11" width="11.25" style="33" customWidth="1"/>
    <col min="12" max="12" width="12.75" style="33" customWidth="1"/>
    <col min="13" max="13" width="16.625" style="33" customWidth="1"/>
    <col min="14" max="14" width="12.625" style="33" customWidth="1"/>
    <col min="15" max="16" width="19.25" style="33" customWidth="1"/>
    <col min="17" max="17" width="20.125" style="33" customWidth="1"/>
    <col min="18" max="24" width="9" style="33" customWidth="1"/>
    <col min="25" max="26" width="9" style="112" customWidth="1"/>
    <col min="27" max="16384" width="9" style="33"/>
  </cols>
  <sheetData>
    <row r="1" spans="1:26" ht="20.25" customHeight="1" thickBot="1" x14ac:dyDescent="0.2">
      <c r="A1" s="137" t="s">
        <v>400</v>
      </c>
      <c r="B1" s="137"/>
      <c r="C1" s="112"/>
      <c r="D1" s="112"/>
      <c r="E1" s="112"/>
      <c r="F1" s="112"/>
      <c r="G1" s="112"/>
      <c r="H1" s="112"/>
      <c r="I1" s="112"/>
      <c r="J1" s="112"/>
      <c r="K1" s="112"/>
      <c r="L1" s="112"/>
      <c r="M1" s="112"/>
      <c r="N1" s="112"/>
      <c r="O1" s="112"/>
      <c r="P1" s="112"/>
      <c r="Q1" s="112"/>
      <c r="R1" s="112"/>
      <c r="S1" s="112"/>
      <c r="T1" s="112"/>
      <c r="U1" s="112"/>
      <c r="V1" s="112"/>
      <c r="W1" s="112"/>
      <c r="X1" s="112"/>
    </row>
    <row r="2" spans="1:26" s="34" customFormat="1" ht="12.75" customHeight="1" x14ac:dyDescent="0.15">
      <c r="A2" s="344" t="s">
        <v>4</v>
      </c>
      <c r="B2" s="344" t="s">
        <v>81</v>
      </c>
      <c r="C2" s="344" t="s">
        <v>49</v>
      </c>
      <c r="D2" s="344" t="s">
        <v>84</v>
      </c>
      <c r="E2" s="423" t="s">
        <v>401</v>
      </c>
      <c r="F2" s="424"/>
      <c r="G2" s="423" t="s">
        <v>402</v>
      </c>
      <c r="H2" s="427"/>
      <c r="I2" s="427"/>
      <c r="J2" s="427"/>
      <c r="K2" s="427"/>
      <c r="L2" s="427"/>
      <c r="M2" s="427"/>
      <c r="N2" s="448" t="s">
        <v>403</v>
      </c>
      <c r="O2" s="423" t="s">
        <v>404</v>
      </c>
      <c r="P2" s="451"/>
      <c r="Q2" s="423" t="s">
        <v>405</v>
      </c>
      <c r="R2" s="339"/>
      <c r="S2" s="339"/>
      <c r="T2" s="339"/>
      <c r="U2" s="339"/>
      <c r="V2" s="423" t="s">
        <v>406</v>
      </c>
      <c r="W2" s="339"/>
      <c r="X2" s="340"/>
      <c r="Y2" s="145"/>
      <c r="Z2" s="145"/>
    </row>
    <row r="3" spans="1:26" s="34" customFormat="1" ht="12" customHeight="1" x14ac:dyDescent="0.15">
      <c r="A3" s="345"/>
      <c r="B3" s="421"/>
      <c r="C3" s="345"/>
      <c r="D3" s="345"/>
      <c r="E3" s="425"/>
      <c r="F3" s="426"/>
      <c r="G3" s="428"/>
      <c r="H3" s="429"/>
      <c r="I3" s="429"/>
      <c r="J3" s="429"/>
      <c r="K3" s="429"/>
      <c r="L3" s="429"/>
      <c r="M3" s="429"/>
      <c r="N3" s="449"/>
      <c r="O3" s="452"/>
      <c r="P3" s="453"/>
      <c r="Q3" s="167" t="s">
        <v>18</v>
      </c>
      <c r="R3" s="454" t="s">
        <v>3</v>
      </c>
      <c r="S3" s="454" t="s">
        <v>16</v>
      </c>
      <c r="T3" s="457" t="s">
        <v>2</v>
      </c>
      <c r="U3" s="460" t="s">
        <v>20</v>
      </c>
      <c r="V3" s="463" t="s">
        <v>3</v>
      </c>
      <c r="W3" s="457" t="s">
        <v>16</v>
      </c>
      <c r="X3" s="430" t="s">
        <v>2</v>
      </c>
      <c r="Y3" s="145"/>
      <c r="Z3" s="145"/>
    </row>
    <row r="4" spans="1:26" s="34" customFormat="1" ht="13.5" customHeight="1" x14ac:dyDescent="0.15">
      <c r="A4" s="345"/>
      <c r="B4" s="421"/>
      <c r="C4" s="345"/>
      <c r="D4" s="345"/>
      <c r="E4" s="168"/>
      <c r="F4" s="169"/>
      <c r="G4" s="170" t="s">
        <v>13</v>
      </c>
      <c r="H4" s="171"/>
      <c r="I4" s="171"/>
      <c r="J4" s="171"/>
      <c r="K4" s="171"/>
      <c r="L4" s="171"/>
      <c r="M4" s="433" t="s">
        <v>14</v>
      </c>
      <c r="N4" s="449"/>
      <c r="O4" s="168"/>
      <c r="P4" s="169"/>
      <c r="Q4" s="436" t="s">
        <v>17</v>
      </c>
      <c r="R4" s="455"/>
      <c r="S4" s="455"/>
      <c r="T4" s="458"/>
      <c r="U4" s="461"/>
      <c r="V4" s="464"/>
      <c r="W4" s="458"/>
      <c r="X4" s="431"/>
      <c r="Y4" s="145"/>
      <c r="Z4" s="145"/>
    </row>
    <row r="5" spans="1:26" s="34" customFormat="1" ht="12" customHeight="1" x14ac:dyDescent="0.15">
      <c r="A5" s="345"/>
      <c r="B5" s="421"/>
      <c r="C5" s="345"/>
      <c r="D5" s="345"/>
      <c r="E5" s="168"/>
      <c r="F5" s="438" t="s">
        <v>11</v>
      </c>
      <c r="G5" s="168"/>
      <c r="H5" s="172" t="s">
        <v>10</v>
      </c>
      <c r="I5" s="173"/>
      <c r="J5" s="173"/>
      <c r="K5" s="173"/>
      <c r="L5" s="174"/>
      <c r="M5" s="434"/>
      <c r="N5" s="449"/>
      <c r="O5" s="168"/>
      <c r="P5" s="438" t="s">
        <v>11</v>
      </c>
      <c r="Q5" s="437"/>
      <c r="R5" s="456"/>
      <c r="S5" s="456"/>
      <c r="T5" s="459"/>
      <c r="U5" s="462"/>
      <c r="V5" s="465"/>
      <c r="W5" s="459"/>
      <c r="X5" s="432"/>
      <c r="Y5" s="145"/>
      <c r="Z5" s="145"/>
    </row>
    <row r="6" spans="1:26" s="34" customFormat="1" ht="12" customHeight="1" x14ac:dyDescent="0.15">
      <c r="A6" s="345"/>
      <c r="B6" s="421"/>
      <c r="C6" s="345"/>
      <c r="D6" s="345"/>
      <c r="E6" s="168"/>
      <c r="F6" s="439"/>
      <c r="G6" s="168"/>
      <c r="H6" s="175" t="s">
        <v>12</v>
      </c>
      <c r="I6" s="443" t="s">
        <v>80</v>
      </c>
      <c r="J6" s="444"/>
      <c r="K6" s="445"/>
      <c r="L6" s="446" t="s">
        <v>58</v>
      </c>
      <c r="M6" s="434"/>
      <c r="N6" s="449"/>
      <c r="O6" s="168"/>
      <c r="P6" s="441"/>
      <c r="Q6" s="176" t="s">
        <v>19</v>
      </c>
      <c r="R6" s="177" t="s">
        <v>19</v>
      </c>
      <c r="S6" s="177" t="s">
        <v>19</v>
      </c>
      <c r="T6" s="178" t="s">
        <v>19</v>
      </c>
      <c r="U6" s="179" t="s">
        <v>19</v>
      </c>
      <c r="V6" s="180" t="s">
        <v>19</v>
      </c>
      <c r="W6" s="178" t="s">
        <v>19</v>
      </c>
      <c r="X6" s="179" t="s">
        <v>19</v>
      </c>
      <c r="Y6" s="153" t="s">
        <v>19</v>
      </c>
      <c r="Z6" s="145"/>
    </row>
    <row r="7" spans="1:26" s="34" customFormat="1" ht="12.75" customHeight="1" thickBot="1" x14ac:dyDescent="0.2">
      <c r="A7" s="420"/>
      <c r="B7" s="422"/>
      <c r="C7" s="420"/>
      <c r="D7" s="420"/>
      <c r="E7" s="181"/>
      <c r="F7" s="440"/>
      <c r="G7" s="181"/>
      <c r="H7" s="182"/>
      <c r="I7" s="219" t="s">
        <v>56</v>
      </c>
      <c r="J7" s="219" t="s">
        <v>57</v>
      </c>
      <c r="K7" s="219" t="s">
        <v>62</v>
      </c>
      <c r="L7" s="447"/>
      <c r="M7" s="435"/>
      <c r="N7" s="450"/>
      <c r="O7" s="181"/>
      <c r="P7" s="442"/>
      <c r="Q7" s="183" t="s">
        <v>15</v>
      </c>
      <c r="R7" s="113" t="s">
        <v>15</v>
      </c>
      <c r="S7" s="113" t="s">
        <v>15</v>
      </c>
      <c r="T7" s="114" t="s">
        <v>15</v>
      </c>
      <c r="U7" s="115" t="s">
        <v>15</v>
      </c>
      <c r="V7" s="116" t="s">
        <v>15</v>
      </c>
      <c r="W7" s="114" t="s">
        <v>15</v>
      </c>
      <c r="X7" s="117" t="s">
        <v>15</v>
      </c>
      <c r="Y7" s="151" t="s">
        <v>15</v>
      </c>
      <c r="Z7" s="145"/>
    </row>
    <row r="8" spans="1:26" s="34" customFormat="1" ht="12.75" customHeight="1" thickBot="1" x14ac:dyDescent="0.2">
      <c r="A8" s="184"/>
      <c r="B8" s="185"/>
      <c r="C8" s="184"/>
      <c r="D8" s="184"/>
      <c r="E8" s="186"/>
      <c r="F8" s="187"/>
      <c r="G8" s="186"/>
      <c r="H8" s="188"/>
      <c r="I8" s="189"/>
      <c r="J8" s="189"/>
      <c r="K8" s="189"/>
      <c r="L8" s="189"/>
      <c r="M8" s="190"/>
      <c r="N8" s="191"/>
      <c r="O8" s="186"/>
      <c r="P8" s="196"/>
      <c r="Q8" s="192"/>
      <c r="R8" s="193"/>
      <c r="S8" s="193"/>
      <c r="T8" s="194"/>
      <c r="U8" s="193"/>
      <c r="V8" s="192"/>
      <c r="W8" s="194"/>
      <c r="X8" s="195"/>
      <c r="Y8" s="151"/>
      <c r="Z8" s="145"/>
    </row>
    <row r="9" spans="1:26" s="145" customFormat="1" ht="50.1" customHeight="1" x14ac:dyDescent="0.15">
      <c r="A9" s="474">
        <v>1</v>
      </c>
      <c r="B9" s="476" t="s">
        <v>147</v>
      </c>
      <c r="C9" s="478" t="s">
        <v>148</v>
      </c>
      <c r="D9" s="480" t="s">
        <v>272</v>
      </c>
      <c r="E9" s="482">
        <v>2023.7270000000001</v>
      </c>
      <c r="F9" s="472">
        <v>1871.3789999999999</v>
      </c>
      <c r="G9" s="482">
        <v>310</v>
      </c>
      <c r="H9" s="484">
        <v>302.25900000000001</v>
      </c>
      <c r="I9" s="484">
        <v>302.25900000000001</v>
      </c>
      <c r="J9" s="484">
        <v>0</v>
      </c>
      <c r="K9" s="484">
        <v>0</v>
      </c>
      <c r="L9" s="484">
        <v>0</v>
      </c>
      <c r="M9" s="466">
        <v>0</v>
      </c>
      <c r="N9" s="468">
        <v>0</v>
      </c>
      <c r="O9" s="470">
        <f>+(+E9+G9)-(M9+N9)</f>
        <v>2333.7269999999999</v>
      </c>
      <c r="P9" s="472">
        <v>2173.6379999999999</v>
      </c>
      <c r="Q9" s="140">
        <v>2</v>
      </c>
      <c r="R9" s="139">
        <v>0</v>
      </c>
      <c r="S9" s="139">
        <v>0</v>
      </c>
      <c r="T9" s="201">
        <v>0</v>
      </c>
      <c r="U9" s="139">
        <v>0</v>
      </c>
      <c r="V9" s="140">
        <v>0</v>
      </c>
      <c r="W9" s="201">
        <v>0</v>
      </c>
      <c r="X9" s="202">
        <v>0</v>
      </c>
      <c r="Y9" s="153" t="s">
        <v>19</v>
      </c>
      <c r="Z9" s="145" t="s">
        <v>265</v>
      </c>
    </row>
    <row r="10" spans="1:26" s="145" customFormat="1" ht="50.1" customHeight="1" thickBot="1" x14ac:dyDescent="0.2">
      <c r="A10" s="475"/>
      <c r="B10" s="477"/>
      <c r="C10" s="479"/>
      <c r="D10" s="481"/>
      <c r="E10" s="483"/>
      <c r="F10" s="473"/>
      <c r="G10" s="483"/>
      <c r="H10" s="485"/>
      <c r="I10" s="486"/>
      <c r="J10" s="486"/>
      <c r="K10" s="486"/>
      <c r="L10" s="486"/>
      <c r="M10" s="467"/>
      <c r="N10" s="469"/>
      <c r="O10" s="471"/>
      <c r="P10" s="473"/>
      <c r="Q10" s="142">
        <v>302.25900000000001</v>
      </c>
      <c r="R10" s="141">
        <v>0</v>
      </c>
      <c r="S10" s="141">
        <v>0</v>
      </c>
      <c r="T10" s="216">
        <v>0</v>
      </c>
      <c r="U10" s="141">
        <v>0</v>
      </c>
      <c r="V10" s="142">
        <v>0</v>
      </c>
      <c r="W10" s="216">
        <v>0</v>
      </c>
      <c r="X10" s="166">
        <v>0</v>
      </c>
      <c r="Y10" s="151" t="s">
        <v>15</v>
      </c>
      <c r="Z10" s="145" t="s">
        <v>265</v>
      </c>
    </row>
    <row r="11" spans="1:26" s="2" customFormat="1" ht="30" customHeight="1" x14ac:dyDescent="0.15">
      <c r="A11" s="474">
        <v>2</v>
      </c>
      <c r="B11" s="476" t="s">
        <v>273</v>
      </c>
      <c r="C11" s="478" t="s">
        <v>274</v>
      </c>
      <c r="D11" s="480" t="s">
        <v>149</v>
      </c>
      <c r="E11" s="482">
        <v>1025.1890000000001</v>
      </c>
      <c r="F11" s="472">
        <v>1025.1890000000001</v>
      </c>
      <c r="G11" s="482">
        <v>561.303</v>
      </c>
      <c r="H11" s="504">
        <v>561.303</v>
      </c>
      <c r="I11" s="484">
        <v>560.80100000000004</v>
      </c>
      <c r="J11" s="484">
        <v>0</v>
      </c>
      <c r="K11" s="484">
        <v>0</v>
      </c>
      <c r="L11" s="484">
        <v>0.502</v>
      </c>
      <c r="M11" s="466">
        <v>393.44099999999997</v>
      </c>
      <c r="N11" s="468">
        <v>0</v>
      </c>
      <c r="O11" s="470">
        <f t="shared" ref="O11" si="0">+(+E11+G11)-(M11+N11)</f>
        <v>1193.0510000000002</v>
      </c>
      <c r="P11" s="472">
        <v>1193.0509999999999</v>
      </c>
      <c r="Q11" s="140">
        <v>1</v>
      </c>
      <c r="R11" s="139">
        <v>0</v>
      </c>
      <c r="S11" s="139">
        <v>0</v>
      </c>
      <c r="T11" s="201">
        <v>0</v>
      </c>
      <c r="U11" s="139">
        <v>0</v>
      </c>
      <c r="V11" s="140">
        <v>0</v>
      </c>
      <c r="W11" s="201">
        <v>0</v>
      </c>
      <c r="X11" s="202">
        <v>0</v>
      </c>
      <c r="Y11" s="153" t="s">
        <v>19</v>
      </c>
      <c r="Z11" s="2" t="s">
        <v>264</v>
      </c>
    </row>
    <row r="12" spans="1:26" s="2" customFormat="1" ht="30" customHeight="1" thickBot="1" x14ac:dyDescent="0.2">
      <c r="A12" s="475"/>
      <c r="B12" s="477"/>
      <c r="C12" s="479"/>
      <c r="D12" s="481"/>
      <c r="E12" s="483"/>
      <c r="F12" s="473"/>
      <c r="G12" s="483"/>
      <c r="H12" s="505"/>
      <c r="I12" s="485"/>
      <c r="J12" s="486"/>
      <c r="K12" s="486"/>
      <c r="L12" s="486"/>
      <c r="M12" s="467"/>
      <c r="N12" s="469"/>
      <c r="O12" s="499"/>
      <c r="P12" s="473"/>
      <c r="Q12" s="142">
        <v>560.80100000000004</v>
      </c>
      <c r="R12" s="141">
        <v>0</v>
      </c>
      <c r="S12" s="141">
        <v>0</v>
      </c>
      <c r="T12" s="216">
        <v>0</v>
      </c>
      <c r="U12" s="141">
        <v>0</v>
      </c>
      <c r="V12" s="142">
        <v>0</v>
      </c>
      <c r="W12" s="216">
        <v>0</v>
      </c>
      <c r="X12" s="166">
        <v>0</v>
      </c>
      <c r="Y12" s="151" t="s">
        <v>15</v>
      </c>
      <c r="Z12" s="2" t="s">
        <v>264</v>
      </c>
    </row>
    <row r="13" spans="1:26" s="147" customFormat="1" ht="208.5" customHeight="1" x14ac:dyDescent="0.15">
      <c r="A13" s="474">
        <v>3</v>
      </c>
      <c r="B13" s="500" t="s">
        <v>275</v>
      </c>
      <c r="C13" s="491" t="s">
        <v>276</v>
      </c>
      <c r="D13" s="493" t="s">
        <v>470</v>
      </c>
      <c r="E13" s="482">
        <v>886.79100000000005</v>
      </c>
      <c r="F13" s="472">
        <v>886.79100000000005</v>
      </c>
      <c r="G13" s="482">
        <v>314.43799999999999</v>
      </c>
      <c r="H13" s="484">
        <v>314.43799999999999</v>
      </c>
      <c r="I13" s="484">
        <v>314.42</v>
      </c>
      <c r="J13" s="484">
        <v>0</v>
      </c>
      <c r="K13" s="484">
        <v>0</v>
      </c>
      <c r="L13" s="484">
        <v>1.7999999999999999E-2</v>
      </c>
      <c r="M13" s="466">
        <v>158.80000000000001</v>
      </c>
      <c r="N13" s="468">
        <v>0</v>
      </c>
      <c r="O13" s="470">
        <f t="shared" ref="O13" si="1">+(+E13+G13)-(M13+N13)</f>
        <v>1042.4290000000001</v>
      </c>
      <c r="P13" s="472">
        <v>1042.4290000000001</v>
      </c>
      <c r="Q13" s="140">
        <v>6</v>
      </c>
      <c r="R13" s="139">
        <v>0</v>
      </c>
      <c r="S13" s="139">
        <v>0</v>
      </c>
      <c r="T13" s="201">
        <v>0</v>
      </c>
      <c r="U13" s="139">
        <v>0</v>
      </c>
      <c r="V13" s="140">
        <v>0</v>
      </c>
      <c r="W13" s="201">
        <v>0</v>
      </c>
      <c r="X13" s="202">
        <v>0</v>
      </c>
      <c r="Y13" s="146" t="s">
        <v>19</v>
      </c>
      <c r="Z13" s="147" t="s">
        <v>262</v>
      </c>
    </row>
    <row r="14" spans="1:26" s="147" customFormat="1" ht="208.5" customHeight="1" thickBot="1" x14ac:dyDescent="0.2">
      <c r="A14" s="475"/>
      <c r="B14" s="501"/>
      <c r="C14" s="502"/>
      <c r="D14" s="503"/>
      <c r="E14" s="495"/>
      <c r="F14" s="488"/>
      <c r="G14" s="495"/>
      <c r="H14" s="498"/>
      <c r="I14" s="486"/>
      <c r="J14" s="486"/>
      <c r="K14" s="486"/>
      <c r="L14" s="486"/>
      <c r="M14" s="467"/>
      <c r="N14" s="487"/>
      <c r="O14" s="471"/>
      <c r="P14" s="488"/>
      <c r="Q14" s="142">
        <v>314.42</v>
      </c>
      <c r="R14" s="141">
        <v>0</v>
      </c>
      <c r="S14" s="141">
        <v>0</v>
      </c>
      <c r="T14" s="216">
        <v>0</v>
      </c>
      <c r="U14" s="141">
        <v>0</v>
      </c>
      <c r="V14" s="142">
        <v>0</v>
      </c>
      <c r="W14" s="216">
        <v>0</v>
      </c>
      <c r="X14" s="166">
        <v>0</v>
      </c>
      <c r="Y14" s="146" t="s">
        <v>15</v>
      </c>
      <c r="Z14" s="147" t="s">
        <v>262</v>
      </c>
    </row>
    <row r="15" spans="1:26" s="147" customFormat="1" ht="206.25" customHeight="1" x14ac:dyDescent="0.15">
      <c r="A15" s="474">
        <v>4</v>
      </c>
      <c r="B15" s="489" t="s">
        <v>278</v>
      </c>
      <c r="C15" s="491" t="s">
        <v>279</v>
      </c>
      <c r="D15" s="493" t="s">
        <v>408</v>
      </c>
      <c r="E15" s="482">
        <v>672.10900000000004</v>
      </c>
      <c r="F15" s="496">
        <v>672.10900000000004</v>
      </c>
      <c r="G15" s="482">
        <v>639.09699999999998</v>
      </c>
      <c r="H15" s="484">
        <v>639.09699999999998</v>
      </c>
      <c r="I15" s="484">
        <v>639.09699999999998</v>
      </c>
      <c r="J15" s="484">
        <v>0</v>
      </c>
      <c r="K15" s="484">
        <v>0</v>
      </c>
      <c r="L15" s="484">
        <v>0</v>
      </c>
      <c r="M15" s="466">
        <v>436.11</v>
      </c>
      <c r="N15" s="468">
        <v>0</v>
      </c>
      <c r="O15" s="506">
        <f t="shared" ref="O15" si="2">+(+E15+G15)-(M15+N15)</f>
        <v>875.09600000000012</v>
      </c>
      <c r="P15" s="472">
        <v>875.096</v>
      </c>
      <c r="Q15" s="140">
        <v>2</v>
      </c>
      <c r="R15" s="139">
        <v>0</v>
      </c>
      <c r="S15" s="139">
        <v>0</v>
      </c>
      <c r="T15" s="201">
        <v>0</v>
      </c>
      <c r="U15" s="139">
        <v>0</v>
      </c>
      <c r="V15" s="140">
        <v>0</v>
      </c>
      <c r="W15" s="201">
        <v>0</v>
      </c>
      <c r="X15" s="202">
        <v>0</v>
      </c>
      <c r="Y15" s="149" t="s">
        <v>19</v>
      </c>
      <c r="Z15" s="147" t="s">
        <v>262</v>
      </c>
    </row>
    <row r="16" spans="1:26" s="147" customFormat="1" ht="244.5" customHeight="1" thickBot="1" x14ac:dyDescent="0.2">
      <c r="A16" s="475"/>
      <c r="B16" s="490"/>
      <c r="C16" s="492"/>
      <c r="D16" s="494"/>
      <c r="E16" s="495"/>
      <c r="F16" s="497"/>
      <c r="G16" s="495"/>
      <c r="H16" s="498"/>
      <c r="I16" s="486"/>
      <c r="J16" s="486"/>
      <c r="K16" s="486"/>
      <c r="L16" s="486"/>
      <c r="M16" s="467"/>
      <c r="N16" s="487"/>
      <c r="O16" s="507"/>
      <c r="P16" s="488"/>
      <c r="Q16" s="142">
        <v>639.09699999999998</v>
      </c>
      <c r="R16" s="141">
        <v>0</v>
      </c>
      <c r="S16" s="141">
        <v>0</v>
      </c>
      <c r="T16" s="216">
        <v>0</v>
      </c>
      <c r="U16" s="141">
        <v>0</v>
      </c>
      <c r="V16" s="142">
        <v>0</v>
      </c>
      <c r="W16" s="216">
        <v>0</v>
      </c>
      <c r="X16" s="166">
        <v>0</v>
      </c>
      <c r="Y16" s="146" t="s">
        <v>15</v>
      </c>
      <c r="Z16" s="147" t="s">
        <v>262</v>
      </c>
    </row>
    <row r="17" spans="1:26" s="147" customFormat="1" ht="60" customHeight="1" x14ac:dyDescent="0.15">
      <c r="A17" s="474">
        <v>5</v>
      </c>
      <c r="B17" s="512" t="s">
        <v>150</v>
      </c>
      <c r="C17" s="491" t="s">
        <v>277</v>
      </c>
      <c r="D17" s="491" t="s">
        <v>407</v>
      </c>
      <c r="E17" s="482">
        <v>710.68399999999997</v>
      </c>
      <c r="F17" s="472">
        <v>710.68399999999997</v>
      </c>
      <c r="G17" s="482">
        <v>113.98</v>
      </c>
      <c r="H17" s="484">
        <v>113.98</v>
      </c>
      <c r="I17" s="484">
        <v>113.98</v>
      </c>
      <c r="J17" s="484">
        <v>0</v>
      </c>
      <c r="K17" s="484">
        <v>0</v>
      </c>
      <c r="L17" s="484">
        <v>0</v>
      </c>
      <c r="M17" s="466">
        <v>0</v>
      </c>
      <c r="N17" s="468">
        <v>0</v>
      </c>
      <c r="O17" s="506">
        <f t="shared" ref="O17" si="3">+(+E17+G17)-(M17+N17)</f>
        <v>824.66399999999999</v>
      </c>
      <c r="P17" s="472">
        <v>824.66399999999999</v>
      </c>
      <c r="Q17" s="140">
        <v>2</v>
      </c>
      <c r="R17" s="139">
        <v>0</v>
      </c>
      <c r="S17" s="139">
        <v>0</v>
      </c>
      <c r="T17" s="201">
        <v>0</v>
      </c>
      <c r="U17" s="139">
        <v>0</v>
      </c>
      <c r="V17" s="140">
        <v>0</v>
      </c>
      <c r="W17" s="201">
        <v>0</v>
      </c>
      <c r="X17" s="202">
        <v>0</v>
      </c>
      <c r="Y17" s="149" t="s">
        <v>19</v>
      </c>
      <c r="Z17" s="147" t="s">
        <v>265</v>
      </c>
    </row>
    <row r="18" spans="1:26" s="161" customFormat="1" ht="60" customHeight="1" thickBot="1" x14ac:dyDescent="0.2">
      <c r="A18" s="475"/>
      <c r="B18" s="513"/>
      <c r="C18" s="502"/>
      <c r="D18" s="502"/>
      <c r="E18" s="495"/>
      <c r="F18" s="488"/>
      <c r="G18" s="495"/>
      <c r="H18" s="498"/>
      <c r="I18" s="486"/>
      <c r="J18" s="486"/>
      <c r="K18" s="486"/>
      <c r="L18" s="486"/>
      <c r="M18" s="467"/>
      <c r="N18" s="487"/>
      <c r="O18" s="507"/>
      <c r="P18" s="488"/>
      <c r="Q18" s="142">
        <v>113.98</v>
      </c>
      <c r="R18" s="141">
        <v>0</v>
      </c>
      <c r="S18" s="141">
        <v>0</v>
      </c>
      <c r="T18" s="216">
        <v>0</v>
      </c>
      <c r="U18" s="141">
        <v>0</v>
      </c>
      <c r="V18" s="142">
        <v>0</v>
      </c>
      <c r="W18" s="216">
        <v>0</v>
      </c>
      <c r="X18" s="166">
        <v>0</v>
      </c>
      <c r="Y18" s="146" t="s">
        <v>15</v>
      </c>
      <c r="Z18" s="147" t="s">
        <v>265</v>
      </c>
    </row>
    <row r="19" spans="1:26" s="147" customFormat="1" ht="72" customHeight="1" x14ac:dyDescent="0.15">
      <c r="A19" s="474">
        <v>6</v>
      </c>
      <c r="B19" s="500" t="s">
        <v>282</v>
      </c>
      <c r="C19" s="491" t="s">
        <v>283</v>
      </c>
      <c r="D19" s="493" t="s">
        <v>284</v>
      </c>
      <c r="E19" s="508">
        <v>388.68799999999999</v>
      </c>
      <c r="F19" s="510">
        <v>388.68799999999999</v>
      </c>
      <c r="G19" s="508">
        <v>448.16</v>
      </c>
      <c r="H19" s="518">
        <v>448.16</v>
      </c>
      <c r="I19" s="518">
        <v>448.04500000000002</v>
      </c>
      <c r="J19" s="484">
        <v>0</v>
      </c>
      <c r="K19" s="484">
        <v>0</v>
      </c>
      <c r="L19" s="518">
        <v>0.115</v>
      </c>
      <c r="M19" s="520">
        <v>388.803</v>
      </c>
      <c r="N19" s="468">
        <v>0</v>
      </c>
      <c r="O19" s="506">
        <f t="shared" ref="O19" si="4">+(+E19+G19)-(M19+N19)</f>
        <v>448.04499999999996</v>
      </c>
      <c r="P19" s="510">
        <v>448.04500000000002</v>
      </c>
      <c r="Q19" s="138">
        <v>4</v>
      </c>
      <c r="R19" s="139">
        <v>0</v>
      </c>
      <c r="S19" s="139">
        <v>0</v>
      </c>
      <c r="T19" s="201">
        <v>0</v>
      </c>
      <c r="U19" s="139">
        <v>0</v>
      </c>
      <c r="V19" s="140">
        <v>0</v>
      </c>
      <c r="W19" s="201">
        <v>0</v>
      </c>
      <c r="X19" s="202">
        <v>0</v>
      </c>
      <c r="Y19" s="146" t="s">
        <v>19</v>
      </c>
      <c r="Z19" s="147" t="s">
        <v>266</v>
      </c>
    </row>
    <row r="20" spans="1:26" s="147" customFormat="1" ht="72" customHeight="1" thickBot="1" x14ac:dyDescent="0.2">
      <c r="A20" s="475"/>
      <c r="B20" s="501"/>
      <c r="C20" s="492"/>
      <c r="D20" s="503"/>
      <c r="E20" s="509"/>
      <c r="F20" s="511"/>
      <c r="G20" s="509"/>
      <c r="H20" s="524"/>
      <c r="I20" s="519"/>
      <c r="J20" s="486"/>
      <c r="K20" s="486"/>
      <c r="L20" s="519"/>
      <c r="M20" s="521"/>
      <c r="N20" s="487"/>
      <c r="O20" s="507"/>
      <c r="P20" s="511"/>
      <c r="Q20" s="165">
        <v>448.04500000000002</v>
      </c>
      <c r="R20" s="141">
        <v>0</v>
      </c>
      <c r="S20" s="141">
        <v>0</v>
      </c>
      <c r="T20" s="216">
        <v>0</v>
      </c>
      <c r="U20" s="141">
        <v>0</v>
      </c>
      <c r="V20" s="142">
        <v>0</v>
      </c>
      <c r="W20" s="216">
        <v>0</v>
      </c>
      <c r="X20" s="166">
        <v>0</v>
      </c>
      <c r="Y20" s="146" t="s">
        <v>15</v>
      </c>
      <c r="Z20" s="147" t="s">
        <v>266</v>
      </c>
    </row>
    <row r="21" spans="1:26" s="147" customFormat="1" ht="72.75" customHeight="1" x14ac:dyDescent="0.15">
      <c r="A21" s="474">
        <v>7</v>
      </c>
      <c r="B21" s="512" t="s">
        <v>286</v>
      </c>
      <c r="C21" s="522" t="s">
        <v>175</v>
      </c>
      <c r="D21" s="493" t="s">
        <v>412</v>
      </c>
      <c r="E21" s="508">
        <v>281.98200000000003</v>
      </c>
      <c r="F21" s="510">
        <v>281.98200000000003</v>
      </c>
      <c r="G21" s="508">
        <v>153.59899999999999</v>
      </c>
      <c r="H21" s="518">
        <v>153.59899999999999</v>
      </c>
      <c r="I21" s="518">
        <v>153.37299999999999</v>
      </c>
      <c r="J21" s="518">
        <v>0</v>
      </c>
      <c r="K21" s="518">
        <v>0</v>
      </c>
      <c r="L21" s="518">
        <v>0.22600000000000001</v>
      </c>
      <c r="M21" s="510">
        <v>18</v>
      </c>
      <c r="N21" s="515">
        <v>0</v>
      </c>
      <c r="O21" s="506">
        <f t="shared" ref="O21" si="5">+(+E21+G21)-(M21+N21)</f>
        <v>417.58100000000002</v>
      </c>
      <c r="P21" s="510">
        <v>417.58</v>
      </c>
      <c r="Q21" s="138">
        <v>2</v>
      </c>
      <c r="R21" s="139">
        <v>0</v>
      </c>
      <c r="S21" s="139">
        <v>0</v>
      </c>
      <c r="T21" s="201">
        <v>0</v>
      </c>
      <c r="U21" s="139">
        <v>0</v>
      </c>
      <c r="V21" s="140">
        <v>0</v>
      </c>
      <c r="W21" s="201">
        <v>0</v>
      </c>
      <c r="X21" s="202">
        <v>0</v>
      </c>
      <c r="Y21" s="146" t="s">
        <v>19</v>
      </c>
      <c r="Z21" s="147" t="s">
        <v>260</v>
      </c>
    </row>
    <row r="22" spans="1:26" s="147" customFormat="1" ht="72.75" customHeight="1" thickBot="1" x14ac:dyDescent="0.2">
      <c r="A22" s="475"/>
      <c r="B22" s="513"/>
      <c r="C22" s="523"/>
      <c r="D22" s="503"/>
      <c r="E22" s="517"/>
      <c r="F22" s="514"/>
      <c r="G22" s="517"/>
      <c r="H22" s="519"/>
      <c r="I22" s="519"/>
      <c r="J22" s="519"/>
      <c r="K22" s="519"/>
      <c r="L22" s="519"/>
      <c r="M22" s="514"/>
      <c r="N22" s="516"/>
      <c r="O22" s="507"/>
      <c r="P22" s="514"/>
      <c r="Q22" s="165">
        <v>153.37299999999999</v>
      </c>
      <c r="R22" s="141">
        <v>0</v>
      </c>
      <c r="S22" s="141">
        <v>0</v>
      </c>
      <c r="T22" s="216">
        <v>0</v>
      </c>
      <c r="U22" s="141">
        <v>0</v>
      </c>
      <c r="V22" s="142">
        <v>0</v>
      </c>
      <c r="W22" s="216">
        <v>0</v>
      </c>
      <c r="X22" s="166">
        <v>0</v>
      </c>
      <c r="Y22" s="146" t="s">
        <v>15</v>
      </c>
      <c r="Z22" s="147" t="s">
        <v>260</v>
      </c>
    </row>
    <row r="23" spans="1:26" s="147" customFormat="1" ht="68.25" customHeight="1" x14ac:dyDescent="0.15">
      <c r="A23" s="474">
        <v>8</v>
      </c>
      <c r="B23" s="500" t="s">
        <v>288</v>
      </c>
      <c r="C23" s="491" t="s">
        <v>289</v>
      </c>
      <c r="D23" s="493" t="s">
        <v>413</v>
      </c>
      <c r="E23" s="482">
        <v>267.27800000000002</v>
      </c>
      <c r="F23" s="472">
        <v>267.27800000000002</v>
      </c>
      <c r="G23" s="482">
        <v>150.227</v>
      </c>
      <c r="H23" s="484">
        <v>150.227</v>
      </c>
      <c r="I23" s="484">
        <v>150</v>
      </c>
      <c r="J23" s="484">
        <v>0</v>
      </c>
      <c r="K23" s="484">
        <v>0</v>
      </c>
      <c r="L23" s="484">
        <v>0.22700000000000001</v>
      </c>
      <c r="M23" s="466">
        <v>0</v>
      </c>
      <c r="N23" s="468">
        <v>0</v>
      </c>
      <c r="O23" s="506">
        <f t="shared" ref="O23" si="6">+(+E23+G23)-(M23+N23)</f>
        <v>417.505</v>
      </c>
      <c r="P23" s="472">
        <v>417.505</v>
      </c>
      <c r="Q23" s="140">
        <v>2</v>
      </c>
      <c r="R23" s="139">
        <v>0</v>
      </c>
      <c r="S23" s="139">
        <v>0</v>
      </c>
      <c r="T23" s="201">
        <v>0</v>
      </c>
      <c r="U23" s="139">
        <v>0</v>
      </c>
      <c r="V23" s="140">
        <v>0</v>
      </c>
      <c r="W23" s="201">
        <v>0</v>
      </c>
      <c r="X23" s="202">
        <v>0</v>
      </c>
      <c r="Y23" s="146" t="s">
        <v>19</v>
      </c>
      <c r="Z23" s="147" t="s">
        <v>268</v>
      </c>
    </row>
    <row r="24" spans="1:26" s="147" customFormat="1" ht="68.25" customHeight="1" thickBot="1" x14ac:dyDescent="0.2">
      <c r="A24" s="475"/>
      <c r="B24" s="501"/>
      <c r="C24" s="492"/>
      <c r="D24" s="503"/>
      <c r="E24" s="495"/>
      <c r="F24" s="488"/>
      <c r="G24" s="495"/>
      <c r="H24" s="498"/>
      <c r="I24" s="486"/>
      <c r="J24" s="486"/>
      <c r="K24" s="486"/>
      <c r="L24" s="486"/>
      <c r="M24" s="467"/>
      <c r="N24" s="487"/>
      <c r="O24" s="507"/>
      <c r="P24" s="488"/>
      <c r="Q24" s="142">
        <v>150</v>
      </c>
      <c r="R24" s="141">
        <v>0</v>
      </c>
      <c r="S24" s="141">
        <v>0</v>
      </c>
      <c r="T24" s="216">
        <v>0</v>
      </c>
      <c r="U24" s="141">
        <v>0</v>
      </c>
      <c r="V24" s="142">
        <v>0</v>
      </c>
      <c r="W24" s="216">
        <v>0</v>
      </c>
      <c r="X24" s="166">
        <v>0</v>
      </c>
      <c r="Y24" s="146" t="s">
        <v>15</v>
      </c>
      <c r="Z24" s="147" t="s">
        <v>268</v>
      </c>
    </row>
    <row r="25" spans="1:26" s="2" customFormat="1" ht="23.25" customHeight="1" x14ac:dyDescent="0.15">
      <c r="A25" s="474">
        <v>9</v>
      </c>
      <c r="B25" s="531" t="s">
        <v>142</v>
      </c>
      <c r="C25" s="533" t="s">
        <v>155</v>
      </c>
      <c r="D25" s="535" t="s">
        <v>409</v>
      </c>
      <c r="E25" s="508">
        <v>367.72500000000002</v>
      </c>
      <c r="F25" s="510">
        <v>367.72500000000002</v>
      </c>
      <c r="G25" s="508">
        <v>156.929</v>
      </c>
      <c r="H25" s="518">
        <v>156.929</v>
      </c>
      <c r="I25" s="518">
        <v>156.59800000000001</v>
      </c>
      <c r="J25" s="518">
        <v>0</v>
      </c>
      <c r="K25" s="518">
        <v>0</v>
      </c>
      <c r="L25" s="518">
        <v>0.33100000000000002</v>
      </c>
      <c r="M25" s="520">
        <v>125</v>
      </c>
      <c r="N25" s="525">
        <v>0</v>
      </c>
      <c r="O25" s="506">
        <f t="shared" ref="O25" si="7">+(+E25+G25)-(M25+N25)</f>
        <v>399.654</v>
      </c>
      <c r="P25" s="510">
        <v>399.654</v>
      </c>
      <c r="Q25" s="138">
        <v>1</v>
      </c>
      <c r="R25" s="200">
        <v>0</v>
      </c>
      <c r="S25" s="200">
        <v>0</v>
      </c>
      <c r="T25" s="197">
        <v>0</v>
      </c>
      <c r="U25" s="200">
        <v>0</v>
      </c>
      <c r="V25" s="138">
        <v>0</v>
      </c>
      <c r="W25" s="197">
        <v>0</v>
      </c>
      <c r="X25" s="198">
        <v>0</v>
      </c>
      <c r="Y25" s="153" t="s">
        <v>19</v>
      </c>
      <c r="Z25" s="2" t="s">
        <v>261</v>
      </c>
    </row>
    <row r="26" spans="1:26" s="2" customFormat="1" ht="23.25" customHeight="1" thickBot="1" x14ac:dyDescent="0.2">
      <c r="A26" s="475"/>
      <c r="B26" s="532"/>
      <c r="C26" s="534"/>
      <c r="D26" s="536"/>
      <c r="E26" s="529"/>
      <c r="F26" s="528"/>
      <c r="G26" s="529"/>
      <c r="H26" s="530"/>
      <c r="I26" s="519"/>
      <c r="J26" s="519"/>
      <c r="K26" s="519"/>
      <c r="L26" s="519"/>
      <c r="M26" s="521"/>
      <c r="N26" s="526"/>
      <c r="O26" s="527"/>
      <c r="P26" s="528"/>
      <c r="Q26" s="165">
        <v>156.59800000000001</v>
      </c>
      <c r="R26" s="150">
        <v>0</v>
      </c>
      <c r="S26" s="150">
        <v>0</v>
      </c>
      <c r="T26" s="215">
        <v>0</v>
      </c>
      <c r="U26" s="150">
        <v>0</v>
      </c>
      <c r="V26" s="165">
        <v>0</v>
      </c>
      <c r="W26" s="215">
        <v>0</v>
      </c>
      <c r="X26" s="218">
        <v>0</v>
      </c>
      <c r="Y26" s="151" t="s">
        <v>15</v>
      </c>
      <c r="Z26" s="2" t="s">
        <v>261</v>
      </c>
    </row>
    <row r="27" spans="1:26" s="147" customFormat="1" ht="162" customHeight="1" x14ac:dyDescent="0.15">
      <c r="A27" s="474">
        <v>10</v>
      </c>
      <c r="B27" s="512" t="s">
        <v>153</v>
      </c>
      <c r="C27" s="491" t="s">
        <v>154</v>
      </c>
      <c r="D27" s="491" t="s">
        <v>410</v>
      </c>
      <c r="E27" s="482">
        <v>348.56900000000002</v>
      </c>
      <c r="F27" s="472">
        <v>348.56900000000002</v>
      </c>
      <c r="G27" s="482">
        <v>52.985999999999997</v>
      </c>
      <c r="H27" s="484">
        <v>52.985999999999997</v>
      </c>
      <c r="I27" s="484">
        <v>52.985999999999997</v>
      </c>
      <c r="J27" s="484">
        <v>0</v>
      </c>
      <c r="K27" s="484">
        <v>0</v>
      </c>
      <c r="L27" s="484">
        <v>0</v>
      </c>
      <c r="M27" s="466">
        <v>4.7809999999999997</v>
      </c>
      <c r="N27" s="468">
        <v>0</v>
      </c>
      <c r="O27" s="506">
        <f t="shared" ref="O27" si="8">+(+E27+G27)-(M27+N27)</f>
        <v>396.774</v>
      </c>
      <c r="P27" s="472">
        <v>396.774</v>
      </c>
      <c r="Q27" s="140">
        <v>2</v>
      </c>
      <c r="R27" s="139">
        <v>0</v>
      </c>
      <c r="S27" s="139">
        <v>0</v>
      </c>
      <c r="T27" s="201">
        <v>0</v>
      </c>
      <c r="U27" s="139">
        <v>0</v>
      </c>
      <c r="V27" s="140">
        <v>0</v>
      </c>
      <c r="W27" s="201">
        <v>0</v>
      </c>
      <c r="X27" s="202">
        <v>0</v>
      </c>
      <c r="Y27" s="149" t="s">
        <v>19</v>
      </c>
      <c r="Z27" s="147" t="s">
        <v>265</v>
      </c>
    </row>
    <row r="28" spans="1:26" s="161" customFormat="1" ht="78.75" customHeight="1" thickBot="1" x14ac:dyDescent="0.2">
      <c r="A28" s="475"/>
      <c r="B28" s="513"/>
      <c r="C28" s="502"/>
      <c r="D28" s="502"/>
      <c r="E28" s="495"/>
      <c r="F28" s="488"/>
      <c r="G28" s="495"/>
      <c r="H28" s="498"/>
      <c r="I28" s="486"/>
      <c r="J28" s="486"/>
      <c r="K28" s="486"/>
      <c r="L28" s="486"/>
      <c r="M28" s="467"/>
      <c r="N28" s="487"/>
      <c r="O28" s="507"/>
      <c r="P28" s="488"/>
      <c r="Q28" s="142">
        <v>52.985999999999997</v>
      </c>
      <c r="R28" s="141">
        <v>0</v>
      </c>
      <c r="S28" s="141">
        <v>0</v>
      </c>
      <c r="T28" s="216">
        <v>0</v>
      </c>
      <c r="U28" s="141">
        <v>0</v>
      </c>
      <c r="V28" s="142">
        <v>0</v>
      </c>
      <c r="W28" s="216">
        <v>0</v>
      </c>
      <c r="X28" s="166">
        <v>0</v>
      </c>
      <c r="Y28" s="146" t="s">
        <v>15</v>
      </c>
      <c r="Z28" s="147" t="s">
        <v>265</v>
      </c>
    </row>
    <row r="29" spans="1:26" s="2" customFormat="1" ht="45.75" customHeight="1" x14ac:dyDescent="0.15">
      <c r="A29" s="474">
        <v>11</v>
      </c>
      <c r="B29" s="531" t="s">
        <v>290</v>
      </c>
      <c r="C29" s="537" t="s">
        <v>414</v>
      </c>
      <c r="D29" s="535" t="s">
        <v>415</v>
      </c>
      <c r="E29" s="508">
        <v>252.53299999999999</v>
      </c>
      <c r="F29" s="510">
        <v>252.53299999999999</v>
      </c>
      <c r="G29" s="508">
        <v>150.00800000000001</v>
      </c>
      <c r="H29" s="518">
        <v>150.00800000000001</v>
      </c>
      <c r="I29" s="518">
        <v>150</v>
      </c>
      <c r="J29" s="518">
        <v>0</v>
      </c>
      <c r="K29" s="518">
        <v>0</v>
      </c>
      <c r="L29" s="518">
        <v>8.0000000000000002E-3</v>
      </c>
      <c r="M29" s="518">
        <v>54.9</v>
      </c>
      <c r="N29" s="525">
        <v>0</v>
      </c>
      <c r="O29" s="506">
        <f t="shared" ref="O29" si="9">+(+E29+G29)-(M29+N29)</f>
        <v>347.64100000000002</v>
      </c>
      <c r="P29" s="510">
        <v>347.64100000000002</v>
      </c>
      <c r="Q29" s="140">
        <v>1</v>
      </c>
      <c r="R29" s="139">
        <v>0</v>
      </c>
      <c r="S29" s="139">
        <v>0</v>
      </c>
      <c r="T29" s="201">
        <v>0</v>
      </c>
      <c r="U29" s="139">
        <v>0</v>
      </c>
      <c r="V29" s="140">
        <v>0</v>
      </c>
      <c r="W29" s="201">
        <v>0</v>
      </c>
      <c r="X29" s="202">
        <v>0</v>
      </c>
      <c r="Y29" s="153" t="s">
        <v>19</v>
      </c>
      <c r="Z29" s="2" t="s">
        <v>260</v>
      </c>
    </row>
    <row r="30" spans="1:26" s="2" customFormat="1" ht="45.75" customHeight="1" thickBot="1" x14ac:dyDescent="0.2">
      <c r="A30" s="475"/>
      <c r="B30" s="532"/>
      <c r="C30" s="538"/>
      <c r="D30" s="539"/>
      <c r="E30" s="529"/>
      <c r="F30" s="528"/>
      <c r="G30" s="529"/>
      <c r="H30" s="530"/>
      <c r="I30" s="530"/>
      <c r="J30" s="530"/>
      <c r="K30" s="530"/>
      <c r="L30" s="530"/>
      <c r="M30" s="530"/>
      <c r="N30" s="526"/>
      <c r="O30" s="527"/>
      <c r="P30" s="528"/>
      <c r="Q30" s="165">
        <v>150</v>
      </c>
      <c r="R30" s="141">
        <v>0</v>
      </c>
      <c r="S30" s="141">
        <v>0</v>
      </c>
      <c r="T30" s="216">
        <v>0</v>
      </c>
      <c r="U30" s="141">
        <v>0</v>
      </c>
      <c r="V30" s="142">
        <v>0</v>
      </c>
      <c r="W30" s="216">
        <v>0</v>
      </c>
      <c r="X30" s="166">
        <v>0</v>
      </c>
      <c r="Y30" s="151" t="s">
        <v>15</v>
      </c>
      <c r="Z30" s="2" t="s">
        <v>260</v>
      </c>
    </row>
    <row r="31" spans="1:26" s="2" customFormat="1" ht="30.75" customHeight="1" x14ac:dyDescent="0.15">
      <c r="A31" s="474">
        <v>12</v>
      </c>
      <c r="B31" s="476" t="s">
        <v>273</v>
      </c>
      <c r="C31" s="478" t="s">
        <v>287</v>
      </c>
      <c r="D31" s="480" t="s">
        <v>157</v>
      </c>
      <c r="E31" s="482">
        <v>273.10000000000002</v>
      </c>
      <c r="F31" s="472">
        <v>273.10000000000002</v>
      </c>
      <c r="G31" s="482">
        <v>100.155</v>
      </c>
      <c r="H31" s="504">
        <v>100.155</v>
      </c>
      <c r="I31" s="484">
        <v>100</v>
      </c>
      <c r="J31" s="484">
        <v>0</v>
      </c>
      <c r="K31" s="484">
        <v>0</v>
      </c>
      <c r="L31" s="484">
        <v>0.155</v>
      </c>
      <c r="M31" s="466">
        <v>75.570999999999998</v>
      </c>
      <c r="N31" s="468">
        <v>0</v>
      </c>
      <c r="O31" s="470">
        <f t="shared" ref="O31" si="10">+(+E31+G31)-(M31+N31)</f>
        <v>297.68399999999997</v>
      </c>
      <c r="P31" s="472">
        <v>297.68400000000003</v>
      </c>
      <c r="Q31" s="140">
        <v>1</v>
      </c>
      <c r="R31" s="139">
        <v>0</v>
      </c>
      <c r="S31" s="139">
        <v>0</v>
      </c>
      <c r="T31" s="201">
        <v>0</v>
      </c>
      <c r="U31" s="139">
        <v>0</v>
      </c>
      <c r="V31" s="140">
        <v>0</v>
      </c>
      <c r="W31" s="201">
        <v>0</v>
      </c>
      <c r="X31" s="202">
        <v>0</v>
      </c>
      <c r="Y31" s="153" t="s">
        <v>19</v>
      </c>
      <c r="Z31" s="2" t="s">
        <v>264</v>
      </c>
    </row>
    <row r="32" spans="1:26" s="2" customFormat="1" ht="30.75" customHeight="1" thickBot="1" x14ac:dyDescent="0.2">
      <c r="A32" s="475"/>
      <c r="B32" s="477"/>
      <c r="C32" s="479"/>
      <c r="D32" s="481"/>
      <c r="E32" s="483"/>
      <c r="F32" s="473"/>
      <c r="G32" s="483"/>
      <c r="H32" s="505"/>
      <c r="I32" s="485"/>
      <c r="J32" s="486"/>
      <c r="K32" s="486"/>
      <c r="L32" s="486"/>
      <c r="M32" s="467"/>
      <c r="N32" s="469"/>
      <c r="O32" s="499"/>
      <c r="P32" s="473"/>
      <c r="Q32" s="142">
        <v>100</v>
      </c>
      <c r="R32" s="141">
        <v>0</v>
      </c>
      <c r="S32" s="141">
        <v>0</v>
      </c>
      <c r="T32" s="216">
        <v>0</v>
      </c>
      <c r="U32" s="141">
        <v>0</v>
      </c>
      <c r="V32" s="142">
        <v>0</v>
      </c>
      <c r="W32" s="216">
        <v>0</v>
      </c>
      <c r="X32" s="166">
        <v>0</v>
      </c>
      <c r="Y32" s="151" t="s">
        <v>15</v>
      </c>
      <c r="Z32" s="2" t="s">
        <v>264</v>
      </c>
    </row>
    <row r="33" spans="1:26" s="147" customFormat="1" ht="51" customHeight="1" x14ac:dyDescent="0.15">
      <c r="A33" s="474">
        <v>13</v>
      </c>
      <c r="B33" s="500" t="s">
        <v>295</v>
      </c>
      <c r="C33" s="491" t="s">
        <v>177</v>
      </c>
      <c r="D33" s="493" t="s">
        <v>296</v>
      </c>
      <c r="E33" s="482">
        <v>212.24600000000001</v>
      </c>
      <c r="F33" s="472">
        <v>212.24600000000001</v>
      </c>
      <c r="G33" s="482">
        <v>185.238</v>
      </c>
      <c r="H33" s="484">
        <v>185.238</v>
      </c>
      <c r="I33" s="484">
        <v>185.16399999999999</v>
      </c>
      <c r="J33" s="484">
        <v>0</v>
      </c>
      <c r="K33" s="484">
        <v>0</v>
      </c>
      <c r="L33" s="484">
        <v>7.3999999999999996E-2</v>
      </c>
      <c r="M33" s="466">
        <v>100.117</v>
      </c>
      <c r="N33" s="468">
        <v>0</v>
      </c>
      <c r="O33" s="470">
        <f t="shared" ref="O33" si="11">+(+E33+G33)-(M33+N33)</f>
        <v>297.36700000000002</v>
      </c>
      <c r="P33" s="472">
        <v>297.36700000000002</v>
      </c>
      <c r="Q33" s="140">
        <v>2</v>
      </c>
      <c r="R33" s="139">
        <v>0</v>
      </c>
      <c r="S33" s="139">
        <v>0</v>
      </c>
      <c r="T33" s="201">
        <v>0</v>
      </c>
      <c r="U33" s="139">
        <v>0</v>
      </c>
      <c r="V33" s="140">
        <v>0</v>
      </c>
      <c r="W33" s="201">
        <v>0</v>
      </c>
      <c r="X33" s="202">
        <v>0</v>
      </c>
      <c r="Y33" s="146" t="s">
        <v>19</v>
      </c>
      <c r="Z33" s="147" t="s">
        <v>268</v>
      </c>
    </row>
    <row r="34" spans="1:26" s="147" customFormat="1" ht="51" customHeight="1" thickBot="1" x14ac:dyDescent="0.2">
      <c r="A34" s="475"/>
      <c r="B34" s="501"/>
      <c r="C34" s="492"/>
      <c r="D34" s="503"/>
      <c r="E34" s="495"/>
      <c r="F34" s="488"/>
      <c r="G34" s="495"/>
      <c r="H34" s="498"/>
      <c r="I34" s="486"/>
      <c r="J34" s="486"/>
      <c r="K34" s="486"/>
      <c r="L34" s="486"/>
      <c r="M34" s="467"/>
      <c r="N34" s="487"/>
      <c r="O34" s="540"/>
      <c r="P34" s="488"/>
      <c r="Q34" s="142">
        <v>185.16399999999999</v>
      </c>
      <c r="R34" s="141">
        <v>0</v>
      </c>
      <c r="S34" s="141">
        <v>0</v>
      </c>
      <c r="T34" s="216">
        <v>0</v>
      </c>
      <c r="U34" s="141">
        <v>0</v>
      </c>
      <c r="V34" s="142">
        <v>0</v>
      </c>
      <c r="W34" s="216">
        <v>0</v>
      </c>
      <c r="X34" s="166">
        <v>0</v>
      </c>
      <c r="Y34" s="146" t="s">
        <v>15</v>
      </c>
      <c r="Z34" s="147" t="s">
        <v>268</v>
      </c>
    </row>
    <row r="35" spans="1:26" s="147" customFormat="1" ht="81.75" customHeight="1" x14ac:dyDescent="0.15">
      <c r="A35" s="474">
        <v>14</v>
      </c>
      <c r="B35" s="512" t="s">
        <v>293</v>
      </c>
      <c r="C35" s="542" t="s">
        <v>294</v>
      </c>
      <c r="D35" s="491" t="s">
        <v>417</v>
      </c>
      <c r="E35" s="508">
        <v>220.47200000000001</v>
      </c>
      <c r="F35" s="510">
        <v>220.47200000000001</v>
      </c>
      <c r="G35" s="508">
        <v>86.230999999999995</v>
      </c>
      <c r="H35" s="518">
        <v>86.230999999999995</v>
      </c>
      <c r="I35" s="518">
        <v>86.143000000000001</v>
      </c>
      <c r="J35" s="518">
        <v>0</v>
      </c>
      <c r="K35" s="518">
        <v>0</v>
      </c>
      <c r="L35" s="518">
        <v>8.7999999999999995E-2</v>
      </c>
      <c r="M35" s="510">
        <v>51.512</v>
      </c>
      <c r="N35" s="545">
        <v>0</v>
      </c>
      <c r="O35" s="470">
        <f t="shared" ref="O35" si="12">+(+E35+G35)-(M35+N35)</f>
        <v>255.19099999999997</v>
      </c>
      <c r="P35" s="510">
        <v>255.191</v>
      </c>
      <c r="Q35" s="140">
        <v>2</v>
      </c>
      <c r="R35" s="139">
        <v>0</v>
      </c>
      <c r="S35" s="139">
        <v>0</v>
      </c>
      <c r="T35" s="201">
        <v>0</v>
      </c>
      <c r="U35" s="139">
        <v>0</v>
      </c>
      <c r="V35" s="140">
        <v>0</v>
      </c>
      <c r="W35" s="201">
        <v>0</v>
      </c>
      <c r="X35" s="202">
        <v>0</v>
      </c>
      <c r="Y35" s="146" t="s">
        <v>19</v>
      </c>
      <c r="Z35" s="147" t="s">
        <v>262</v>
      </c>
    </row>
    <row r="36" spans="1:26" s="147" customFormat="1" ht="81.75" customHeight="1" thickBot="1" x14ac:dyDescent="0.2">
      <c r="A36" s="475"/>
      <c r="B36" s="541"/>
      <c r="C36" s="543"/>
      <c r="D36" s="502"/>
      <c r="E36" s="509"/>
      <c r="F36" s="511"/>
      <c r="G36" s="509"/>
      <c r="H36" s="524"/>
      <c r="I36" s="519"/>
      <c r="J36" s="519"/>
      <c r="K36" s="519"/>
      <c r="L36" s="519"/>
      <c r="M36" s="514"/>
      <c r="N36" s="546"/>
      <c r="O36" s="540"/>
      <c r="P36" s="511"/>
      <c r="Q36" s="165">
        <v>86.143000000000001</v>
      </c>
      <c r="R36" s="141">
        <v>0</v>
      </c>
      <c r="S36" s="141">
        <v>0</v>
      </c>
      <c r="T36" s="216">
        <v>0</v>
      </c>
      <c r="U36" s="141">
        <v>0</v>
      </c>
      <c r="V36" s="142">
        <v>0</v>
      </c>
      <c r="W36" s="216">
        <v>0</v>
      </c>
      <c r="X36" s="166">
        <v>0</v>
      </c>
      <c r="Y36" s="146" t="s">
        <v>15</v>
      </c>
      <c r="Z36" s="147" t="s">
        <v>262</v>
      </c>
    </row>
    <row r="37" spans="1:26" s="147" customFormat="1" ht="69" customHeight="1" x14ac:dyDescent="0.15">
      <c r="A37" s="474">
        <v>15</v>
      </c>
      <c r="B37" s="500" t="s">
        <v>285</v>
      </c>
      <c r="C37" s="491" t="s">
        <v>158</v>
      </c>
      <c r="D37" s="493" t="s">
        <v>411</v>
      </c>
      <c r="E37" s="508">
        <v>319.31400000000002</v>
      </c>
      <c r="F37" s="510">
        <v>319.31400000000002</v>
      </c>
      <c r="G37" s="508">
        <v>18.471</v>
      </c>
      <c r="H37" s="518">
        <v>18.471</v>
      </c>
      <c r="I37" s="518">
        <v>18.422999999999998</v>
      </c>
      <c r="J37" s="484">
        <v>0</v>
      </c>
      <c r="K37" s="484">
        <v>0</v>
      </c>
      <c r="L37" s="518">
        <v>4.8000000000000001E-2</v>
      </c>
      <c r="M37" s="520">
        <v>100</v>
      </c>
      <c r="N37" s="468">
        <v>0</v>
      </c>
      <c r="O37" s="470">
        <f t="shared" ref="O37" si="13">+(+E37+G37)-(M37+N37)</f>
        <v>237.78500000000003</v>
      </c>
      <c r="P37" s="472">
        <v>237.785</v>
      </c>
      <c r="Q37" s="138">
        <v>1</v>
      </c>
      <c r="R37" s="139">
        <v>0</v>
      </c>
      <c r="S37" s="139">
        <v>0</v>
      </c>
      <c r="T37" s="201">
        <v>0</v>
      </c>
      <c r="U37" s="139">
        <v>0</v>
      </c>
      <c r="V37" s="140">
        <v>0</v>
      </c>
      <c r="W37" s="201">
        <v>0</v>
      </c>
      <c r="X37" s="202">
        <v>0</v>
      </c>
      <c r="Y37" s="146" t="s">
        <v>19</v>
      </c>
      <c r="Z37" s="147" t="s">
        <v>268</v>
      </c>
    </row>
    <row r="38" spans="1:26" s="147" customFormat="1" ht="69" customHeight="1" thickBot="1" x14ac:dyDescent="0.2">
      <c r="A38" s="475"/>
      <c r="B38" s="501"/>
      <c r="C38" s="492"/>
      <c r="D38" s="503"/>
      <c r="E38" s="517"/>
      <c r="F38" s="514"/>
      <c r="G38" s="517"/>
      <c r="H38" s="519"/>
      <c r="I38" s="519"/>
      <c r="J38" s="486"/>
      <c r="K38" s="486"/>
      <c r="L38" s="519"/>
      <c r="M38" s="521"/>
      <c r="N38" s="487"/>
      <c r="O38" s="540"/>
      <c r="P38" s="488"/>
      <c r="Q38" s="165">
        <v>18.422999999999998</v>
      </c>
      <c r="R38" s="141">
        <v>0</v>
      </c>
      <c r="S38" s="141">
        <v>0</v>
      </c>
      <c r="T38" s="216">
        <v>0</v>
      </c>
      <c r="U38" s="141">
        <v>0</v>
      </c>
      <c r="V38" s="142">
        <v>0</v>
      </c>
      <c r="W38" s="216">
        <v>0</v>
      </c>
      <c r="X38" s="166">
        <v>0</v>
      </c>
      <c r="Y38" s="146" t="s">
        <v>15</v>
      </c>
      <c r="Z38" s="147" t="s">
        <v>268</v>
      </c>
    </row>
    <row r="39" spans="1:26" s="147" customFormat="1" ht="74.25" customHeight="1" x14ac:dyDescent="0.15">
      <c r="A39" s="474">
        <v>16</v>
      </c>
      <c r="B39" s="512" t="s">
        <v>299</v>
      </c>
      <c r="C39" s="542" t="s">
        <v>300</v>
      </c>
      <c r="D39" s="493" t="s">
        <v>421</v>
      </c>
      <c r="E39" s="508">
        <v>163.09100000000001</v>
      </c>
      <c r="F39" s="510">
        <v>163.09100000000001</v>
      </c>
      <c r="G39" s="508">
        <v>160.041</v>
      </c>
      <c r="H39" s="518">
        <v>160.041</v>
      </c>
      <c r="I39" s="518">
        <v>160</v>
      </c>
      <c r="J39" s="518">
        <v>0</v>
      </c>
      <c r="K39" s="518">
        <v>0</v>
      </c>
      <c r="L39" s="518">
        <v>4.1000000000000002E-2</v>
      </c>
      <c r="M39" s="510">
        <v>94.2</v>
      </c>
      <c r="N39" s="515">
        <v>0</v>
      </c>
      <c r="O39" s="506">
        <f t="shared" ref="O39" si="14">+(+E39+G39)-(M39+N39)</f>
        <v>228.93200000000002</v>
      </c>
      <c r="P39" s="510">
        <v>228.93199999999999</v>
      </c>
      <c r="Q39" s="140">
        <v>1</v>
      </c>
      <c r="R39" s="139">
        <v>0</v>
      </c>
      <c r="S39" s="139">
        <v>0</v>
      </c>
      <c r="T39" s="201">
        <v>0</v>
      </c>
      <c r="U39" s="139">
        <v>0</v>
      </c>
      <c r="V39" s="140">
        <v>0</v>
      </c>
      <c r="W39" s="201">
        <v>0</v>
      </c>
      <c r="X39" s="202">
        <v>0</v>
      </c>
      <c r="Y39" s="146" t="s">
        <v>19</v>
      </c>
      <c r="Z39" s="147" t="s">
        <v>260</v>
      </c>
    </row>
    <row r="40" spans="1:26" s="147" customFormat="1" ht="74.25" customHeight="1" thickBot="1" x14ac:dyDescent="0.2">
      <c r="A40" s="475"/>
      <c r="B40" s="541"/>
      <c r="C40" s="543"/>
      <c r="D40" s="544"/>
      <c r="E40" s="517"/>
      <c r="F40" s="514"/>
      <c r="G40" s="517"/>
      <c r="H40" s="519"/>
      <c r="I40" s="519"/>
      <c r="J40" s="519"/>
      <c r="K40" s="519"/>
      <c r="L40" s="519"/>
      <c r="M40" s="514"/>
      <c r="N40" s="516"/>
      <c r="O40" s="507"/>
      <c r="P40" s="514"/>
      <c r="Q40" s="142">
        <v>160</v>
      </c>
      <c r="R40" s="141">
        <v>0</v>
      </c>
      <c r="S40" s="141">
        <v>0</v>
      </c>
      <c r="T40" s="216">
        <v>0</v>
      </c>
      <c r="U40" s="141">
        <v>0</v>
      </c>
      <c r="V40" s="142">
        <v>0</v>
      </c>
      <c r="W40" s="216">
        <v>0</v>
      </c>
      <c r="X40" s="166">
        <v>0</v>
      </c>
      <c r="Y40" s="146" t="s">
        <v>15</v>
      </c>
      <c r="Z40" s="147" t="s">
        <v>260</v>
      </c>
    </row>
    <row r="41" spans="1:26" s="147" customFormat="1" ht="48.75" customHeight="1" x14ac:dyDescent="0.15">
      <c r="A41" s="474">
        <v>17</v>
      </c>
      <c r="B41" s="551" t="s">
        <v>315</v>
      </c>
      <c r="C41" s="542" t="s">
        <v>316</v>
      </c>
      <c r="D41" s="493" t="s">
        <v>432</v>
      </c>
      <c r="E41" s="508">
        <v>96.012</v>
      </c>
      <c r="F41" s="510">
        <v>96.012</v>
      </c>
      <c r="G41" s="482">
        <v>153.01</v>
      </c>
      <c r="H41" s="484">
        <v>153.01</v>
      </c>
      <c r="I41" s="484">
        <v>153</v>
      </c>
      <c r="J41" s="484">
        <v>0</v>
      </c>
      <c r="K41" s="484">
        <v>0</v>
      </c>
      <c r="L41" s="484">
        <v>0.01</v>
      </c>
      <c r="M41" s="466">
        <v>32</v>
      </c>
      <c r="N41" s="468">
        <v>0</v>
      </c>
      <c r="O41" s="506">
        <f t="shared" ref="O41" si="15">+(+E41+G41)-(M41+N41)</f>
        <v>217.02199999999999</v>
      </c>
      <c r="P41" s="472">
        <v>217.02199999999999</v>
      </c>
      <c r="Q41" s="140">
        <v>1</v>
      </c>
      <c r="R41" s="139">
        <v>0</v>
      </c>
      <c r="S41" s="139">
        <v>0</v>
      </c>
      <c r="T41" s="201">
        <v>0</v>
      </c>
      <c r="U41" s="139">
        <v>0</v>
      </c>
      <c r="V41" s="140">
        <v>0</v>
      </c>
      <c r="W41" s="201">
        <v>0</v>
      </c>
      <c r="X41" s="202">
        <v>0</v>
      </c>
      <c r="Y41" s="146" t="s">
        <v>19</v>
      </c>
      <c r="Z41" s="147" t="s">
        <v>267</v>
      </c>
    </row>
    <row r="42" spans="1:26" s="147" customFormat="1" ht="48.75" customHeight="1" thickBot="1" x14ac:dyDescent="0.2">
      <c r="A42" s="475"/>
      <c r="B42" s="541"/>
      <c r="C42" s="552"/>
      <c r="D42" s="503"/>
      <c r="E42" s="509"/>
      <c r="F42" s="511"/>
      <c r="G42" s="550"/>
      <c r="H42" s="498"/>
      <c r="I42" s="486"/>
      <c r="J42" s="486"/>
      <c r="K42" s="486"/>
      <c r="L42" s="486"/>
      <c r="M42" s="467"/>
      <c r="N42" s="487"/>
      <c r="O42" s="507"/>
      <c r="P42" s="488"/>
      <c r="Q42" s="142">
        <v>153</v>
      </c>
      <c r="R42" s="141">
        <v>0</v>
      </c>
      <c r="S42" s="141">
        <v>0</v>
      </c>
      <c r="T42" s="216">
        <v>0</v>
      </c>
      <c r="U42" s="141">
        <v>0</v>
      </c>
      <c r="V42" s="142">
        <v>0</v>
      </c>
      <c r="W42" s="216">
        <v>0</v>
      </c>
      <c r="X42" s="166">
        <v>0</v>
      </c>
      <c r="Y42" s="146" t="s">
        <v>15</v>
      </c>
      <c r="Z42" s="147" t="s">
        <v>267</v>
      </c>
    </row>
    <row r="43" spans="1:26" s="147" customFormat="1" ht="103.5" customHeight="1" x14ac:dyDescent="0.15">
      <c r="A43" s="474">
        <v>18</v>
      </c>
      <c r="B43" s="512" t="s">
        <v>189</v>
      </c>
      <c r="C43" s="544" t="s">
        <v>190</v>
      </c>
      <c r="D43" s="544" t="s">
        <v>420</v>
      </c>
      <c r="E43" s="547">
        <v>167.30699999999999</v>
      </c>
      <c r="F43" s="548">
        <v>167.30699999999999</v>
      </c>
      <c r="G43" s="558">
        <v>123.307</v>
      </c>
      <c r="H43" s="518">
        <v>123.307</v>
      </c>
      <c r="I43" s="560">
        <v>123.30500000000001</v>
      </c>
      <c r="J43" s="560">
        <v>0</v>
      </c>
      <c r="K43" s="560">
        <v>0</v>
      </c>
      <c r="L43" s="560">
        <v>2E-3</v>
      </c>
      <c r="M43" s="548">
        <v>74.962999999999994</v>
      </c>
      <c r="N43" s="554">
        <v>0</v>
      </c>
      <c r="O43" s="555">
        <f>+(+E43+G43)-(M43+N43)</f>
        <v>215.65099999999998</v>
      </c>
      <c r="P43" s="548">
        <v>215.65</v>
      </c>
      <c r="Q43" s="199">
        <v>2</v>
      </c>
      <c r="R43" s="203">
        <v>0</v>
      </c>
      <c r="S43" s="203">
        <v>0</v>
      </c>
      <c r="T43" s="204">
        <v>0</v>
      </c>
      <c r="U43" s="203">
        <v>0</v>
      </c>
      <c r="V43" s="152">
        <v>0</v>
      </c>
      <c r="W43" s="204">
        <v>0</v>
      </c>
      <c r="X43" s="205">
        <v>0</v>
      </c>
      <c r="Y43" s="146" t="s">
        <v>19</v>
      </c>
      <c r="Z43" s="147" t="s">
        <v>268</v>
      </c>
    </row>
    <row r="44" spans="1:26" s="147" customFormat="1" ht="103.5" customHeight="1" thickBot="1" x14ac:dyDescent="0.2">
      <c r="A44" s="475"/>
      <c r="B44" s="541"/>
      <c r="C44" s="544"/>
      <c r="D44" s="494"/>
      <c r="E44" s="509"/>
      <c r="F44" s="549"/>
      <c r="G44" s="559"/>
      <c r="H44" s="519"/>
      <c r="I44" s="524"/>
      <c r="J44" s="524"/>
      <c r="K44" s="524"/>
      <c r="L44" s="524"/>
      <c r="M44" s="549"/>
      <c r="N44" s="553"/>
      <c r="O44" s="507"/>
      <c r="P44" s="549"/>
      <c r="Q44" s="165">
        <v>123.30500000000001</v>
      </c>
      <c r="R44" s="141">
        <v>0</v>
      </c>
      <c r="S44" s="141">
        <v>0</v>
      </c>
      <c r="T44" s="216">
        <v>0</v>
      </c>
      <c r="U44" s="141">
        <v>0</v>
      </c>
      <c r="V44" s="142">
        <v>0</v>
      </c>
      <c r="W44" s="216">
        <v>0</v>
      </c>
      <c r="X44" s="166">
        <v>0</v>
      </c>
      <c r="Y44" s="146" t="s">
        <v>15</v>
      </c>
      <c r="Z44" s="147" t="s">
        <v>268</v>
      </c>
    </row>
    <row r="45" spans="1:26" s="147" customFormat="1" ht="59.25" customHeight="1" x14ac:dyDescent="0.15">
      <c r="A45" s="474">
        <v>19</v>
      </c>
      <c r="B45" s="512" t="s">
        <v>297</v>
      </c>
      <c r="C45" s="493" t="s">
        <v>156</v>
      </c>
      <c r="D45" s="493" t="s">
        <v>418</v>
      </c>
      <c r="E45" s="508">
        <v>196.273</v>
      </c>
      <c r="F45" s="556">
        <v>196.273</v>
      </c>
      <c r="G45" s="508">
        <v>100.01300000000001</v>
      </c>
      <c r="H45" s="518">
        <v>100.01300000000001</v>
      </c>
      <c r="I45" s="518">
        <v>100</v>
      </c>
      <c r="J45" s="518">
        <v>0</v>
      </c>
      <c r="K45" s="518">
        <v>0</v>
      </c>
      <c r="L45" s="518">
        <v>1.2999999999999999E-2</v>
      </c>
      <c r="M45" s="518">
        <v>87.733999999999995</v>
      </c>
      <c r="N45" s="525">
        <v>0</v>
      </c>
      <c r="O45" s="506">
        <f t="shared" ref="O45" si="16">+(+E45+G45)-(M45+N45)</f>
        <v>208.55200000000002</v>
      </c>
      <c r="P45" s="510">
        <v>208.55199999999999</v>
      </c>
      <c r="Q45" s="140">
        <v>1</v>
      </c>
      <c r="R45" s="139">
        <v>0</v>
      </c>
      <c r="S45" s="139">
        <v>0</v>
      </c>
      <c r="T45" s="201">
        <v>0</v>
      </c>
      <c r="U45" s="139">
        <v>0</v>
      </c>
      <c r="V45" s="140">
        <v>0</v>
      </c>
      <c r="W45" s="201">
        <v>0</v>
      </c>
      <c r="X45" s="202">
        <v>0</v>
      </c>
      <c r="Y45" s="146" t="s">
        <v>19</v>
      </c>
      <c r="Z45" s="147" t="s">
        <v>260</v>
      </c>
    </row>
    <row r="46" spans="1:26" s="147" customFormat="1" ht="59.25" customHeight="1" thickBot="1" x14ac:dyDescent="0.2">
      <c r="A46" s="475"/>
      <c r="B46" s="513"/>
      <c r="C46" s="544"/>
      <c r="D46" s="503"/>
      <c r="E46" s="517"/>
      <c r="F46" s="557"/>
      <c r="G46" s="509"/>
      <c r="H46" s="524"/>
      <c r="I46" s="524"/>
      <c r="J46" s="524"/>
      <c r="K46" s="524"/>
      <c r="L46" s="524"/>
      <c r="M46" s="524"/>
      <c r="N46" s="553"/>
      <c r="O46" s="507"/>
      <c r="P46" s="511"/>
      <c r="Q46" s="165">
        <v>100</v>
      </c>
      <c r="R46" s="141">
        <v>0</v>
      </c>
      <c r="S46" s="141">
        <v>0</v>
      </c>
      <c r="T46" s="216">
        <v>0</v>
      </c>
      <c r="U46" s="141">
        <v>0</v>
      </c>
      <c r="V46" s="142">
        <v>0</v>
      </c>
      <c r="W46" s="216">
        <v>0</v>
      </c>
      <c r="X46" s="166">
        <v>0</v>
      </c>
      <c r="Y46" s="146" t="s">
        <v>15</v>
      </c>
      <c r="Z46" s="147" t="s">
        <v>260</v>
      </c>
    </row>
    <row r="47" spans="1:26" s="161" customFormat="1" ht="44.25" customHeight="1" x14ac:dyDescent="0.15">
      <c r="A47" s="474">
        <v>20</v>
      </c>
      <c r="B47" s="500" t="s">
        <v>197</v>
      </c>
      <c r="C47" s="491" t="s">
        <v>307</v>
      </c>
      <c r="D47" s="493" t="s">
        <v>424</v>
      </c>
      <c r="E47" s="482">
        <v>136.21600000000001</v>
      </c>
      <c r="F47" s="472">
        <v>136.21600000000001</v>
      </c>
      <c r="G47" s="482">
        <v>50</v>
      </c>
      <c r="H47" s="484">
        <v>50</v>
      </c>
      <c r="I47" s="484">
        <v>50</v>
      </c>
      <c r="J47" s="484">
        <v>0</v>
      </c>
      <c r="K47" s="484">
        <v>0</v>
      </c>
      <c r="L47" s="484">
        <v>0</v>
      </c>
      <c r="M47" s="466">
        <v>0</v>
      </c>
      <c r="N47" s="468">
        <v>0</v>
      </c>
      <c r="O47" s="506">
        <f t="shared" ref="O47" si="17">+(+E47+G47)-(M47+N47)</f>
        <v>186.21600000000001</v>
      </c>
      <c r="P47" s="472">
        <v>186.21600000000001</v>
      </c>
      <c r="Q47" s="140">
        <v>1</v>
      </c>
      <c r="R47" s="139">
        <v>0</v>
      </c>
      <c r="S47" s="139">
        <v>0</v>
      </c>
      <c r="T47" s="201">
        <v>0</v>
      </c>
      <c r="U47" s="139">
        <v>0</v>
      </c>
      <c r="V47" s="140">
        <v>0</v>
      </c>
      <c r="W47" s="201">
        <v>0</v>
      </c>
      <c r="X47" s="202">
        <v>0</v>
      </c>
      <c r="Y47" s="149" t="s">
        <v>19</v>
      </c>
      <c r="Z47" s="147" t="s">
        <v>265</v>
      </c>
    </row>
    <row r="48" spans="1:26" s="161" customFormat="1" ht="44.25" customHeight="1" thickBot="1" x14ac:dyDescent="0.2">
      <c r="A48" s="475"/>
      <c r="B48" s="501"/>
      <c r="C48" s="492"/>
      <c r="D48" s="503"/>
      <c r="E48" s="495"/>
      <c r="F48" s="488"/>
      <c r="G48" s="495"/>
      <c r="H48" s="498"/>
      <c r="I48" s="486"/>
      <c r="J48" s="486"/>
      <c r="K48" s="486"/>
      <c r="L48" s="486"/>
      <c r="M48" s="467"/>
      <c r="N48" s="487"/>
      <c r="O48" s="507"/>
      <c r="P48" s="488"/>
      <c r="Q48" s="142">
        <v>50</v>
      </c>
      <c r="R48" s="141">
        <v>0</v>
      </c>
      <c r="S48" s="141">
        <v>0</v>
      </c>
      <c r="T48" s="216">
        <v>0</v>
      </c>
      <c r="U48" s="141">
        <v>0</v>
      </c>
      <c r="V48" s="142">
        <v>0</v>
      </c>
      <c r="W48" s="216">
        <v>0</v>
      </c>
      <c r="X48" s="166">
        <v>0</v>
      </c>
      <c r="Y48" s="146" t="s">
        <v>15</v>
      </c>
      <c r="Z48" s="147" t="s">
        <v>265</v>
      </c>
    </row>
    <row r="49" spans="1:26" s="147" customFormat="1" ht="111.75" customHeight="1" x14ac:dyDescent="0.15">
      <c r="A49" s="474">
        <v>21</v>
      </c>
      <c r="B49" s="500" t="s">
        <v>345</v>
      </c>
      <c r="C49" s="491" t="s">
        <v>346</v>
      </c>
      <c r="D49" s="493" t="s">
        <v>445</v>
      </c>
      <c r="E49" s="482">
        <v>42.296999999999997</v>
      </c>
      <c r="F49" s="472">
        <v>42.296999999999997</v>
      </c>
      <c r="G49" s="482">
        <v>170.59299999999999</v>
      </c>
      <c r="H49" s="484">
        <v>170.59299999999999</v>
      </c>
      <c r="I49" s="484">
        <v>170.59299999999999</v>
      </c>
      <c r="J49" s="484">
        <v>0</v>
      </c>
      <c r="K49" s="484">
        <v>0</v>
      </c>
      <c r="L49" s="484">
        <v>0</v>
      </c>
      <c r="M49" s="472">
        <v>28</v>
      </c>
      <c r="N49" s="482">
        <v>0</v>
      </c>
      <c r="O49" s="506">
        <f t="shared" ref="O49" si="18">+(+E49+G49)-(M49+N49)</f>
        <v>184.89</v>
      </c>
      <c r="P49" s="472">
        <v>184.89</v>
      </c>
      <c r="Q49" s="138">
        <v>2</v>
      </c>
      <c r="R49" s="139">
        <v>0</v>
      </c>
      <c r="S49" s="139">
        <v>0</v>
      </c>
      <c r="T49" s="201">
        <v>0</v>
      </c>
      <c r="U49" s="139">
        <v>0</v>
      </c>
      <c r="V49" s="140">
        <v>0</v>
      </c>
      <c r="W49" s="201">
        <v>0</v>
      </c>
      <c r="X49" s="202">
        <v>0</v>
      </c>
      <c r="Y49" s="146" t="s">
        <v>19</v>
      </c>
      <c r="Z49" s="147" t="s">
        <v>262</v>
      </c>
    </row>
    <row r="50" spans="1:26" s="147" customFormat="1" ht="111.75" customHeight="1" thickBot="1" x14ac:dyDescent="0.2">
      <c r="A50" s="475"/>
      <c r="B50" s="501"/>
      <c r="C50" s="492"/>
      <c r="D50" s="503"/>
      <c r="E50" s="495"/>
      <c r="F50" s="488"/>
      <c r="G50" s="495"/>
      <c r="H50" s="498"/>
      <c r="I50" s="486"/>
      <c r="J50" s="486"/>
      <c r="K50" s="486"/>
      <c r="L50" s="486"/>
      <c r="M50" s="561"/>
      <c r="N50" s="495"/>
      <c r="O50" s="507"/>
      <c r="P50" s="488"/>
      <c r="Q50" s="165">
        <v>170.59299999999999</v>
      </c>
      <c r="R50" s="141">
        <v>0</v>
      </c>
      <c r="S50" s="141">
        <v>0</v>
      </c>
      <c r="T50" s="216">
        <v>0</v>
      </c>
      <c r="U50" s="141">
        <v>0</v>
      </c>
      <c r="V50" s="142">
        <v>0</v>
      </c>
      <c r="W50" s="216">
        <v>0</v>
      </c>
      <c r="X50" s="166">
        <v>0</v>
      </c>
      <c r="Y50" s="146" t="s">
        <v>15</v>
      </c>
      <c r="Z50" s="147" t="s">
        <v>262</v>
      </c>
    </row>
    <row r="51" spans="1:26" s="2" customFormat="1" ht="18" customHeight="1" x14ac:dyDescent="0.15">
      <c r="A51" s="474">
        <v>22</v>
      </c>
      <c r="B51" s="531" t="s">
        <v>416</v>
      </c>
      <c r="C51" s="562" t="s">
        <v>291</v>
      </c>
      <c r="D51" s="480" t="s">
        <v>292</v>
      </c>
      <c r="E51" s="508">
        <v>220.95599999999999</v>
      </c>
      <c r="F51" s="510">
        <v>220.95599999999999</v>
      </c>
      <c r="G51" s="508">
        <v>4.0000000000000001E-3</v>
      </c>
      <c r="H51" s="484">
        <v>4.0000000000000001E-3</v>
      </c>
      <c r="I51" s="518">
        <v>0</v>
      </c>
      <c r="J51" s="518">
        <v>0</v>
      </c>
      <c r="K51" s="518">
        <v>0</v>
      </c>
      <c r="L51" s="518">
        <v>4.0000000000000001E-3</v>
      </c>
      <c r="M51" s="518">
        <v>57.174999999999997</v>
      </c>
      <c r="N51" s="525">
        <v>0</v>
      </c>
      <c r="O51" s="470">
        <f t="shared" ref="O51" si="19">+(+E51+G51)-(M51+N51)</f>
        <v>163.78499999999997</v>
      </c>
      <c r="P51" s="510">
        <v>163.786</v>
      </c>
      <c r="Q51" s="140">
        <v>0</v>
      </c>
      <c r="R51" s="139">
        <v>0</v>
      </c>
      <c r="S51" s="139">
        <v>0</v>
      </c>
      <c r="T51" s="201">
        <v>0</v>
      </c>
      <c r="U51" s="139">
        <v>0</v>
      </c>
      <c r="V51" s="140">
        <v>0</v>
      </c>
      <c r="W51" s="201">
        <v>0</v>
      </c>
      <c r="X51" s="202">
        <v>0</v>
      </c>
      <c r="Y51" s="153" t="s">
        <v>19</v>
      </c>
      <c r="Z51" s="2" t="s">
        <v>264</v>
      </c>
    </row>
    <row r="52" spans="1:26" s="2" customFormat="1" ht="26.25" customHeight="1" thickBot="1" x14ac:dyDescent="0.2">
      <c r="A52" s="475"/>
      <c r="B52" s="532"/>
      <c r="C52" s="563"/>
      <c r="D52" s="564"/>
      <c r="E52" s="529"/>
      <c r="F52" s="528"/>
      <c r="G52" s="529"/>
      <c r="H52" s="485"/>
      <c r="I52" s="530"/>
      <c r="J52" s="530"/>
      <c r="K52" s="530"/>
      <c r="L52" s="530"/>
      <c r="M52" s="530"/>
      <c r="N52" s="526"/>
      <c r="O52" s="499"/>
      <c r="P52" s="528"/>
      <c r="Q52" s="142">
        <v>0</v>
      </c>
      <c r="R52" s="141">
        <v>0</v>
      </c>
      <c r="S52" s="141">
        <v>0</v>
      </c>
      <c r="T52" s="216">
        <v>0</v>
      </c>
      <c r="U52" s="141">
        <v>0</v>
      </c>
      <c r="V52" s="142">
        <v>0</v>
      </c>
      <c r="W52" s="216">
        <v>0</v>
      </c>
      <c r="X52" s="166">
        <v>0</v>
      </c>
      <c r="Y52" s="151" t="s">
        <v>15</v>
      </c>
      <c r="Z52" s="2" t="s">
        <v>264</v>
      </c>
    </row>
    <row r="53" spans="1:26" s="161" customFormat="1" ht="139.5" customHeight="1" x14ac:dyDescent="0.15">
      <c r="A53" s="474">
        <v>23</v>
      </c>
      <c r="B53" s="500" t="s">
        <v>160</v>
      </c>
      <c r="C53" s="491" t="s">
        <v>161</v>
      </c>
      <c r="D53" s="493" t="s">
        <v>422</v>
      </c>
      <c r="E53" s="482">
        <v>158.71299999999999</v>
      </c>
      <c r="F53" s="472">
        <v>158.71299999999999</v>
      </c>
      <c r="G53" s="482">
        <v>118.9</v>
      </c>
      <c r="H53" s="484">
        <v>118.9</v>
      </c>
      <c r="I53" s="484">
        <v>118.9</v>
      </c>
      <c r="J53" s="484">
        <v>0</v>
      </c>
      <c r="K53" s="484">
        <v>0</v>
      </c>
      <c r="L53" s="484">
        <v>0</v>
      </c>
      <c r="M53" s="466">
        <v>125.376</v>
      </c>
      <c r="N53" s="565">
        <v>0</v>
      </c>
      <c r="O53" s="470">
        <f t="shared" ref="O53" si="20">+(+E53+G53)-(M53+N53)</f>
        <v>152.23699999999999</v>
      </c>
      <c r="P53" s="472">
        <v>155.67500000000001</v>
      </c>
      <c r="Q53" s="140">
        <v>6</v>
      </c>
      <c r="R53" s="139">
        <v>0</v>
      </c>
      <c r="S53" s="139">
        <v>0</v>
      </c>
      <c r="T53" s="201">
        <v>0</v>
      </c>
      <c r="U53" s="139">
        <v>0</v>
      </c>
      <c r="V53" s="140">
        <v>0</v>
      </c>
      <c r="W53" s="201">
        <v>0</v>
      </c>
      <c r="X53" s="202">
        <v>0</v>
      </c>
      <c r="Y53" s="149" t="s">
        <v>19</v>
      </c>
      <c r="Z53" s="147" t="s">
        <v>265</v>
      </c>
    </row>
    <row r="54" spans="1:26" s="161" customFormat="1" ht="139.5" customHeight="1" thickBot="1" x14ac:dyDescent="0.2">
      <c r="A54" s="475"/>
      <c r="B54" s="501"/>
      <c r="C54" s="492"/>
      <c r="D54" s="503"/>
      <c r="E54" s="550"/>
      <c r="F54" s="561"/>
      <c r="G54" s="550"/>
      <c r="H54" s="486"/>
      <c r="I54" s="486"/>
      <c r="J54" s="486"/>
      <c r="K54" s="486"/>
      <c r="L54" s="486"/>
      <c r="M54" s="467"/>
      <c r="N54" s="566"/>
      <c r="O54" s="471"/>
      <c r="P54" s="561"/>
      <c r="Q54" s="142">
        <v>118.9</v>
      </c>
      <c r="R54" s="141">
        <v>0</v>
      </c>
      <c r="S54" s="141">
        <v>0</v>
      </c>
      <c r="T54" s="216">
        <v>0</v>
      </c>
      <c r="U54" s="141">
        <v>0</v>
      </c>
      <c r="V54" s="142">
        <v>0</v>
      </c>
      <c r="W54" s="216">
        <v>0</v>
      </c>
      <c r="X54" s="166">
        <v>0</v>
      </c>
      <c r="Y54" s="146" t="s">
        <v>15</v>
      </c>
      <c r="Z54" s="147" t="s">
        <v>265</v>
      </c>
    </row>
    <row r="55" spans="1:26" s="147" customFormat="1" ht="182.25" customHeight="1" x14ac:dyDescent="0.15">
      <c r="A55" s="474">
        <v>24</v>
      </c>
      <c r="B55" s="500" t="s">
        <v>280</v>
      </c>
      <c r="C55" s="491" t="s">
        <v>281</v>
      </c>
      <c r="D55" s="493" t="s">
        <v>471</v>
      </c>
      <c r="E55" s="482">
        <v>508.22199999999998</v>
      </c>
      <c r="F55" s="472">
        <v>508.22199999999998</v>
      </c>
      <c r="G55" s="482">
        <v>382.27800000000002</v>
      </c>
      <c r="H55" s="484">
        <v>382.27800000000002</v>
      </c>
      <c r="I55" s="484">
        <v>382.27600000000001</v>
      </c>
      <c r="J55" s="484">
        <v>0</v>
      </c>
      <c r="K55" s="484">
        <v>0</v>
      </c>
      <c r="L55" s="484">
        <v>2E-3</v>
      </c>
      <c r="M55" s="466">
        <v>738.39</v>
      </c>
      <c r="N55" s="468">
        <v>0</v>
      </c>
      <c r="O55" s="506">
        <f t="shared" ref="O55" si="21">+(+E55+G55)-(M55+N55)</f>
        <v>152.11000000000001</v>
      </c>
      <c r="P55" s="510">
        <v>152.11000000000001</v>
      </c>
      <c r="Q55" s="140">
        <v>6</v>
      </c>
      <c r="R55" s="139">
        <v>0</v>
      </c>
      <c r="S55" s="139">
        <v>0</v>
      </c>
      <c r="T55" s="201">
        <v>0</v>
      </c>
      <c r="U55" s="139">
        <v>0</v>
      </c>
      <c r="V55" s="140">
        <v>0</v>
      </c>
      <c r="W55" s="201">
        <v>0</v>
      </c>
      <c r="X55" s="202">
        <v>0</v>
      </c>
      <c r="Y55" s="146" t="s">
        <v>19</v>
      </c>
      <c r="Z55" s="147" t="s">
        <v>262</v>
      </c>
    </row>
    <row r="56" spans="1:26" s="147" customFormat="1" ht="182.25" customHeight="1" thickBot="1" x14ac:dyDescent="0.2">
      <c r="A56" s="475"/>
      <c r="B56" s="501"/>
      <c r="C56" s="502"/>
      <c r="D56" s="503"/>
      <c r="E56" s="495"/>
      <c r="F56" s="488"/>
      <c r="G56" s="495"/>
      <c r="H56" s="498"/>
      <c r="I56" s="486"/>
      <c r="J56" s="486"/>
      <c r="K56" s="486"/>
      <c r="L56" s="486"/>
      <c r="M56" s="467"/>
      <c r="N56" s="487"/>
      <c r="O56" s="567"/>
      <c r="P56" s="511"/>
      <c r="Q56" s="142">
        <v>382.27600000000001</v>
      </c>
      <c r="R56" s="141">
        <v>0</v>
      </c>
      <c r="S56" s="141">
        <v>0</v>
      </c>
      <c r="T56" s="216">
        <v>0</v>
      </c>
      <c r="U56" s="141">
        <v>0</v>
      </c>
      <c r="V56" s="142">
        <v>0</v>
      </c>
      <c r="W56" s="216">
        <v>0</v>
      </c>
      <c r="X56" s="166">
        <v>0</v>
      </c>
      <c r="Y56" s="146" t="s">
        <v>15</v>
      </c>
      <c r="Z56" s="147" t="s">
        <v>262</v>
      </c>
    </row>
    <row r="57" spans="1:26" s="147" customFormat="1" ht="27" customHeight="1" x14ac:dyDescent="0.15">
      <c r="A57" s="474">
        <v>25</v>
      </c>
      <c r="B57" s="500" t="s">
        <v>145</v>
      </c>
      <c r="C57" s="568" t="s">
        <v>184</v>
      </c>
      <c r="D57" s="493" t="s">
        <v>185</v>
      </c>
      <c r="E57" s="482">
        <v>90.99</v>
      </c>
      <c r="F57" s="496">
        <v>90.986000000000004</v>
      </c>
      <c r="G57" s="482">
        <v>67.659000000000006</v>
      </c>
      <c r="H57" s="484">
        <v>67.658000000000001</v>
      </c>
      <c r="I57" s="484">
        <v>67.637</v>
      </c>
      <c r="J57" s="484">
        <v>0</v>
      </c>
      <c r="K57" s="484">
        <v>0</v>
      </c>
      <c r="L57" s="484">
        <v>2.1000000000000001E-2</v>
      </c>
      <c r="M57" s="466">
        <v>8</v>
      </c>
      <c r="N57" s="468">
        <v>0</v>
      </c>
      <c r="O57" s="470">
        <f t="shared" ref="O57" si="22">+(+E57+G57)-(M57+N57)</f>
        <v>150.649</v>
      </c>
      <c r="P57" s="472">
        <v>150.64400000000001</v>
      </c>
      <c r="Q57" s="140">
        <v>1</v>
      </c>
      <c r="R57" s="139">
        <v>0</v>
      </c>
      <c r="S57" s="139">
        <v>0</v>
      </c>
      <c r="T57" s="201">
        <v>0</v>
      </c>
      <c r="U57" s="139">
        <v>0</v>
      </c>
      <c r="V57" s="140">
        <v>0</v>
      </c>
      <c r="W57" s="201">
        <v>0</v>
      </c>
      <c r="X57" s="202">
        <v>0</v>
      </c>
      <c r="Y57" s="149" t="s">
        <v>19</v>
      </c>
      <c r="Z57" s="147" t="s">
        <v>261</v>
      </c>
    </row>
    <row r="58" spans="1:26" s="147" customFormat="1" ht="27" customHeight="1" thickBot="1" x14ac:dyDescent="0.2">
      <c r="A58" s="475"/>
      <c r="B58" s="501"/>
      <c r="C58" s="569"/>
      <c r="D58" s="503"/>
      <c r="E58" s="495"/>
      <c r="F58" s="497"/>
      <c r="G58" s="495"/>
      <c r="H58" s="498"/>
      <c r="I58" s="486"/>
      <c r="J58" s="486"/>
      <c r="K58" s="486"/>
      <c r="L58" s="486"/>
      <c r="M58" s="467"/>
      <c r="N58" s="487"/>
      <c r="O58" s="540"/>
      <c r="P58" s="488"/>
      <c r="Q58" s="142">
        <v>67.637</v>
      </c>
      <c r="R58" s="141">
        <v>0</v>
      </c>
      <c r="S58" s="157">
        <v>0</v>
      </c>
      <c r="T58" s="158">
        <v>0</v>
      </c>
      <c r="U58" s="157">
        <v>0</v>
      </c>
      <c r="V58" s="159">
        <v>0</v>
      </c>
      <c r="W58" s="158">
        <v>0</v>
      </c>
      <c r="X58" s="160">
        <v>0</v>
      </c>
      <c r="Y58" s="146" t="s">
        <v>15</v>
      </c>
      <c r="Z58" s="147" t="s">
        <v>261</v>
      </c>
    </row>
    <row r="59" spans="1:26" s="147" customFormat="1" ht="101.25" customHeight="1" x14ac:dyDescent="0.15">
      <c r="A59" s="474">
        <v>26</v>
      </c>
      <c r="B59" s="512" t="s">
        <v>164</v>
      </c>
      <c r="C59" s="491" t="s">
        <v>303</v>
      </c>
      <c r="D59" s="493" t="s">
        <v>423</v>
      </c>
      <c r="E59" s="482">
        <v>145.33699999999999</v>
      </c>
      <c r="F59" s="472">
        <v>145.33699999999999</v>
      </c>
      <c r="G59" s="482">
        <v>70.721999999999994</v>
      </c>
      <c r="H59" s="484">
        <v>70.721999999999994</v>
      </c>
      <c r="I59" s="484">
        <v>70.718999999999994</v>
      </c>
      <c r="J59" s="484">
        <v>0</v>
      </c>
      <c r="K59" s="484">
        <v>0</v>
      </c>
      <c r="L59" s="484">
        <v>3.0000000000000001E-3</v>
      </c>
      <c r="M59" s="466">
        <v>65.599999999999994</v>
      </c>
      <c r="N59" s="468">
        <v>0</v>
      </c>
      <c r="O59" s="506">
        <f t="shared" ref="O59" si="23">+(+E59+G59)-(M59+N59)</f>
        <v>150.45899999999997</v>
      </c>
      <c r="P59" s="472">
        <v>150.459</v>
      </c>
      <c r="Q59" s="140">
        <v>3</v>
      </c>
      <c r="R59" s="139">
        <v>0</v>
      </c>
      <c r="S59" s="139">
        <v>0</v>
      </c>
      <c r="T59" s="201">
        <v>0</v>
      </c>
      <c r="U59" s="139">
        <v>0</v>
      </c>
      <c r="V59" s="140">
        <v>0</v>
      </c>
      <c r="W59" s="201">
        <v>0</v>
      </c>
      <c r="X59" s="202">
        <v>0</v>
      </c>
      <c r="Y59" s="146" t="s">
        <v>19</v>
      </c>
      <c r="Z59" s="147" t="s">
        <v>260</v>
      </c>
    </row>
    <row r="60" spans="1:26" s="147" customFormat="1" ht="101.25" customHeight="1" thickBot="1" x14ac:dyDescent="0.2">
      <c r="A60" s="475"/>
      <c r="B60" s="513"/>
      <c r="C60" s="502"/>
      <c r="D60" s="503"/>
      <c r="E60" s="495"/>
      <c r="F60" s="488"/>
      <c r="G60" s="495"/>
      <c r="H60" s="498"/>
      <c r="I60" s="486"/>
      <c r="J60" s="486"/>
      <c r="K60" s="486"/>
      <c r="L60" s="486"/>
      <c r="M60" s="467"/>
      <c r="N60" s="487"/>
      <c r="O60" s="507"/>
      <c r="P60" s="488"/>
      <c r="Q60" s="142">
        <v>70.718999999999994</v>
      </c>
      <c r="R60" s="141">
        <v>0</v>
      </c>
      <c r="S60" s="141">
        <v>0</v>
      </c>
      <c r="T60" s="216">
        <v>0</v>
      </c>
      <c r="U60" s="141">
        <v>0</v>
      </c>
      <c r="V60" s="142">
        <v>0</v>
      </c>
      <c r="W60" s="216">
        <v>0</v>
      </c>
      <c r="X60" s="166">
        <v>0</v>
      </c>
      <c r="Y60" s="146" t="s">
        <v>15</v>
      </c>
      <c r="Z60" s="147" t="s">
        <v>260</v>
      </c>
    </row>
    <row r="61" spans="1:26" s="147" customFormat="1" ht="160.5" customHeight="1" x14ac:dyDescent="0.15">
      <c r="A61" s="474">
        <v>27</v>
      </c>
      <c r="B61" s="500" t="s">
        <v>210</v>
      </c>
      <c r="C61" s="491" t="s">
        <v>311</v>
      </c>
      <c r="D61" s="493" t="s">
        <v>472</v>
      </c>
      <c r="E61" s="482">
        <v>107.851</v>
      </c>
      <c r="F61" s="472">
        <v>107.851</v>
      </c>
      <c r="G61" s="482">
        <v>64.927000000000007</v>
      </c>
      <c r="H61" s="484">
        <v>64.927000000000007</v>
      </c>
      <c r="I61" s="484">
        <v>64.927000000000007</v>
      </c>
      <c r="J61" s="484">
        <v>0</v>
      </c>
      <c r="K61" s="484">
        <v>0</v>
      </c>
      <c r="L61" s="484">
        <v>0</v>
      </c>
      <c r="M61" s="466">
        <v>25.3</v>
      </c>
      <c r="N61" s="468">
        <v>0</v>
      </c>
      <c r="O61" s="470">
        <f t="shared" ref="O61" si="24">+(+E61+G61)-(M61+N61)</f>
        <v>147.47800000000001</v>
      </c>
      <c r="P61" s="472">
        <v>147.47800000000001</v>
      </c>
      <c r="Q61" s="140">
        <v>2</v>
      </c>
      <c r="R61" s="139">
        <v>0</v>
      </c>
      <c r="S61" s="139">
        <v>0</v>
      </c>
      <c r="T61" s="201">
        <v>0</v>
      </c>
      <c r="U61" s="139">
        <v>0</v>
      </c>
      <c r="V61" s="140">
        <v>0</v>
      </c>
      <c r="W61" s="201">
        <v>0</v>
      </c>
      <c r="X61" s="202">
        <v>0</v>
      </c>
      <c r="Y61" s="146" t="s">
        <v>19</v>
      </c>
      <c r="Z61" s="147" t="s">
        <v>262</v>
      </c>
    </row>
    <row r="62" spans="1:26" s="147" customFormat="1" ht="99.75" customHeight="1" thickBot="1" x14ac:dyDescent="0.2">
      <c r="A62" s="475"/>
      <c r="B62" s="501"/>
      <c r="C62" s="502"/>
      <c r="D62" s="503"/>
      <c r="E62" s="495"/>
      <c r="F62" s="488"/>
      <c r="G62" s="495"/>
      <c r="H62" s="498"/>
      <c r="I62" s="486"/>
      <c r="J62" s="486"/>
      <c r="K62" s="486"/>
      <c r="L62" s="486"/>
      <c r="M62" s="467"/>
      <c r="N62" s="487"/>
      <c r="O62" s="540"/>
      <c r="P62" s="488"/>
      <c r="Q62" s="142">
        <v>64.927000000000007</v>
      </c>
      <c r="R62" s="141">
        <v>0</v>
      </c>
      <c r="S62" s="141">
        <v>0</v>
      </c>
      <c r="T62" s="216">
        <v>0</v>
      </c>
      <c r="U62" s="141">
        <v>0</v>
      </c>
      <c r="V62" s="142">
        <v>0</v>
      </c>
      <c r="W62" s="216">
        <v>0</v>
      </c>
      <c r="X62" s="166">
        <v>0</v>
      </c>
      <c r="Y62" s="146" t="s">
        <v>15</v>
      </c>
      <c r="Z62" s="147" t="s">
        <v>262</v>
      </c>
    </row>
    <row r="63" spans="1:26" s="148" customFormat="1" ht="34.5" customHeight="1" x14ac:dyDescent="0.15">
      <c r="A63" s="474">
        <v>28</v>
      </c>
      <c r="B63" s="500" t="s">
        <v>308</v>
      </c>
      <c r="C63" s="491" t="s">
        <v>192</v>
      </c>
      <c r="D63" s="493" t="s">
        <v>425</v>
      </c>
      <c r="E63" s="508">
        <v>119.626</v>
      </c>
      <c r="F63" s="510">
        <v>119.626</v>
      </c>
      <c r="G63" s="508">
        <v>60</v>
      </c>
      <c r="H63" s="518">
        <v>60</v>
      </c>
      <c r="I63" s="518">
        <v>60</v>
      </c>
      <c r="J63" s="484">
        <v>0</v>
      </c>
      <c r="K63" s="484">
        <v>0</v>
      </c>
      <c r="L63" s="518">
        <v>0</v>
      </c>
      <c r="M63" s="520">
        <v>36.055999999999997</v>
      </c>
      <c r="N63" s="565">
        <v>0</v>
      </c>
      <c r="O63" s="506">
        <f t="shared" ref="O63" si="25">+(+E63+G63)-(M63+N63)</f>
        <v>143.57</v>
      </c>
      <c r="P63" s="510">
        <v>143.57</v>
      </c>
      <c r="Q63" s="138">
        <v>1</v>
      </c>
      <c r="R63" s="139">
        <v>0</v>
      </c>
      <c r="S63" s="139">
        <v>0</v>
      </c>
      <c r="T63" s="201">
        <v>0</v>
      </c>
      <c r="U63" s="139">
        <v>0</v>
      </c>
      <c r="V63" s="140">
        <v>0</v>
      </c>
      <c r="W63" s="201">
        <v>0</v>
      </c>
      <c r="X63" s="202">
        <v>0</v>
      </c>
      <c r="Y63" s="146" t="s">
        <v>19</v>
      </c>
      <c r="Z63" s="147" t="s">
        <v>262</v>
      </c>
    </row>
    <row r="64" spans="1:26" s="148" customFormat="1" ht="34.5" customHeight="1" thickBot="1" x14ac:dyDescent="0.2">
      <c r="A64" s="475"/>
      <c r="B64" s="501"/>
      <c r="C64" s="492"/>
      <c r="D64" s="503"/>
      <c r="E64" s="517"/>
      <c r="F64" s="514"/>
      <c r="G64" s="517"/>
      <c r="H64" s="519"/>
      <c r="I64" s="519"/>
      <c r="J64" s="486"/>
      <c r="K64" s="486"/>
      <c r="L64" s="519"/>
      <c r="M64" s="521"/>
      <c r="N64" s="566"/>
      <c r="O64" s="567"/>
      <c r="P64" s="514"/>
      <c r="Q64" s="165">
        <v>60</v>
      </c>
      <c r="R64" s="141">
        <v>0</v>
      </c>
      <c r="S64" s="141">
        <v>0</v>
      </c>
      <c r="T64" s="216">
        <v>0</v>
      </c>
      <c r="U64" s="141">
        <v>0</v>
      </c>
      <c r="V64" s="142">
        <v>0</v>
      </c>
      <c r="W64" s="216">
        <v>0</v>
      </c>
      <c r="X64" s="166">
        <v>0</v>
      </c>
      <c r="Y64" s="146" t="s">
        <v>15</v>
      </c>
      <c r="Z64" s="147" t="s">
        <v>262</v>
      </c>
    </row>
    <row r="65" spans="1:26" s="147" customFormat="1" ht="32.25" customHeight="1" x14ac:dyDescent="0.15">
      <c r="A65" s="474">
        <v>29</v>
      </c>
      <c r="B65" s="500" t="s">
        <v>328</v>
      </c>
      <c r="C65" s="491" t="s">
        <v>329</v>
      </c>
      <c r="D65" s="493" t="s">
        <v>330</v>
      </c>
      <c r="E65" s="508">
        <v>75.289000000000001</v>
      </c>
      <c r="F65" s="510">
        <v>75.289000000000001</v>
      </c>
      <c r="G65" s="508">
        <v>91.319000000000003</v>
      </c>
      <c r="H65" s="518">
        <v>91.319000000000003</v>
      </c>
      <c r="I65" s="518">
        <v>91.319000000000003</v>
      </c>
      <c r="J65" s="484">
        <v>0</v>
      </c>
      <c r="K65" s="484">
        <v>0</v>
      </c>
      <c r="L65" s="518">
        <v>0</v>
      </c>
      <c r="M65" s="520">
        <v>26</v>
      </c>
      <c r="N65" s="468">
        <v>0</v>
      </c>
      <c r="O65" s="470">
        <f t="shared" ref="O65" si="26">+(+E65+G65)-(M65+N65)</f>
        <v>140.608</v>
      </c>
      <c r="P65" s="510">
        <v>140.608</v>
      </c>
      <c r="Q65" s="138">
        <v>1</v>
      </c>
      <c r="R65" s="139">
        <v>0</v>
      </c>
      <c r="S65" s="139">
        <v>0</v>
      </c>
      <c r="T65" s="201">
        <v>0</v>
      </c>
      <c r="U65" s="139">
        <v>0</v>
      </c>
      <c r="V65" s="140">
        <v>0</v>
      </c>
      <c r="W65" s="201">
        <v>0</v>
      </c>
      <c r="X65" s="202">
        <v>0</v>
      </c>
      <c r="Y65" s="146" t="s">
        <v>19</v>
      </c>
      <c r="Z65" s="147" t="s">
        <v>262</v>
      </c>
    </row>
    <row r="66" spans="1:26" s="147" customFormat="1" ht="32.25" customHeight="1" thickBot="1" x14ac:dyDescent="0.2">
      <c r="A66" s="475"/>
      <c r="B66" s="501"/>
      <c r="C66" s="492"/>
      <c r="D66" s="503"/>
      <c r="E66" s="509"/>
      <c r="F66" s="511"/>
      <c r="G66" s="509"/>
      <c r="H66" s="524"/>
      <c r="I66" s="519"/>
      <c r="J66" s="486"/>
      <c r="K66" s="486"/>
      <c r="L66" s="519"/>
      <c r="M66" s="521"/>
      <c r="N66" s="487"/>
      <c r="O66" s="540"/>
      <c r="P66" s="511"/>
      <c r="Q66" s="165">
        <v>91.319000000000003</v>
      </c>
      <c r="R66" s="141">
        <v>0</v>
      </c>
      <c r="S66" s="141">
        <v>0</v>
      </c>
      <c r="T66" s="216">
        <v>0</v>
      </c>
      <c r="U66" s="141">
        <v>0</v>
      </c>
      <c r="V66" s="142">
        <v>0</v>
      </c>
      <c r="W66" s="216">
        <v>0</v>
      </c>
      <c r="X66" s="166">
        <v>0</v>
      </c>
      <c r="Y66" s="146" t="s">
        <v>15</v>
      </c>
      <c r="Z66" s="147" t="s">
        <v>262</v>
      </c>
    </row>
    <row r="67" spans="1:26" s="147" customFormat="1" ht="45" customHeight="1" x14ac:dyDescent="0.15">
      <c r="A67" s="474">
        <v>30</v>
      </c>
      <c r="B67" s="512" t="s">
        <v>174</v>
      </c>
      <c r="C67" s="522" t="s">
        <v>309</v>
      </c>
      <c r="D67" s="493" t="s">
        <v>310</v>
      </c>
      <c r="E67" s="508">
        <v>117</v>
      </c>
      <c r="F67" s="510">
        <v>117</v>
      </c>
      <c r="G67" s="508">
        <v>20</v>
      </c>
      <c r="H67" s="518">
        <v>20</v>
      </c>
      <c r="I67" s="518">
        <v>20</v>
      </c>
      <c r="J67" s="518">
        <v>0</v>
      </c>
      <c r="K67" s="518">
        <v>0</v>
      </c>
      <c r="L67" s="518">
        <v>0</v>
      </c>
      <c r="M67" s="520">
        <v>0</v>
      </c>
      <c r="N67" s="525">
        <v>0</v>
      </c>
      <c r="O67" s="506">
        <f t="shared" ref="O67" si="27">+(+E67+G67)-(M67+N67)</f>
        <v>137</v>
      </c>
      <c r="P67" s="510">
        <v>137</v>
      </c>
      <c r="Q67" s="140">
        <v>1</v>
      </c>
      <c r="R67" s="139">
        <v>0</v>
      </c>
      <c r="S67" s="139">
        <v>0</v>
      </c>
      <c r="T67" s="201">
        <v>0</v>
      </c>
      <c r="U67" s="139">
        <v>0</v>
      </c>
      <c r="V67" s="140">
        <v>0</v>
      </c>
      <c r="W67" s="201">
        <v>0</v>
      </c>
      <c r="X67" s="202">
        <v>0</v>
      </c>
      <c r="Y67" s="146" t="s">
        <v>19</v>
      </c>
      <c r="Z67" s="147" t="s">
        <v>262</v>
      </c>
    </row>
    <row r="68" spans="1:26" s="147" customFormat="1" ht="45" customHeight="1" thickBot="1" x14ac:dyDescent="0.2">
      <c r="A68" s="475"/>
      <c r="B68" s="513"/>
      <c r="C68" s="523"/>
      <c r="D68" s="503"/>
      <c r="E68" s="547"/>
      <c r="F68" s="570"/>
      <c r="G68" s="575"/>
      <c r="H68" s="576"/>
      <c r="I68" s="560"/>
      <c r="J68" s="560"/>
      <c r="K68" s="560"/>
      <c r="L68" s="560"/>
      <c r="M68" s="571"/>
      <c r="N68" s="572"/>
      <c r="O68" s="573"/>
      <c r="P68" s="570"/>
      <c r="Q68" s="164">
        <v>20</v>
      </c>
      <c r="R68" s="141">
        <v>0</v>
      </c>
      <c r="S68" s="141">
        <v>0</v>
      </c>
      <c r="T68" s="216">
        <v>0</v>
      </c>
      <c r="U68" s="141">
        <v>0</v>
      </c>
      <c r="V68" s="142">
        <v>0</v>
      </c>
      <c r="W68" s="216">
        <v>0</v>
      </c>
      <c r="X68" s="166">
        <v>0</v>
      </c>
      <c r="Y68" s="146" t="s">
        <v>15</v>
      </c>
      <c r="Z68" s="147" t="s">
        <v>262</v>
      </c>
    </row>
    <row r="69" spans="1:26" s="147" customFormat="1" ht="59.25" customHeight="1" x14ac:dyDescent="0.15">
      <c r="A69" s="474">
        <v>31</v>
      </c>
      <c r="B69" s="512" t="s">
        <v>179</v>
      </c>
      <c r="C69" s="522" t="s">
        <v>304</v>
      </c>
      <c r="D69" s="493" t="s">
        <v>305</v>
      </c>
      <c r="E69" s="508">
        <v>141.59800000000001</v>
      </c>
      <c r="F69" s="510">
        <v>141.59800000000001</v>
      </c>
      <c r="G69" s="508">
        <v>38.631</v>
      </c>
      <c r="H69" s="518">
        <v>38.631</v>
      </c>
      <c r="I69" s="518">
        <v>38.579000000000001</v>
      </c>
      <c r="J69" s="518">
        <v>0</v>
      </c>
      <c r="K69" s="518">
        <v>0</v>
      </c>
      <c r="L69" s="518">
        <v>5.1999999999999998E-2</v>
      </c>
      <c r="M69" s="518">
        <v>47.162999999999997</v>
      </c>
      <c r="N69" s="525">
        <v>0</v>
      </c>
      <c r="O69" s="506">
        <f t="shared" ref="O69" si="28">+(+E69+G69)-(M69+N69)</f>
        <v>133.06600000000003</v>
      </c>
      <c r="P69" s="510">
        <v>133.065</v>
      </c>
      <c r="Q69" s="140">
        <v>2</v>
      </c>
      <c r="R69" s="139">
        <v>0</v>
      </c>
      <c r="S69" s="139">
        <v>0</v>
      </c>
      <c r="T69" s="201">
        <v>0</v>
      </c>
      <c r="U69" s="139">
        <v>0</v>
      </c>
      <c r="V69" s="140">
        <v>0</v>
      </c>
      <c r="W69" s="201">
        <v>0</v>
      </c>
      <c r="X69" s="202">
        <v>0</v>
      </c>
      <c r="Y69" s="146" t="s">
        <v>19</v>
      </c>
      <c r="Z69" s="147" t="s">
        <v>267</v>
      </c>
    </row>
    <row r="70" spans="1:26" s="147" customFormat="1" ht="59.25" customHeight="1" thickBot="1" x14ac:dyDescent="0.2">
      <c r="A70" s="475"/>
      <c r="B70" s="541"/>
      <c r="C70" s="574"/>
      <c r="D70" s="503"/>
      <c r="E70" s="517"/>
      <c r="F70" s="511"/>
      <c r="G70" s="509"/>
      <c r="H70" s="524"/>
      <c r="I70" s="524"/>
      <c r="J70" s="524"/>
      <c r="K70" s="524"/>
      <c r="L70" s="524"/>
      <c r="M70" s="524"/>
      <c r="N70" s="553"/>
      <c r="O70" s="507"/>
      <c r="P70" s="511"/>
      <c r="Q70" s="165">
        <v>38.579000000000001</v>
      </c>
      <c r="R70" s="141">
        <v>0</v>
      </c>
      <c r="S70" s="141">
        <v>0</v>
      </c>
      <c r="T70" s="216">
        <v>0</v>
      </c>
      <c r="U70" s="141">
        <v>0</v>
      </c>
      <c r="V70" s="142">
        <v>0</v>
      </c>
      <c r="W70" s="216">
        <v>0</v>
      </c>
      <c r="X70" s="166">
        <v>0</v>
      </c>
      <c r="Y70" s="146" t="s">
        <v>15</v>
      </c>
      <c r="Z70" s="147" t="s">
        <v>267</v>
      </c>
    </row>
    <row r="71" spans="1:26" s="147" customFormat="1" ht="81" customHeight="1" x14ac:dyDescent="0.15">
      <c r="A71" s="474">
        <v>32</v>
      </c>
      <c r="B71" s="512" t="s">
        <v>165</v>
      </c>
      <c r="C71" s="522" t="s">
        <v>313</v>
      </c>
      <c r="D71" s="493" t="s">
        <v>431</v>
      </c>
      <c r="E71" s="508">
        <v>103.432</v>
      </c>
      <c r="F71" s="510">
        <v>103.432</v>
      </c>
      <c r="G71" s="482">
        <v>105.26300000000001</v>
      </c>
      <c r="H71" s="484">
        <v>105.26300000000001</v>
      </c>
      <c r="I71" s="484">
        <v>105.18</v>
      </c>
      <c r="J71" s="484">
        <v>0</v>
      </c>
      <c r="K71" s="484">
        <v>0</v>
      </c>
      <c r="L71" s="484">
        <v>8.3000000000000004E-2</v>
      </c>
      <c r="M71" s="466">
        <v>80</v>
      </c>
      <c r="N71" s="525">
        <v>0</v>
      </c>
      <c r="O71" s="470">
        <f t="shared" ref="O71" si="29">+(+E71+G71)-(M71+N71)</f>
        <v>128.69499999999999</v>
      </c>
      <c r="P71" s="510">
        <v>128.69399999999999</v>
      </c>
      <c r="Q71" s="140">
        <v>3</v>
      </c>
      <c r="R71" s="139">
        <v>0</v>
      </c>
      <c r="S71" s="139">
        <v>0</v>
      </c>
      <c r="T71" s="201">
        <v>0</v>
      </c>
      <c r="U71" s="139">
        <v>0</v>
      </c>
      <c r="V71" s="140">
        <v>0</v>
      </c>
      <c r="W71" s="201">
        <v>0</v>
      </c>
      <c r="X71" s="202">
        <v>0</v>
      </c>
      <c r="Y71" s="146" t="s">
        <v>19</v>
      </c>
      <c r="Z71" s="147" t="s">
        <v>261</v>
      </c>
    </row>
    <row r="72" spans="1:26" s="147" customFormat="1" ht="81" customHeight="1" thickBot="1" x14ac:dyDescent="0.2">
      <c r="A72" s="475"/>
      <c r="B72" s="513"/>
      <c r="C72" s="523"/>
      <c r="D72" s="503"/>
      <c r="E72" s="509"/>
      <c r="F72" s="511"/>
      <c r="G72" s="495"/>
      <c r="H72" s="498"/>
      <c r="I72" s="486"/>
      <c r="J72" s="486"/>
      <c r="K72" s="486"/>
      <c r="L72" s="486"/>
      <c r="M72" s="467"/>
      <c r="N72" s="553"/>
      <c r="O72" s="540"/>
      <c r="P72" s="511"/>
      <c r="Q72" s="142">
        <v>105.18</v>
      </c>
      <c r="R72" s="141">
        <v>0</v>
      </c>
      <c r="S72" s="141">
        <v>0</v>
      </c>
      <c r="T72" s="216">
        <v>0</v>
      </c>
      <c r="U72" s="141">
        <v>0</v>
      </c>
      <c r="V72" s="142">
        <v>0</v>
      </c>
      <c r="W72" s="216">
        <v>0</v>
      </c>
      <c r="X72" s="166">
        <v>0</v>
      </c>
      <c r="Y72" s="146" t="s">
        <v>15</v>
      </c>
      <c r="Z72" s="147" t="s">
        <v>261</v>
      </c>
    </row>
    <row r="73" spans="1:26" s="147" customFormat="1" ht="37.5" customHeight="1" x14ac:dyDescent="0.15">
      <c r="A73" s="474">
        <v>33</v>
      </c>
      <c r="B73" s="577" t="s">
        <v>308</v>
      </c>
      <c r="C73" s="491" t="s">
        <v>202</v>
      </c>
      <c r="D73" s="491" t="s">
        <v>426</v>
      </c>
      <c r="E73" s="482">
        <v>113.883</v>
      </c>
      <c r="F73" s="496">
        <v>113.883</v>
      </c>
      <c r="G73" s="482">
        <v>33.994</v>
      </c>
      <c r="H73" s="484">
        <v>33.994</v>
      </c>
      <c r="I73" s="484">
        <v>33.994</v>
      </c>
      <c r="J73" s="484">
        <v>0</v>
      </c>
      <c r="K73" s="484">
        <v>0</v>
      </c>
      <c r="L73" s="484">
        <v>0</v>
      </c>
      <c r="M73" s="466">
        <v>30</v>
      </c>
      <c r="N73" s="468">
        <v>0</v>
      </c>
      <c r="O73" s="506">
        <f t="shared" ref="O73" si="30">+(+E73+G73)-(M73+N73)</f>
        <v>117.87700000000001</v>
      </c>
      <c r="P73" s="472">
        <v>117.877</v>
      </c>
      <c r="Q73" s="140">
        <v>1</v>
      </c>
      <c r="R73" s="139">
        <v>0</v>
      </c>
      <c r="S73" s="139">
        <v>0</v>
      </c>
      <c r="T73" s="201">
        <v>0</v>
      </c>
      <c r="U73" s="139">
        <v>0</v>
      </c>
      <c r="V73" s="140">
        <v>0</v>
      </c>
      <c r="W73" s="201">
        <v>0</v>
      </c>
      <c r="X73" s="202">
        <v>0</v>
      </c>
      <c r="Y73" s="149" t="s">
        <v>19</v>
      </c>
      <c r="Z73" s="147" t="s">
        <v>262</v>
      </c>
    </row>
    <row r="74" spans="1:26" s="147" customFormat="1" ht="37.5" customHeight="1" thickBot="1" x14ac:dyDescent="0.2">
      <c r="A74" s="475"/>
      <c r="B74" s="490"/>
      <c r="C74" s="492"/>
      <c r="D74" s="492"/>
      <c r="E74" s="495"/>
      <c r="F74" s="497"/>
      <c r="G74" s="495"/>
      <c r="H74" s="498"/>
      <c r="I74" s="486"/>
      <c r="J74" s="486"/>
      <c r="K74" s="486"/>
      <c r="L74" s="486"/>
      <c r="M74" s="467"/>
      <c r="N74" s="487"/>
      <c r="O74" s="507"/>
      <c r="P74" s="488"/>
      <c r="Q74" s="159">
        <v>33.994</v>
      </c>
      <c r="R74" s="157">
        <v>0</v>
      </c>
      <c r="S74" s="141">
        <v>0</v>
      </c>
      <c r="T74" s="216">
        <v>0</v>
      </c>
      <c r="U74" s="141">
        <v>0</v>
      </c>
      <c r="V74" s="142">
        <v>0</v>
      </c>
      <c r="W74" s="216">
        <v>0</v>
      </c>
      <c r="X74" s="166">
        <v>0</v>
      </c>
      <c r="Y74" s="146" t="s">
        <v>15</v>
      </c>
      <c r="Z74" s="147" t="s">
        <v>262</v>
      </c>
    </row>
    <row r="75" spans="1:26" s="147" customFormat="1" ht="42.75" customHeight="1" x14ac:dyDescent="0.15">
      <c r="A75" s="474">
        <v>34</v>
      </c>
      <c r="B75" s="512" t="s">
        <v>221</v>
      </c>
      <c r="C75" s="522" t="s">
        <v>257</v>
      </c>
      <c r="D75" s="493" t="s">
        <v>321</v>
      </c>
      <c r="E75" s="482">
        <v>88.534999999999997</v>
      </c>
      <c r="F75" s="496">
        <v>88.534999999999997</v>
      </c>
      <c r="G75" s="482">
        <v>70.016000000000005</v>
      </c>
      <c r="H75" s="484">
        <v>70.016000000000005</v>
      </c>
      <c r="I75" s="484">
        <v>70</v>
      </c>
      <c r="J75" s="484">
        <v>0</v>
      </c>
      <c r="K75" s="484">
        <v>0</v>
      </c>
      <c r="L75" s="484">
        <v>1.6E-2</v>
      </c>
      <c r="M75" s="466">
        <v>42.292000000000002</v>
      </c>
      <c r="N75" s="468">
        <v>0</v>
      </c>
      <c r="O75" s="470">
        <f t="shared" ref="O75" si="31">+(+E75+G75)-(M75+N75)</f>
        <v>116.25899999999999</v>
      </c>
      <c r="P75" s="472">
        <v>116.258</v>
      </c>
      <c r="Q75" s="140">
        <v>1</v>
      </c>
      <c r="R75" s="139">
        <v>0</v>
      </c>
      <c r="S75" s="139">
        <v>0</v>
      </c>
      <c r="T75" s="201">
        <v>0</v>
      </c>
      <c r="U75" s="139">
        <v>0</v>
      </c>
      <c r="V75" s="140">
        <v>0</v>
      </c>
      <c r="W75" s="201">
        <v>0</v>
      </c>
      <c r="X75" s="202">
        <v>0</v>
      </c>
      <c r="Y75" s="149" t="s">
        <v>19</v>
      </c>
      <c r="Z75" s="147" t="s">
        <v>261</v>
      </c>
    </row>
    <row r="76" spans="1:26" s="147" customFormat="1" ht="42.75" customHeight="1" thickBot="1" x14ac:dyDescent="0.2">
      <c r="A76" s="475"/>
      <c r="B76" s="513"/>
      <c r="C76" s="523"/>
      <c r="D76" s="494"/>
      <c r="E76" s="495"/>
      <c r="F76" s="497"/>
      <c r="G76" s="495"/>
      <c r="H76" s="498"/>
      <c r="I76" s="486"/>
      <c r="J76" s="486"/>
      <c r="K76" s="486"/>
      <c r="L76" s="486"/>
      <c r="M76" s="467"/>
      <c r="N76" s="487"/>
      <c r="O76" s="540"/>
      <c r="P76" s="488"/>
      <c r="Q76" s="142">
        <v>70</v>
      </c>
      <c r="R76" s="141">
        <v>0</v>
      </c>
      <c r="S76" s="157">
        <v>0</v>
      </c>
      <c r="T76" s="158">
        <v>0</v>
      </c>
      <c r="U76" s="157">
        <v>0</v>
      </c>
      <c r="V76" s="159">
        <v>0</v>
      </c>
      <c r="W76" s="158">
        <v>0</v>
      </c>
      <c r="X76" s="160">
        <v>0</v>
      </c>
      <c r="Y76" s="146" t="s">
        <v>15</v>
      </c>
      <c r="Z76" s="147" t="s">
        <v>261</v>
      </c>
    </row>
    <row r="77" spans="1:26" s="147" customFormat="1" ht="30" customHeight="1" x14ac:dyDescent="0.15">
      <c r="A77" s="474">
        <v>35</v>
      </c>
      <c r="B77" s="500" t="s">
        <v>244</v>
      </c>
      <c r="C77" s="491" t="s">
        <v>301</v>
      </c>
      <c r="D77" s="579" t="s">
        <v>302</v>
      </c>
      <c r="E77" s="482">
        <v>147.72999999999999</v>
      </c>
      <c r="F77" s="472">
        <v>147.72999999999999</v>
      </c>
      <c r="G77" s="482">
        <v>113.741</v>
      </c>
      <c r="H77" s="484">
        <v>113.741</v>
      </c>
      <c r="I77" s="484">
        <v>113.52200000000001</v>
      </c>
      <c r="J77" s="484">
        <v>0</v>
      </c>
      <c r="K77" s="484">
        <v>0</v>
      </c>
      <c r="L77" s="484">
        <v>0.219</v>
      </c>
      <c r="M77" s="472">
        <v>147.69999999999999</v>
      </c>
      <c r="N77" s="468">
        <v>0</v>
      </c>
      <c r="O77" s="506">
        <f t="shared" ref="O77" si="32">+(+E77+G77)-(M77+N77)</f>
        <v>113.77100000000002</v>
      </c>
      <c r="P77" s="472">
        <v>113.771</v>
      </c>
      <c r="Q77" s="140">
        <v>1</v>
      </c>
      <c r="R77" s="139">
        <v>0</v>
      </c>
      <c r="S77" s="139">
        <v>0</v>
      </c>
      <c r="T77" s="201">
        <v>0</v>
      </c>
      <c r="U77" s="139">
        <v>0</v>
      </c>
      <c r="V77" s="140">
        <v>0</v>
      </c>
      <c r="W77" s="201">
        <v>0</v>
      </c>
      <c r="X77" s="202">
        <v>0</v>
      </c>
      <c r="Y77" s="146" t="s">
        <v>19</v>
      </c>
      <c r="Z77" s="147" t="s">
        <v>263</v>
      </c>
    </row>
    <row r="78" spans="1:26" s="147" customFormat="1" ht="30" customHeight="1" thickBot="1" x14ac:dyDescent="0.2">
      <c r="A78" s="475"/>
      <c r="B78" s="501"/>
      <c r="C78" s="502"/>
      <c r="D78" s="580"/>
      <c r="E78" s="550"/>
      <c r="F78" s="561"/>
      <c r="G78" s="550"/>
      <c r="H78" s="486"/>
      <c r="I78" s="486"/>
      <c r="J78" s="486"/>
      <c r="K78" s="486"/>
      <c r="L78" s="486"/>
      <c r="M78" s="561"/>
      <c r="N78" s="487"/>
      <c r="O78" s="507"/>
      <c r="P78" s="488"/>
      <c r="Q78" s="142">
        <v>113.52200000000001</v>
      </c>
      <c r="R78" s="141">
        <v>0</v>
      </c>
      <c r="S78" s="141">
        <v>0</v>
      </c>
      <c r="T78" s="216">
        <v>0</v>
      </c>
      <c r="U78" s="141">
        <v>0</v>
      </c>
      <c r="V78" s="142">
        <v>0</v>
      </c>
      <c r="W78" s="216">
        <v>0</v>
      </c>
      <c r="X78" s="166">
        <v>0</v>
      </c>
      <c r="Y78" s="146" t="s">
        <v>15</v>
      </c>
      <c r="Z78" s="147" t="s">
        <v>263</v>
      </c>
    </row>
    <row r="79" spans="1:26" s="147" customFormat="1" ht="63" customHeight="1" x14ac:dyDescent="0.15">
      <c r="A79" s="474">
        <v>36</v>
      </c>
      <c r="B79" s="500" t="s">
        <v>162</v>
      </c>
      <c r="C79" s="577" t="s">
        <v>163</v>
      </c>
      <c r="D79" s="493" t="s">
        <v>429</v>
      </c>
      <c r="E79" s="482">
        <v>112.02800000000001</v>
      </c>
      <c r="F79" s="472">
        <v>112.02800000000001</v>
      </c>
      <c r="G79" s="482">
        <v>247.44900000000001</v>
      </c>
      <c r="H79" s="484">
        <v>247.44900000000001</v>
      </c>
      <c r="I79" s="484">
        <v>247.447</v>
      </c>
      <c r="J79" s="484">
        <v>0</v>
      </c>
      <c r="K79" s="484">
        <v>0</v>
      </c>
      <c r="L79" s="484">
        <v>2E-3</v>
      </c>
      <c r="M79" s="466">
        <v>247.447</v>
      </c>
      <c r="N79" s="468">
        <v>0</v>
      </c>
      <c r="O79" s="470">
        <f t="shared" ref="O79" si="33">+(+E79+G79)-(M79+N79)</f>
        <v>112.03000000000003</v>
      </c>
      <c r="P79" s="472">
        <v>112.03</v>
      </c>
      <c r="Q79" s="140">
        <v>3</v>
      </c>
      <c r="R79" s="139">
        <v>0</v>
      </c>
      <c r="S79" s="139">
        <v>0</v>
      </c>
      <c r="T79" s="201">
        <v>0</v>
      </c>
      <c r="U79" s="139">
        <v>0</v>
      </c>
      <c r="V79" s="140">
        <v>0</v>
      </c>
      <c r="W79" s="201">
        <v>0</v>
      </c>
      <c r="X79" s="202">
        <v>0</v>
      </c>
      <c r="Y79" s="149" t="s">
        <v>19</v>
      </c>
      <c r="Z79" s="147" t="s">
        <v>268</v>
      </c>
    </row>
    <row r="80" spans="1:26" s="147" customFormat="1" ht="63" customHeight="1" thickBot="1" x14ac:dyDescent="0.2">
      <c r="A80" s="475"/>
      <c r="B80" s="578"/>
      <c r="C80" s="489"/>
      <c r="D80" s="494"/>
      <c r="E80" s="495"/>
      <c r="F80" s="488"/>
      <c r="G80" s="495"/>
      <c r="H80" s="498"/>
      <c r="I80" s="486"/>
      <c r="J80" s="486"/>
      <c r="K80" s="486"/>
      <c r="L80" s="486"/>
      <c r="M80" s="467"/>
      <c r="N80" s="487"/>
      <c r="O80" s="540"/>
      <c r="P80" s="488"/>
      <c r="Q80" s="142">
        <v>247.447</v>
      </c>
      <c r="R80" s="141">
        <v>0</v>
      </c>
      <c r="S80" s="141">
        <v>0</v>
      </c>
      <c r="T80" s="216">
        <v>0</v>
      </c>
      <c r="U80" s="141">
        <v>0</v>
      </c>
      <c r="V80" s="142">
        <v>0</v>
      </c>
      <c r="W80" s="216">
        <v>0</v>
      </c>
      <c r="X80" s="166">
        <v>0</v>
      </c>
      <c r="Y80" s="146" t="s">
        <v>15</v>
      </c>
      <c r="Z80" s="147" t="s">
        <v>268</v>
      </c>
    </row>
    <row r="81" spans="1:26" s="147" customFormat="1" ht="27" customHeight="1" x14ac:dyDescent="0.15">
      <c r="A81" s="474">
        <v>37</v>
      </c>
      <c r="B81" s="500" t="s">
        <v>142</v>
      </c>
      <c r="C81" s="493" t="s">
        <v>193</v>
      </c>
      <c r="D81" s="493" t="s">
        <v>194</v>
      </c>
      <c r="E81" s="482">
        <v>47.734000000000002</v>
      </c>
      <c r="F81" s="472">
        <v>47.734000000000002</v>
      </c>
      <c r="G81" s="482">
        <v>65.843000000000004</v>
      </c>
      <c r="H81" s="518">
        <v>65.843000000000004</v>
      </c>
      <c r="I81" s="484">
        <v>65.8</v>
      </c>
      <c r="J81" s="484">
        <v>0</v>
      </c>
      <c r="K81" s="484">
        <v>0</v>
      </c>
      <c r="L81" s="484">
        <v>4.2999999999999997E-2</v>
      </c>
      <c r="M81" s="466">
        <v>3.9329999999999998</v>
      </c>
      <c r="N81" s="468">
        <v>0</v>
      </c>
      <c r="O81" s="506">
        <f>+(+E81+G81)-(M81+N81)</f>
        <v>109.64400000000001</v>
      </c>
      <c r="P81" s="472">
        <v>109.64400000000001</v>
      </c>
      <c r="Q81" s="140">
        <v>1</v>
      </c>
      <c r="R81" s="139">
        <v>0</v>
      </c>
      <c r="S81" s="139">
        <v>0</v>
      </c>
      <c r="T81" s="201">
        <v>0</v>
      </c>
      <c r="U81" s="139">
        <v>0</v>
      </c>
      <c r="V81" s="140">
        <v>0</v>
      </c>
      <c r="W81" s="201">
        <v>0</v>
      </c>
      <c r="X81" s="202">
        <v>0</v>
      </c>
      <c r="Y81" s="146" t="s">
        <v>19</v>
      </c>
      <c r="Z81" s="147" t="s">
        <v>261</v>
      </c>
    </row>
    <row r="82" spans="1:26" s="147" customFormat="1" ht="27" customHeight="1" thickBot="1" x14ac:dyDescent="0.2">
      <c r="A82" s="475"/>
      <c r="B82" s="501"/>
      <c r="C82" s="503"/>
      <c r="D82" s="503"/>
      <c r="E82" s="550"/>
      <c r="F82" s="488"/>
      <c r="G82" s="495"/>
      <c r="H82" s="524"/>
      <c r="I82" s="486"/>
      <c r="J82" s="486"/>
      <c r="K82" s="486"/>
      <c r="L82" s="486"/>
      <c r="M82" s="467"/>
      <c r="N82" s="487"/>
      <c r="O82" s="507"/>
      <c r="P82" s="488"/>
      <c r="Q82" s="142">
        <v>65.8</v>
      </c>
      <c r="R82" s="141">
        <v>0</v>
      </c>
      <c r="S82" s="141">
        <v>0</v>
      </c>
      <c r="T82" s="216">
        <v>0</v>
      </c>
      <c r="U82" s="141">
        <v>0</v>
      </c>
      <c r="V82" s="142">
        <v>0</v>
      </c>
      <c r="W82" s="216">
        <v>0</v>
      </c>
      <c r="X82" s="166">
        <v>0</v>
      </c>
      <c r="Y82" s="146" t="s">
        <v>15</v>
      </c>
      <c r="Z82" s="147" t="s">
        <v>261</v>
      </c>
    </row>
    <row r="83" spans="1:26" s="147" customFormat="1" ht="25.5" customHeight="1" x14ac:dyDescent="0.15">
      <c r="A83" s="474">
        <v>38</v>
      </c>
      <c r="B83" s="500" t="s">
        <v>168</v>
      </c>
      <c r="C83" s="493" t="s">
        <v>169</v>
      </c>
      <c r="D83" s="493" t="s">
        <v>170</v>
      </c>
      <c r="E83" s="482">
        <v>96.379000000000005</v>
      </c>
      <c r="F83" s="472">
        <v>96.379000000000005</v>
      </c>
      <c r="G83" s="482">
        <v>32.027999999999999</v>
      </c>
      <c r="H83" s="484">
        <v>32.027999999999999</v>
      </c>
      <c r="I83" s="484">
        <v>32</v>
      </c>
      <c r="J83" s="484">
        <v>0</v>
      </c>
      <c r="K83" s="484">
        <v>0</v>
      </c>
      <c r="L83" s="484">
        <v>2.8000000000000001E-2</v>
      </c>
      <c r="M83" s="466">
        <v>25</v>
      </c>
      <c r="N83" s="468">
        <v>0</v>
      </c>
      <c r="O83" s="506">
        <f t="shared" ref="O83" si="34">+(+E83+G83)-(M83+N83)</f>
        <v>103.40700000000001</v>
      </c>
      <c r="P83" s="472">
        <v>103.407</v>
      </c>
      <c r="Q83" s="140">
        <v>1</v>
      </c>
      <c r="R83" s="139">
        <v>0</v>
      </c>
      <c r="S83" s="139">
        <v>0</v>
      </c>
      <c r="T83" s="201">
        <v>0</v>
      </c>
      <c r="U83" s="139">
        <v>0</v>
      </c>
      <c r="V83" s="140">
        <v>0</v>
      </c>
      <c r="W83" s="201">
        <v>0</v>
      </c>
      <c r="X83" s="202">
        <v>0</v>
      </c>
      <c r="Y83" s="146" t="s">
        <v>19</v>
      </c>
      <c r="Z83" s="147" t="s">
        <v>261</v>
      </c>
    </row>
    <row r="84" spans="1:26" s="147" customFormat="1" ht="25.5" customHeight="1" thickBot="1" x14ac:dyDescent="0.2">
      <c r="A84" s="475"/>
      <c r="B84" s="581"/>
      <c r="C84" s="582"/>
      <c r="D84" s="582"/>
      <c r="E84" s="550"/>
      <c r="F84" s="561"/>
      <c r="G84" s="550"/>
      <c r="H84" s="486"/>
      <c r="I84" s="486"/>
      <c r="J84" s="486"/>
      <c r="K84" s="486"/>
      <c r="L84" s="486"/>
      <c r="M84" s="467"/>
      <c r="N84" s="487"/>
      <c r="O84" s="507"/>
      <c r="P84" s="488"/>
      <c r="Q84" s="142">
        <v>32</v>
      </c>
      <c r="R84" s="141">
        <v>0</v>
      </c>
      <c r="S84" s="141">
        <v>0</v>
      </c>
      <c r="T84" s="216">
        <v>0</v>
      </c>
      <c r="U84" s="141">
        <v>0</v>
      </c>
      <c r="V84" s="142">
        <v>0</v>
      </c>
      <c r="W84" s="216">
        <v>0</v>
      </c>
      <c r="X84" s="166">
        <v>0</v>
      </c>
      <c r="Y84" s="146" t="s">
        <v>15</v>
      </c>
      <c r="Z84" s="147" t="s">
        <v>261</v>
      </c>
    </row>
    <row r="85" spans="1:26" s="147" customFormat="1" ht="63.75" customHeight="1" x14ac:dyDescent="0.15">
      <c r="A85" s="474">
        <v>39</v>
      </c>
      <c r="B85" s="500" t="s">
        <v>236</v>
      </c>
      <c r="C85" s="491" t="s">
        <v>237</v>
      </c>
      <c r="D85" s="493" t="s">
        <v>430</v>
      </c>
      <c r="E85" s="508">
        <v>104.41500000000001</v>
      </c>
      <c r="F85" s="510">
        <v>104.41500000000001</v>
      </c>
      <c r="G85" s="508">
        <v>37.590000000000003</v>
      </c>
      <c r="H85" s="518">
        <v>37.590000000000003</v>
      </c>
      <c r="I85" s="518">
        <v>37.58</v>
      </c>
      <c r="J85" s="518">
        <v>0</v>
      </c>
      <c r="K85" s="518">
        <v>0</v>
      </c>
      <c r="L85" s="518">
        <v>0.01</v>
      </c>
      <c r="M85" s="583">
        <v>39.5</v>
      </c>
      <c r="N85" s="585">
        <v>0</v>
      </c>
      <c r="O85" s="506">
        <f t="shared" ref="O85" si="35">+(+E85+G85)-(M85+N85)</f>
        <v>102.505</v>
      </c>
      <c r="P85" s="510">
        <v>102.505</v>
      </c>
      <c r="Q85" s="140">
        <v>2</v>
      </c>
      <c r="R85" s="139">
        <v>0</v>
      </c>
      <c r="S85" s="139">
        <v>0</v>
      </c>
      <c r="T85" s="201">
        <v>0</v>
      </c>
      <c r="U85" s="139">
        <v>0</v>
      </c>
      <c r="V85" s="140">
        <v>0</v>
      </c>
      <c r="W85" s="201">
        <v>0</v>
      </c>
      <c r="X85" s="202">
        <v>0</v>
      </c>
      <c r="Y85" s="146" t="s">
        <v>19</v>
      </c>
      <c r="Z85" s="147" t="s">
        <v>267</v>
      </c>
    </row>
    <row r="86" spans="1:26" s="147" customFormat="1" ht="63.75" customHeight="1" thickBot="1" x14ac:dyDescent="0.2">
      <c r="A86" s="475"/>
      <c r="B86" s="501"/>
      <c r="C86" s="492"/>
      <c r="D86" s="503"/>
      <c r="E86" s="509"/>
      <c r="F86" s="511"/>
      <c r="G86" s="509"/>
      <c r="H86" s="524"/>
      <c r="I86" s="524"/>
      <c r="J86" s="524"/>
      <c r="K86" s="524"/>
      <c r="L86" s="524"/>
      <c r="M86" s="584"/>
      <c r="N86" s="586"/>
      <c r="O86" s="507"/>
      <c r="P86" s="511"/>
      <c r="Q86" s="165">
        <v>37.58</v>
      </c>
      <c r="R86" s="141">
        <v>0</v>
      </c>
      <c r="S86" s="141">
        <v>0</v>
      </c>
      <c r="T86" s="216">
        <v>0</v>
      </c>
      <c r="U86" s="141">
        <v>0</v>
      </c>
      <c r="V86" s="142">
        <v>0</v>
      </c>
      <c r="W86" s="216">
        <v>0</v>
      </c>
      <c r="X86" s="166">
        <v>0</v>
      </c>
      <c r="Y86" s="146" t="s">
        <v>15</v>
      </c>
      <c r="Z86" s="147" t="s">
        <v>267</v>
      </c>
    </row>
    <row r="87" spans="1:26" s="147" customFormat="1" ht="33.75" customHeight="1" x14ac:dyDescent="0.15">
      <c r="A87" s="474">
        <v>40</v>
      </c>
      <c r="B87" s="512" t="s">
        <v>273</v>
      </c>
      <c r="C87" s="522" t="s">
        <v>317</v>
      </c>
      <c r="D87" s="493" t="s">
        <v>318</v>
      </c>
      <c r="E87" s="508">
        <v>92.352999999999994</v>
      </c>
      <c r="F87" s="510">
        <v>92.352999999999994</v>
      </c>
      <c r="G87" s="508">
        <v>32.99</v>
      </c>
      <c r="H87" s="518">
        <v>32.99</v>
      </c>
      <c r="I87" s="518">
        <v>32.935000000000002</v>
      </c>
      <c r="J87" s="518">
        <v>0</v>
      </c>
      <c r="K87" s="518">
        <v>0</v>
      </c>
      <c r="L87" s="518">
        <v>5.5E-2</v>
      </c>
      <c r="M87" s="510">
        <v>24.206</v>
      </c>
      <c r="N87" s="515">
        <v>0</v>
      </c>
      <c r="O87" s="470">
        <f t="shared" ref="O87" si="36">+(+E87+G87)-(M87+N87)</f>
        <v>101.13699999999999</v>
      </c>
      <c r="P87" s="510">
        <v>101.136</v>
      </c>
      <c r="Q87" s="140">
        <v>1</v>
      </c>
      <c r="R87" s="139">
        <v>0</v>
      </c>
      <c r="S87" s="139">
        <v>0</v>
      </c>
      <c r="T87" s="201">
        <v>0</v>
      </c>
      <c r="U87" s="139">
        <v>0</v>
      </c>
      <c r="V87" s="140">
        <v>0</v>
      </c>
      <c r="W87" s="201">
        <v>0</v>
      </c>
      <c r="X87" s="202">
        <v>0</v>
      </c>
      <c r="Y87" s="146" t="s">
        <v>19</v>
      </c>
      <c r="Z87" s="147" t="s">
        <v>264</v>
      </c>
    </row>
    <row r="88" spans="1:26" s="147" customFormat="1" ht="33.75" customHeight="1" thickBot="1" x14ac:dyDescent="0.2">
      <c r="A88" s="475"/>
      <c r="B88" s="513"/>
      <c r="C88" s="523"/>
      <c r="D88" s="503"/>
      <c r="E88" s="517"/>
      <c r="F88" s="514"/>
      <c r="G88" s="517"/>
      <c r="H88" s="519"/>
      <c r="I88" s="519"/>
      <c r="J88" s="519"/>
      <c r="K88" s="519"/>
      <c r="L88" s="519"/>
      <c r="M88" s="514"/>
      <c r="N88" s="516"/>
      <c r="O88" s="540"/>
      <c r="P88" s="514"/>
      <c r="Q88" s="142">
        <v>32.935000000000002</v>
      </c>
      <c r="R88" s="141">
        <v>0</v>
      </c>
      <c r="S88" s="141">
        <v>0</v>
      </c>
      <c r="T88" s="216">
        <v>0</v>
      </c>
      <c r="U88" s="141">
        <v>0</v>
      </c>
      <c r="V88" s="142">
        <v>0</v>
      </c>
      <c r="W88" s="216">
        <v>0</v>
      </c>
      <c r="X88" s="166">
        <v>0</v>
      </c>
      <c r="Y88" s="146" t="s">
        <v>15</v>
      </c>
      <c r="Z88" s="147" t="s">
        <v>264</v>
      </c>
    </row>
    <row r="89" spans="1:26" s="161" customFormat="1" ht="52.5" customHeight="1" x14ac:dyDescent="0.15">
      <c r="A89" s="474">
        <v>41</v>
      </c>
      <c r="B89" s="500" t="s">
        <v>235</v>
      </c>
      <c r="C89" s="491" t="s">
        <v>338</v>
      </c>
      <c r="D89" s="493" t="s">
        <v>441</v>
      </c>
      <c r="E89" s="482">
        <v>57.551000000000002</v>
      </c>
      <c r="F89" s="472">
        <v>57.551000000000002</v>
      </c>
      <c r="G89" s="482">
        <v>41.01</v>
      </c>
      <c r="H89" s="484">
        <v>41.01</v>
      </c>
      <c r="I89" s="484">
        <v>41.01</v>
      </c>
      <c r="J89" s="484">
        <v>0</v>
      </c>
      <c r="K89" s="484">
        <v>0</v>
      </c>
      <c r="L89" s="484">
        <v>0</v>
      </c>
      <c r="M89" s="466">
        <v>0</v>
      </c>
      <c r="N89" s="565">
        <v>0</v>
      </c>
      <c r="O89" s="470">
        <f t="shared" ref="O89" si="37">+(+E89+G89)-(M89+N89)</f>
        <v>98.561000000000007</v>
      </c>
      <c r="P89" s="472">
        <v>98.561000000000007</v>
      </c>
      <c r="Q89" s="140">
        <v>1</v>
      </c>
      <c r="R89" s="139">
        <v>0</v>
      </c>
      <c r="S89" s="139">
        <v>0</v>
      </c>
      <c r="T89" s="201">
        <v>0</v>
      </c>
      <c r="U89" s="139">
        <v>0</v>
      </c>
      <c r="V89" s="140">
        <v>0</v>
      </c>
      <c r="W89" s="201">
        <v>0</v>
      </c>
      <c r="X89" s="202">
        <v>0</v>
      </c>
      <c r="Y89" s="149" t="s">
        <v>19</v>
      </c>
      <c r="Z89" s="147" t="s">
        <v>265</v>
      </c>
    </row>
    <row r="90" spans="1:26" s="161" customFormat="1" ht="52.5" customHeight="1" thickBot="1" x14ac:dyDescent="0.2">
      <c r="A90" s="475"/>
      <c r="B90" s="501"/>
      <c r="C90" s="492"/>
      <c r="D90" s="503"/>
      <c r="E90" s="550"/>
      <c r="F90" s="561"/>
      <c r="G90" s="550"/>
      <c r="H90" s="486"/>
      <c r="I90" s="486"/>
      <c r="J90" s="486"/>
      <c r="K90" s="486"/>
      <c r="L90" s="486"/>
      <c r="M90" s="467"/>
      <c r="N90" s="566"/>
      <c r="O90" s="471"/>
      <c r="P90" s="561"/>
      <c r="Q90" s="142">
        <v>41.01</v>
      </c>
      <c r="R90" s="141">
        <v>0</v>
      </c>
      <c r="S90" s="141">
        <v>0</v>
      </c>
      <c r="T90" s="216">
        <v>0</v>
      </c>
      <c r="U90" s="141">
        <v>0</v>
      </c>
      <c r="V90" s="142">
        <v>0</v>
      </c>
      <c r="W90" s="216">
        <v>0</v>
      </c>
      <c r="X90" s="166">
        <v>0</v>
      </c>
      <c r="Y90" s="146" t="s">
        <v>15</v>
      </c>
      <c r="Z90" s="147" t="s">
        <v>265</v>
      </c>
    </row>
    <row r="91" spans="1:26" s="147" customFormat="1" ht="50.25" customHeight="1" x14ac:dyDescent="0.15">
      <c r="A91" s="474">
        <v>42</v>
      </c>
      <c r="B91" s="512" t="s">
        <v>273</v>
      </c>
      <c r="C91" s="522" t="s">
        <v>312</v>
      </c>
      <c r="D91" s="493" t="s">
        <v>159</v>
      </c>
      <c r="E91" s="508">
        <v>103.492</v>
      </c>
      <c r="F91" s="510">
        <v>103.492</v>
      </c>
      <c r="G91" s="508">
        <v>7.6999999999999999E-2</v>
      </c>
      <c r="H91" s="518">
        <v>7.6999999999999999E-2</v>
      </c>
      <c r="I91" s="518">
        <v>0</v>
      </c>
      <c r="J91" s="518">
        <v>0</v>
      </c>
      <c r="K91" s="518">
        <v>0</v>
      </c>
      <c r="L91" s="518">
        <v>7.6999999999999999E-2</v>
      </c>
      <c r="M91" s="520">
        <v>6.04</v>
      </c>
      <c r="N91" s="525">
        <v>0</v>
      </c>
      <c r="O91" s="506">
        <f t="shared" ref="O91" si="38">+(+E91+G91)-(M91+N91)</f>
        <v>97.528999999999996</v>
      </c>
      <c r="P91" s="510">
        <v>97.53</v>
      </c>
      <c r="Q91" s="140">
        <v>0</v>
      </c>
      <c r="R91" s="139">
        <v>0</v>
      </c>
      <c r="S91" s="139">
        <v>0</v>
      </c>
      <c r="T91" s="201">
        <v>0</v>
      </c>
      <c r="U91" s="139">
        <v>0</v>
      </c>
      <c r="V91" s="140">
        <v>0</v>
      </c>
      <c r="W91" s="201">
        <v>0</v>
      </c>
      <c r="X91" s="202">
        <v>0</v>
      </c>
      <c r="Y91" s="146" t="s">
        <v>19</v>
      </c>
      <c r="Z91" s="147" t="s">
        <v>264</v>
      </c>
    </row>
    <row r="92" spans="1:26" s="147" customFormat="1" ht="50.25" customHeight="1" thickBot="1" x14ac:dyDescent="0.2">
      <c r="A92" s="475"/>
      <c r="B92" s="541"/>
      <c r="C92" s="574"/>
      <c r="D92" s="582"/>
      <c r="E92" s="517"/>
      <c r="F92" s="514"/>
      <c r="G92" s="517"/>
      <c r="H92" s="519"/>
      <c r="I92" s="519"/>
      <c r="J92" s="519"/>
      <c r="K92" s="519"/>
      <c r="L92" s="519"/>
      <c r="M92" s="521"/>
      <c r="N92" s="553"/>
      <c r="O92" s="507"/>
      <c r="P92" s="511"/>
      <c r="Q92" s="142">
        <v>0</v>
      </c>
      <c r="R92" s="141">
        <v>0</v>
      </c>
      <c r="S92" s="141">
        <v>0</v>
      </c>
      <c r="T92" s="216">
        <v>0</v>
      </c>
      <c r="U92" s="141">
        <v>0</v>
      </c>
      <c r="V92" s="142">
        <v>0</v>
      </c>
      <c r="W92" s="216">
        <v>0</v>
      </c>
      <c r="X92" s="166">
        <v>0</v>
      </c>
      <c r="Y92" s="146" t="s">
        <v>15</v>
      </c>
      <c r="Z92" s="147" t="s">
        <v>264</v>
      </c>
    </row>
    <row r="93" spans="1:26" s="143" customFormat="1" ht="27" customHeight="1" x14ac:dyDescent="0.15">
      <c r="A93" s="474">
        <v>43</v>
      </c>
      <c r="B93" s="500" t="s">
        <v>165</v>
      </c>
      <c r="C93" s="491" t="s">
        <v>166</v>
      </c>
      <c r="D93" s="493" t="s">
        <v>167</v>
      </c>
      <c r="E93" s="482">
        <v>111.577</v>
      </c>
      <c r="F93" s="472">
        <v>111.577</v>
      </c>
      <c r="G93" s="482">
        <v>8.8999999999999996E-2</v>
      </c>
      <c r="H93" s="518">
        <v>8.8999999999999996E-2</v>
      </c>
      <c r="I93" s="484">
        <v>0</v>
      </c>
      <c r="J93" s="484">
        <v>0</v>
      </c>
      <c r="K93" s="484">
        <v>0</v>
      </c>
      <c r="L93" s="589">
        <v>8.8999999999999996E-2</v>
      </c>
      <c r="M93" s="466">
        <v>15</v>
      </c>
      <c r="N93" s="587">
        <v>0</v>
      </c>
      <c r="O93" s="506">
        <f t="shared" ref="O93" si="39">+(+E93+G93)-(M93+N93)</f>
        <v>96.665999999999997</v>
      </c>
      <c r="P93" s="472">
        <v>96.665999999999997</v>
      </c>
      <c r="Q93" s="140">
        <v>0</v>
      </c>
      <c r="R93" s="139">
        <v>0</v>
      </c>
      <c r="S93" s="139">
        <v>0</v>
      </c>
      <c r="T93" s="201">
        <v>0</v>
      </c>
      <c r="U93" s="139">
        <v>0</v>
      </c>
      <c r="V93" s="140">
        <v>0</v>
      </c>
      <c r="W93" s="201">
        <v>0</v>
      </c>
      <c r="X93" s="202">
        <v>0</v>
      </c>
      <c r="Y93" s="149" t="s">
        <v>19</v>
      </c>
      <c r="Z93" s="147" t="s">
        <v>261</v>
      </c>
    </row>
    <row r="94" spans="1:26" s="143" customFormat="1" ht="27" customHeight="1" thickBot="1" x14ac:dyDescent="0.2">
      <c r="A94" s="475"/>
      <c r="B94" s="501"/>
      <c r="C94" s="492"/>
      <c r="D94" s="503"/>
      <c r="E94" s="550"/>
      <c r="F94" s="561"/>
      <c r="G94" s="495"/>
      <c r="H94" s="524"/>
      <c r="I94" s="486"/>
      <c r="J94" s="486"/>
      <c r="K94" s="486"/>
      <c r="L94" s="590"/>
      <c r="M94" s="467"/>
      <c r="N94" s="588"/>
      <c r="O94" s="507"/>
      <c r="P94" s="488"/>
      <c r="Q94" s="142">
        <v>0</v>
      </c>
      <c r="R94" s="141">
        <v>0</v>
      </c>
      <c r="S94" s="141">
        <v>0</v>
      </c>
      <c r="T94" s="216">
        <v>0</v>
      </c>
      <c r="U94" s="141">
        <v>0</v>
      </c>
      <c r="V94" s="142">
        <v>0</v>
      </c>
      <c r="W94" s="216">
        <v>0</v>
      </c>
      <c r="X94" s="166">
        <v>0</v>
      </c>
      <c r="Y94" s="146" t="s">
        <v>15</v>
      </c>
      <c r="Z94" s="147" t="s">
        <v>261</v>
      </c>
    </row>
    <row r="95" spans="1:26" s="147" customFormat="1" ht="59.25" customHeight="1" x14ac:dyDescent="0.15">
      <c r="A95" s="474">
        <v>44</v>
      </c>
      <c r="B95" s="512" t="s">
        <v>240</v>
      </c>
      <c r="C95" s="491" t="s">
        <v>241</v>
      </c>
      <c r="D95" s="491" t="s">
        <v>453</v>
      </c>
      <c r="E95" s="482">
        <v>11.625</v>
      </c>
      <c r="F95" s="472">
        <v>11.625</v>
      </c>
      <c r="G95" s="482">
        <v>89.370999999999995</v>
      </c>
      <c r="H95" s="484">
        <v>89.370999999999995</v>
      </c>
      <c r="I95" s="484">
        <v>89.370999999999995</v>
      </c>
      <c r="J95" s="484">
        <v>0</v>
      </c>
      <c r="K95" s="484">
        <v>0</v>
      </c>
      <c r="L95" s="484">
        <v>0</v>
      </c>
      <c r="M95" s="466">
        <v>6.97</v>
      </c>
      <c r="N95" s="468">
        <v>0</v>
      </c>
      <c r="O95" s="470">
        <f t="shared" ref="O95" si="40">+(+E95+G95)-(M95+N95)</f>
        <v>94.025999999999996</v>
      </c>
      <c r="P95" s="472">
        <v>94.025999999999996</v>
      </c>
      <c r="Q95" s="140">
        <v>1</v>
      </c>
      <c r="R95" s="139">
        <v>0</v>
      </c>
      <c r="S95" s="139">
        <v>0</v>
      </c>
      <c r="T95" s="201">
        <v>0</v>
      </c>
      <c r="U95" s="139">
        <v>0</v>
      </c>
      <c r="V95" s="140">
        <v>0</v>
      </c>
      <c r="W95" s="201">
        <v>0</v>
      </c>
      <c r="X95" s="202">
        <v>0</v>
      </c>
      <c r="Y95" s="149" t="s">
        <v>19</v>
      </c>
      <c r="Z95" s="147" t="s">
        <v>265</v>
      </c>
    </row>
    <row r="96" spans="1:26" s="161" customFormat="1" ht="59.25" customHeight="1" thickBot="1" x14ac:dyDescent="0.2">
      <c r="A96" s="475"/>
      <c r="B96" s="513"/>
      <c r="C96" s="502"/>
      <c r="D96" s="502"/>
      <c r="E96" s="495"/>
      <c r="F96" s="488"/>
      <c r="G96" s="495"/>
      <c r="H96" s="486"/>
      <c r="I96" s="486"/>
      <c r="J96" s="486"/>
      <c r="K96" s="486"/>
      <c r="L96" s="486"/>
      <c r="M96" s="467"/>
      <c r="N96" s="487"/>
      <c r="O96" s="471"/>
      <c r="P96" s="488"/>
      <c r="Q96" s="142">
        <v>89.370999999999995</v>
      </c>
      <c r="R96" s="141">
        <v>0</v>
      </c>
      <c r="S96" s="141">
        <v>0</v>
      </c>
      <c r="T96" s="216">
        <v>0</v>
      </c>
      <c r="U96" s="141">
        <v>0</v>
      </c>
      <c r="V96" s="142">
        <v>0</v>
      </c>
      <c r="W96" s="216">
        <v>0</v>
      </c>
      <c r="X96" s="166">
        <v>0</v>
      </c>
      <c r="Y96" s="146" t="s">
        <v>15</v>
      </c>
      <c r="Z96" s="147" t="s">
        <v>265</v>
      </c>
    </row>
    <row r="97" spans="1:26" s="147" customFormat="1" ht="34.5" customHeight="1" x14ac:dyDescent="0.15">
      <c r="A97" s="474">
        <v>45</v>
      </c>
      <c r="B97" s="500" t="s">
        <v>322</v>
      </c>
      <c r="C97" s="493" t="s">
        <v>427</v>
      </c>
      <c r="D97" s="493" t="s">
        <v>323</v>
      </c>
      <c r="E97" s="482">
        <v>83</v>
      </c>
      <c r="F97" s="472">
        <v>83</v>
      </c>
      <c r="G97" s="482">
        <v>23.43</v>
      </c>
      <c r="H97" s="484">
        <v>23.43</v>
      </c>
      <c r="I97" s="484">
        <v>23.43</v>
      </c>
      <c r="J97" s="484">
        <v>0</v>
      </c>
      <c r="K97" s="484">
        <v>0</v>
      </c>
      <c r="L97" s="484">
        <v>0</v>
      </c>
      <c r="M97" s="466">
        <v>15.981999999999999</v>
      </c>
      <c r="N97" s="468">
        <v>0</v>
      </c>
      <c r="O97" s="470">
        <f t="shared" ref="O97" si="41">+(+E97+G97)-(M97+N97)</f>
        <v>90.448000000000008</v>
      </c>
      <c r="P97" s="472">
        <v>90.447999999999993</v>
      </c>
      <c r="Q97" s="140">
        <v>1</v>
      </c>
      <c r="R97" s="139">
        <v>0</v>
      </c>
      <c r="S97" s="139">
        <v>0</v>
      </c>
      <c r="T97" s="201">
        <v>0</v>
      </c>
      <c r="U97" s="139">
        <v>0</v>
      </c>
      <c r="V97" s="140">
        <v>0</v>
      </c>
      <c r="W97" s="201">
        <v>0</v>
      </c>
      <c r="X97" s="202">
        <v>0</v>
      </c>
      <c r="Y97" s="146" t="s">
        <v>19</v>
      </c>
      <c r="Z97" s="147" t="s">
        <v>262</v>
      </c>
    </row>
    <row r="98" spans="1:26" s="147" customFormat="1" ht="34.5" customHeight="1" thickBot="1" x14ac:dyDescent="0.2">
      <c r="A98" s="475"/>
      <c r="B98" s="581"/>
      <c r="C98" s="582"/>
      <c r="D98" s="582"/>
      <c r="E98" s="495"/>
      <c r="F98" s="488"/>
      <c r="G98" s="495"/>
      <c r="H98" s="498"/>
      <c r="I98" s="486"/>
      <c r="J98" s="486"/>
      <c r="K98" s="486"/>
      <c r="L98" s="486"/>
      <c r="M98" s="467"/>
      <c r="N98" s="487"/>
      <c r="O98" s="540"/>
      <c r="P98" s="561"/>
      <c r="Q98" s="142">
        <v>23.43</v>
      </c>
      <c r="R98" s="141">
        <v>0</v>
      </c>
      <c r="S98" s="141">
        <v>0</v>
      </c>
      <c r="T98" s="216">
        <v>0</v>
      </c>
      <c r="U98" s="141">
        <v>0</v>
      </c>
      <c r="V98" s="142">
        <v>0</v>
      </c>
      <c r="W98" s="216">
        <v>0</v>
      </c>
      <c r="X98" s="166">
        <v>0</v>
      </c>
      <c r="Y98" s="146" t="s">
        <v>15</v>
      </c>
      <c r="Z98" s="147" t="s">
        <v>262</v>
      </c>
    </row>
    <row r="99" spans="1:26" s="147" customFormat="1" ht="18.75" customHeight="1" x14ac:dyDescent="0.15">
      <c r="A99" s="474">
        <v>46</v>
      </c>
      <c r="B99" s="578" t="s">
        <v>337</v>
      </c>
      <c r="C99" s="493" t="s">
        <v>252</v>
      </c>
      <c r="D99" s="493" t="s">
        <v>440</v>
      </c>
      <c r="E99" s="482">
        <v>59.197000000000003</v>
      </c>
      <c r="F99" s="496">
        <v>59.197000000000003</v>
      </c>
      <c r="G99" s="482">
        <v>34.024000000000001</v>
      </c>
      <c r="H99" s="484">
        <v>34.024000000000001</v>
      </c>
      <c r="I99" s="484">
        <v>34.023000000000003</v>
      </c>
      <c r="J99" s="589">
        <v>0</v>
      </c>
      <c r="K99" s="589">
        <v>0</v>
      </c>
      <c r="L99" s="484">
        <v>1E-3</v>
      </c>
      <c r="M99" s="466">
        <v>6.923</v>
      </c>
      <c r="N99" s="468">
        <v>0</v>
      </c>
      <c r="O99" s="506">
        <f t="shared" ref="O99" si="42">+(+E99+G99)-(M99+N99)</f>
        <v>86.298000000000002</v>
      </c>
      <c r="P99" s="591">
        <v>86.299000000000007</v>
      </c>
      <c r="Q99" s="140">
        <v>1</v>
      </c>
      <c r="R99" s="139">
        <v>0</v>
      </c>
      <c r="S99" s="139">
        <v>0</v>
      </c>
      <c r="T99" s="201">
        <v>0</v>
      </c>
      <c r="U99" s="139">
        <v>0</v>
      </c>
      <c r="V99" s="140">
        <v>0</v>
      </c>
      <c r="W99" s="201">
        <v>0</v>
      </c>
      <c r="X99" s="202">
        <v>0</v>
      </c>
      <c r="Y99" s="149" t="s">
        <v>19</v>
      </c>
      <c r="Z99" s="147" t="s">
        <v>260</v>
      </c>
    </row>
    <row r="100" spans="1:26" s="147" customFormat="1" ht="18.75" customHeight="1" thickBot="1" x14ac:dyDescent="0.2">
      <c r="A100" s="475"/>
      <c r="B100" s="501"/>
      <c r="C100" s="503"/>
      <c r="D100" s="503"/>
      <c r="E100" s="495"/>
      <c r="F100" s="497"/>
      <c r="G100" s="495"/>
      <c r="H100" s="498"/>
      <c r="I100" s="486"/>
      <c r="J100" s="590"/>
      <c r="K100" s="590"/>
      <c r="L100" s="486"/>
      <c r="M100" s="467"/>
      <c r="N100" s="487"/>
      <c r="O100" s="507"/>
      <c r="P100" s="592"/>
      <c r="Q100" s="142">
        <v>34.023000000000003</v>
      </c>
      <c r="R100" s="141">
        <v>0</v>
      </c>
      <c r="S100" s="141">
        <v>0</v>
      </c>
      <c r="T100" s="216">
        <v>0</v>
      </c>
      <c r="U100" s="141">
        <v>0</v>
      </c>
      <c r="V100" s="142">
        <v>0</v>
      </c>
      <c r="W100" s="216">
        <v>0</v>
      </c>
      <c r="X100" s="166">
        <v>0</v>
      </c>
      <c r="Y100" s="146" t="s">
        <v>15</v>
      </c>
      <c r="Z100" s="147" t="s">
        <v>260</v>
      </c>
    </row>
    <row r="101" spans="1:26" s="147" customFormat="1" ht="48.75" customHeight="1" x14ac:dyDescent="0.15">
      <c r="A101" s="474">
        <v>47</v>
      </c>
      <c r="B101" s="500" t="s">
        <v>186</v>
      </c>
      <c r="C101" s="491" t="s">
        <v>331</v>
      </c>
      <c r="D101" s="493" t="s">
        <v>437</v>
      </c>
      <c r="E101" s="482">
        <v>69.427000000000007</v>
      </c>
      <c r="F101" s="472">
        <v>69.427000000000007</v>
      </c>
      <c r="G101" s="482">
        <v>72.748000000000005</v>
      </c>
      <c r="H101" s="484">
        <v>72.748000000000005</v>
      </c>
      <c r="I101" s="484">
        <v>72.747</v>
      </c>
      <c r="J101" s="484">
        <v>0</v>
      </c>
      <c r="K101" s="484">
        <v>0</v>
      </c>
      <c r="L101" s="484">
        <v>1E-3</v>
      </c>
      <c r="M101" s="466">
        <v>57.078000000000003</v>
      </c>
      <c r="N101" s="468">
        <v>0</v>
      </c>
      <c r="O101" s="506">
        <f t="shared" ref="O101" si="43">+(+E101+G101)-(M101+N101)</f>
        <v>85.097000000000008</v>
      </c>
      <c r="P101" s="510">
        <v>85.096999999999994</v>
      </c>
      <c r="Q101" s="140">
        <v>1</v>
      </c>
      <c r="R101" s="139">
        <v>0</v>
      </c>
      <c r="S101" s="139">
        <v>0</v>
      </c>
      <c r="T101" s="201">
        <v>0</v>
      </c>
      <c r="U101" s="139">
        <v>0</v>
      </c>
      <c r="V101" s="140">
        <v>0</v>
      </c>
      <c r="W101" s="201">
        <v>0</v>
      </c>
      <c r="X101" s="202">
        <v>0</v>
      </c>
      <c r="Y101" s="146" t="s">
        <v>19</v>
      </c>
      <c r="Z101" s="147" t="s">
        <v>262</v>
      </c>
    </row>
    <row r="102" spans="1:26" s="147" customFormat="1" ht="48.75" customHeight="1" thickBot="1" x14ac:dyDescent="0.2">
      <c r="A102" s="475"/>
      <c r="B102" s="501"/>
      <c r="C102" s="492"/>
      <c r="D102" s="494"/>
      <c r="E102" s="495"/>
      <c r="F102" s="488"/>
      <c r="G102" s="495"/>
      <c r="H102" s="498"/>
      <c r="I102" s="486"/>
      <c r="J102" s="486"/>
      <c r="K102" s="486"/>
      <c r="L102" s="486"/>
      <c r="M102" s="467"/>
      <c r="N102" s="487"/>
      <c r="O102" s="567"/>
      <c r="P102" s="511"/>
      <c r="Q102" s="142">
        <v>72.747</v>
      </c>
      <c r="R102" s="141">
        <v>0</v>
      </c>
      <c r="S102" s="141">
        <v>0</v>
      </c>
      <c r="T102" s="216">
        <v>0</v>
      </c>
      <c r="U102" s="141">
        <v>0</v>
      </c>
      <c r="V102" s="142">
        <v>0</v>
      </c>
      <c r="W102" s="216">
        <v>0</v>
      </c>
      <c r="X102" s="166">
        <v>0</v>
      </c>
      <c r="Y102" s="146" t="s">
        <v>15</v>
      </c>
      <c r="Z102" s="147" t="s">
        <v>262</v>
      </c>
    </row>
    <row r="103" spans="1:26" s="147" customFormat="1" ht="68.25" customHeight="1" x14ac:dyDescent="0.15">
      <c r="A103" s="474">
        <v>48</v>
      </c>
      <c r="B103" s="512" t="s">
        <v>172</v>
      </c>
      <c r="C103" s="491" t="s">
        <v>173</v>
      </c>
      <c r="D103" s="491" t="s">
        <v>436</v>
      </c>
      <c r="E103" s="482">
        <v>72.325999999999993</v>
      </c>
      <c r="F103" s="472">
        <v>72.325999999999993</v>
      </c>
      <c r="G103" s="482">
        <v>76.323999999999998</v>
      </c>
      <c r="H103" s="484">
        <v>76.323999999999998</v>
      </c>
      <c r="I103" s="484">
        <v>76.323999999999998</v>
      </c>
      <c r="J103" s="484">
        <v>0</v>
      </c>
      <c r="K103" s="484">
        <v>0</v>
      </c>
      <c r="L103" s="484">
        <v>0</v>
      </c>
      <c r="M103" s="466">
        <v>63.935000000000002</v>
      </c>
      <c r="N103" s="468">
        <v>0</v>
      </c>
      <c r="O103" s="506">
        <f t="shared" ref="O103" si="44">+(+E103+G103)-(M103+N103)</f>
        <v>84.714999999999975</v>
      </c>
      <c r="P103" s="472">
        <v>84.715000000000003</v>
      </c>
      <c r="Q103" s="140">
        <v>1</v>
      </c>
      <c r="R103" s="139">
        <v>0</v>
      </c>
      <c r="S103" s="139">
        <v>0</v>
      </c>
      <c r="T103" s="201">
        <v>0</v>
      </c>
      <c r="U103" s="139">
        <v>0</v>
      </c>
      <c r="V103" s="140">
        <v>0</v>
      </c>
      <c r="W103" s="201">
        <v>0</v>
      </c>
      <c r="X103" s="202">
        <v>0</v>
      </c>
      <c r="Y103" s="149" t="s">
        <v>19</v>
      </c>
      <c r="Z103" s="147" t="s">
        <v>265</v>
      </c>
    </row>
    <row r="104" spans="1:26" s="161" customFormat="1" ht="68.25" customHeight="1" thickBot="1" x14ac:dyDescent="0.2">
      <c r="A104" s="475"/>
      <c r="B104" s="513"/>
      <c r="C104" s="502"/>
      <c r="D104" s="502"/>
      <c r="E104" s="495"/>
      <c r="F104" s="488"/>
      <c r="G104" s="495"/>
      <c r="H104" s="498"/>
      <c r="I104" s="486"/>
      <c r="J104" s="486"/>
      <c r="K104" s="486"/>
      <c r="L104" s="486"/>
      <c r="M104" s="467"/>
      <c r="N104" s="487"/>
      <c r="O104" s="507"/>
      <c r="P104" s="488"/>
      <c r="Q104" s="142">
        <v>76.323999999999998</v>
      </c>
      <c r="R104" s="141">
        <v>0</v>
      </c>
      <c r="S104" s="141">
        <v>0</v>
      </c>
      <c r="T104" s="216">
        <v>0</v>
      </c>
      <c r="U104" s="141">
        <v>0</v>
      </c>
      <c r="V104" s="142">
        <v>0</v>
      </c>
      <c r="W104" s="216">
        <v>0</v>
      </c>
      <c r="X104" s="166">
        <v>0</v>
      </c>
      <c r="Y104" s="146" t="s">
        <v>15</v>
      </c>
      <c r="Z104" s="147" t="s">
        <v>265</v>
      </c>
    </row>
    <row r="105" spans="1:26" s="147" customFormat="1" ht="34.5" customHeight="1" x14ac:dyDescent="0.15">
      <c r="A105" s="474">
        <v>49</v>
      </c>
      <c r="B105" s="500" t="s">
        <v>349</v>
      </c>
      <c r="C105" s="493" t="s">
        <v>350</v>
      </c>
      <c r="D105" s="493" t="s">
        <v>351</v>
      </c>
      <c r="E105" s="508">
        <v>37.265999999999998</v>
      </c>
      <c r="F105" s="510">
        <v>37.265999999999998</v>
      </c>
      <c r="G105" s="508">
        <v>61.177999999999997</v>
      </c>
      <c r="H105" s="518">
        <v>61.177999999999997</v>
      </c>
      <c r="I105" s="518">
        <v>61.177</v>
      </c>
      <c r="J105" s="518">
        <v>0</v>
      </c>
      <c r="K105" s="518">
        <v>0</v>
      </c>
      <c r="L105" s="518">
        <v>1E-3</v>
      </c>
      <c r="M105" s="510">
        <v>19.850000000000001</v>
      </c>
      <c r="N105" s="545">
        <v>0</v>
      </c>
      <c r="O105" s="506">
        <f t="shared" ref="O105" si="45">+(+E105+G105)-(M105+N105)</f>
        <v>78.593999999999994</v>
      </c>
      <c r="P105" s="510">
        <v>78.593999999999994</v>
      </c>
      <c r="Q105" s="140">
        <v>1</v>
      </c>
      <c r="R105" s="139">
        <v>0</v>
      </c>
      <c r="S105" s="139">
        <v>0</v>
      </c>
      <c r="T105" s="201">
        <v>0</v>
      </c>
      <c r="U105" s="139">
        <v>0</v>
      </c>
      <c r="V105" s="140">
        <v>0</v>
      </c>
      <c r="W105" s="201">
        <v>0</v>
      </c>
      <c r="X105" s="202">
        <v>0</v>
      </c>
      <c r="Y105" s="146" t="s">
        <v>19</v>
      </c>
      <c r="Z105" s="147" t="s">
        <v>260</v>
      </c>
    </row>
    <row r="106" spans="1:26" s="147" customFormat="1" ht="34.5" customHeight="1" thickBot="1" x14ac:dyDescent="0.2">
      <c r="A106" s="475"/>
      <c r="B106" s="578"/>
      <c r="C106" s="544"/>
      <c r="D106" s="494"/>
      <c r="E106" s="517"/>
      <c r="F106" s="514"/>
      <c r="G106" s="517"/>
      <c r="H106" s="519"/>
      <c r="I106" s="519"/>
      <c r="J106" s="519"/>
      <c r="K106" s="519"/>
      <c r="L106" s="519"/>
      <c r="M106" s="514"/>
      <c r="N106" s="546"/>
      <c r="O106" s="567"/>
      <c r="P106" s="514"/>
      <c r="Q106" s="165">
        <v>61.177</v>
      </c>
      <c r="R106" s="141">
        <v>0</v>
      </c>
      <c r="S106" s="141">
        <v>0</v>
      </c>
      <c r="T106" s="216">
        <v>0</v>
      </c>
      <c r="U106" s="141">
        <v>0</v>
      </c>
      <c r="V106" s="142">
        <v>0</v>
      </c>
      <c r="W106" s="216">
        <v>0</v>
      </c>
      <c r="X106" s="166">
        <v>0</v>
      </c>
      <c r="Y106" s="146" t="s">
        <v>15</v>
      </c>
      <c r="Z106" s="147" t="s">
        <v>260</v>
      </c>
    </row>
    <row r="107" spans="1:26" s="147" customFormat="1" ht="39" customHeight="1" x14ac:dyDescent="0.15">
      <c r="A107" s="474">
        <v>50</v>
      </c>
      <c r="B107" s="500" t="s">
        <v>174</v>
      </c>
      <c r="C107" s="491" t="s">
        <v>319</v>
      </c>
      <c r="D107" s="493" t="s">
        <v>320</v>
      </c>
      <c r="E107" s="482">
        <v>89.819000000000003</v>
      </c>
      <c r="F107" s="472">
        <v>89.819000000000003</v>
      </c>
      <c r="G107" s="482">
        <v>20</v>
      </c>
      <c r="H107" s="484">
        <v>20</v>
      </c>
      <c r="I107" s="484">
        <v>20</v>
      </c>
      <c r="J107" s="484">
        <v>0</v>
      </c>
      <c r="K107" s="484">
        <v>0</v>
      </c>
      <c r="L107" s="484">
        <v>0</v>
      </c>
      <c r="M107" s="466">
        <v>32</v>
      </c>
      <c r="N107" s="565">
        <v>0</v>
      </c>
      <c r="O107" s="506">
        <f t="shared" ref="O107" si="46">+(+E107+G107)-(M107+N107)</f>
        <v>77.819000000000003</v>
      </c>
      <c r="P107" s="472">
        <v>77.802000000000007</v>
      </c>
      <c r="Q107" s="140">
        <v>1</v>
      </c>
      <c r="R107" s="139">
        <v>0</v>
      </c>
      <c r="S107" s="139">
        <v>0</v>
      </c>
      <c r="T107" s="201">
        <v>0</v>
      </c>
      <c r="U107" s="139">
        <v>0</v>
      </c>
      <c r="V107" s="140">
        <v>0</v>
      </c>
      <c r="W107" s="201">
        <v>0</v>
      </c>
      <c r="X107" s="202">
        <v>0</v>
      </c>
      <c r="Y107" s="146" t="s">
        <v>19</v>
      </c>
      <c r="Z107" s="147" t="s">
        <v>262</v>
      </c>
    </row>
    <row r="108" spans="1:26" s="147" customFormat="1" ht="39" customHeight="1" thickBot="1" x14ac:dyDescent="0.2">
      <c r="A108" s="475"/>
      <c r="B108" s="581"/>
      <c r="C108" s="593"/>
      <c r="D108" s="582"/>
      <c r="E108" s="550"/>
      <c r="F108" s="561"/>
      <c r="G108" s="550"/>
      <c r="H108" s="486"/>
      <c r="I108" s="486"/>
      <c r="J108" s="486"/>
      <c r="K108" s="486"/>
      <c r="L108" s="486"/>
      <c r="M108" s="467"/>
      <c r="N108" s="566"/>
      <c r="O108" s="567"/>
      <c r="P108" s="561"/>
      <c r="Q108" s="142">
        <v>20</v>
      </c>
      <c r="R108" s="141">
        <v>0</v>
      </c>
      <c r="S108" s="141">
        <v>0</v>
      </c>
      <c r="T108" s="216">
        <v>0</v>
      </c>
      <c r="U108" s="141">
        <v>0</v>
      </c>
      <c r="V108" s="142">
        <v>0</v>
      </c>
      <c r="W108" s="216">
        <v>0</v>
      </c>
      <c r="X108" s="166">
        <v>0</v>
      </c>
      <c r="Y108" s="146" t="s">
        <v>15</v>
      </c>
      <c r="Z108" s="147" t="s">
        <v>262</v>
      </c>
    </row>
    <row r="109" spans="1:26" s="147" customFormat="1" ht="57.75" customHeight="1" x14ac:dyDescent="0.15">
      <c r="A109" s="474">
        <v>51</v>
      </c>
      <c r="B109" s="500" t="s">
        <v>178</v>
      </c>
      <c r="C109" s="491" t="s">
        <v>324</v>
      </c>
      <c r="D109" s="493" t="s">
        <v>434</v>
      </c>
      <c r="E109" s="508">
        <v>82.676000000000002</v>
      </c>
      <c r="F109" s="510">
        <v>82.676000000000002</v>
      </c>
      <c r="G109" s="508">
        <v>50.018000000000001</v>
      </c>
      <c r="H109" s="518">
        <v>50.018000000000001</v>
      </c>
      <c r="I109" s="518">
        <v>50</v>
      </c>
      <c r="J109" s="484">
        <v>0</v>
      </c>
      <c r="K109" s="484">
        <v>0</v>
      </c>
      <c r="L109" s="484">
        <v>1.7999999999999999E-2</v>
      </c>
      <c r="M109" s="520">
        <v>55</v>
      </c>
      <c r="N109" s="468">
        <v>0</v>
      </c>
      <c r="O109" s="470">
        <f>+(+E109+G109)-(M109+N109)</f>
        <v>77.694000000000017</v>
      </c>
      <c r="P109" s="510">
        <v>77.694000000000003</v>
      </c>
      <c r="Q109" s="140">
        <v>1</v>
      </c>
      <c r="R109" s="139">
        <v>0</v>
      </c>
      <c r="S109" s="139">
        <v>0</v>
      </c>
      <c r="T109" s="201">
        <v>0</v>
      </c>
      <c r="U109" s="139">
        <v>0</v>
      </c>
      <c r="V109" s="140">
        <v>0</v>
      </c>
      <c r="W109" s="201">
        <v>0</v>
      </c>
      <c r="X109" s="202">
        <v>0</v>
      </c>
      <c r="Y109" s="146" t="s">
        <v>19</v>
      </c>
      <c r="Z109" s="147" t="s">
        <v>260</v>
      </c>
    </row>
    <row r="110" spans="1:26" s="147" customFormat="1" ht="57.75" customHeight="1" thickBot="1" x14ac:dyDescent="0.2">
      <c r="A110" s="475"/>
      <c r="B110" s="501"/>
      <c r="C110" s="492"/>
      <c r="D110" s="503"/>
      <c r="E110" s="509"/>
      <c r="F110" s="511"/>
      <c r="G110" s="509"/>
      <c r="H110" s="524"/>
      <c r="I110" s="519"/>
      <c r="J110" s="486"/>
      <c r="K110" s="486"/>
      <c r="L110" s="486"/>
      <c r="M110" s="521"/>
      <c r="N110" s="487"/>
      <c r="O110" s="540"/>
      <c r="P110" s="511"/>
      <c r="Q110" s="165">
        <v>50</v>
      </c>
      <c r="R110" s="141">
        <v>0</v>
      </c>
      <c r="S110" s="141">
        <v>0</v>
      </c>
      <c r="T110" s="216">
        <v>0</v>
      </c>
      <c r="U110" s="141">
        <v>0</v>
      </c>
      <c r="V110" s="142">
        <v>0</v>
      </c>
      <c r="W110" s="216">
        <v>0</v>
      </c>
      <c r="X110" s="166">
        <v>0</v>
      </c>
      <c r="Y110" s="146" t="s">
        <v>15</v>
      </c>
      <c r="Z110" s="147" t="s">
        <v>260</v>
      </c>
    </row>
    <row r="111" spans="1:26" s="147" customFormat="1" ht="129" customHeight="1" x14ac:dyDescent="0.15">
      <c r="A111" s="474">
        <v>52</v>
      </c>
      <c r="B111" s="500" t="s">
        <v>327</v>
      </c>
      <c r="C111" s="491" t="s">
        <v>435</v>
      </c>
      <c r="D111" s="493" t="s">
        <v>473</v>
      </c>
      <c r="E111" s="482">
        <v>77.787000000000006</v>
      </c>
      <c r="F111" s="472">
        <v>77.787000000000006</v>
      </c>
      <c r="G111" s="482">
        <v>87.003</v>
      </c>
      <c r="H111" s="484">
        <v>87.003</v>
      </c>
      <c r="I111" s="484">
        <v>87</v>
      </c>
      <c r="J111" s="484">
        <v>0</v>
      </c>
      <c r="K111" s="484">
        <v>0</v>
      </c>
      <c r="L111" s="484">
        <v>3.0000000000000001E-3</v>
      </c>
      <c r="M111" s="466">
        <v>88.150999999999996</v>
      </c>
      <c r="N111" s="468">
        <v>0</v>
      </c>
      <c r="O111" s="506">
        <f t="shared" ref="O111" si="47">+(+E111+G111)-(M111+N111)</f>
        <v>76.639000000000024</v>
      </c>
      <c r="P111" s="472">
        <v>76.64</v>
      </c>
      <c r="Q111" s="140">
        <v>3</v>
      </c>
      <c r="R111" s="139">
        <v>0</v>
      </c>
      <c r="S111" s="139">
        <v>0</v>
      </c>
      <c r="T111" s="201">
        <v>0</v>
      </c>
      <c r="U111" s="139">
        <v>0</v>
      </c>
      <c r="V111" s="140">
        <v>0</v>
      </c>
      <c r="W111" s="201">
        <v>0</v>
      </c>
      <c r="X111" s="202">
        <v>0</v>
      </c>
      <c r="Y111" s="146" t="s">
        <v>19</v>
      </c>
      <c r="Z111" s="147" t="s">
        <v>263</v>
      </c>
    </row>
    <row r="112" spans="1:26" s="147" customFormat="1" ht="59.25" customHeight="1" thickBot="1" x14ac:dyDescent="0.2">
      <c r="A112" s="475"/>
      <c r="B112" s="578"/>
      <c r="C112" s="594"/>
      <c r="D112" s="595"/>
      <c r="E112" s="495"/>
      <c r="F112" s="488"/>
      <c r="G112" s="495"/>
      <c r="H112" s="498"/>
      <c r="I112" s="486"/>
      <c r="J112" s="486"/>
      <c r="K112" s="486"/>
      <c r="L112" s="486"/>
      <c r="M112" s="467"/>
      <c r="N112" s="487"/>
      <c r="O112" s="507"/>
      <c r="P112" s="488"/>
      <c r="Q112" s="142">
        <v>87</v>
      </c>
      <c r="R112" s="141">
        <v>0</v>
      </c>
      <c r="S112" s="141">
        <v>0</v>
      </c>
      <c r="T112" s="216">
        <v>0</v>
      </c>
      <c r="U112" s="141">
        <v>0</v>
      </c>
      <c r="V112" s="142">
        <v>0</v>
      </c>
      <c r="W112" s="216">
        <v>0</v>
      </c>
      <c r="X112" s="166">
        <v>0</v>
      </c>
      <c r="Y112" s="146" t="s">
        <v>15</v>
      </c>
      <c r="Z112" s="147" t="s">
        <v>263</v>
      </c>
    </row>
    <row r="113" spans="1:26" s="147" customFormat="1" ht="27" customHeight="1" x14ac:dyDescent="0.15">
      <c r="A113" s="474">
        <v>53</v>
      </c>
      <c r="B113" s="500" t="s">
        <v>273</v>
      </c>
      <c r="C113" s="491" t="s">
        <v>314</v>
      </c>
      <c r="D113" s="493" t="s">
        <v>171</v>
      </c>
      <c r="E113" s="482">
        <v>97.620999999999995</v>
      </c>
      <c r="F113" s="472">
        <v>97.620999999999995</v>
      </c>
      <c r="G113" s="482">
        <v>5.8000000000000003E-2</v>
      </c>
      <c r="H113" s="484">
        <v>5.8000000000000003E-2</v>
      </c>
      <c r="I113" s="484">
        <v>0</v>
      </c>
      <c r="J113" s="484">
        <v>0</v>
      </c>
      <c r="K113" s="484">
        <v>0</v>
      </c>
      <c r="L113" s="484">
        <v>5.8000000000000003E-2</v>
      </c>
      <c r="M113" s="472">
        <v>21.082999999999998</v>
      </c>
      <c r="N113" s="482">
        <v>0</v>
      </c>
      <c r="O113" s="470">
        <f t="shared" ref="O113" si="48">+(+E113+G113)-(M113+N113)</f>
        <v>76.596000000000004</v>
      </c>
      <c r="P113" s="472">
        <v>76.596000000000004</v>
      </c>
      <c r="Q113" s="140">
        <v>0</v>
      </c>
      <c r="R113" s="139">
        <v>0</v>
      </c>
      <c r="S113" s="139">
        <v>0</v>
      </c>
      <c r="T113" s="201">
        <v>0</v>
      </c>
      <c r="U113" s="139">
        <v>0</v>
      </c>
      <c r="V113" s="140">
        <v>0</v>
      </c>
      <c r="W113" s="201">
        <v>0</v>
      </c>
      <c r="X113" s="202">
        <v>0</v>
      </c>
      <c r="Y113" s="146" t="s">
        <v>19</v>
      </c>
      <c r="Z113" s="147" t="s">
        <v>264</v>
      </c>
    </row>
    <row r="114" spans="1:26" s="147" customFormat="1" ht="27" customHeight="1" thickBot="1" x14ac:dyDescent="0.2">
      <c r="A114" s="475"/>
      <c r="B114" s="501"/>
      <c r="C114" s="492"/>
      <c r="D114" s="503"/>
      <c r="E114" s="495"/>
      <c r="F114" s="488"/>
      <c r="G114" s="495"/>
      <c r="H114" s="498"/>
      <c r="I114" s="486"/>
      <c r="J114" s="486"/>
      <c r="K114" s="486"/>
      <c r="L114" s="486"/>
      <c r="M114" s="561"/>
      <c r="N114" s="495"/>
      <c r="O114" s="540"/>
      <c r="P114" s="488"/>
      <c r="Q114" s="142">
        <v>0</v>
      </c>
      <c r="R114" s="141">
        <v>0</v>
      </c>
      <c r="S114" s="141">
        <v>0</v>
      </c>
      <c r="T114" s="216">
        <v>0</v>
      </c>
      <c r="U114" s="141">
        <v>0</v>
      </c>
      <c r="V114" s="142">
        <v>0</v>
      </c>
      <c r="W114" s="216">
        <v>0</v>
      </c>
      <c r="X114" s="166">
        <v>0</v>
      </c>
      <c r="Y114" s="146" t="s">
        <v>15</v>
      </c>
      <c r="Z114" s="147" t="s">
        <v>264</v>
      </c>
    </row>
    <row r="115" spans="1:26" s="147" customFormat="1" ht="73.5" customHeight="1" x14ac:dyDescent="0.15">
      <c r="A115" s="474">
        <v>54</v>
      </c>
      <c r="B115" s="500" t="s">
        <v>151</v>
      </c>
      <c r="C115" s="491" t="s">
        <v>152</v>
      </c>
      <c r="D115" s="493" t="s">
        <v>306</v>
      </c>
      <c r="E115" s="482">
        <v>137.37100000000001</v>
      </c>
      <c r="F115" s="472">
        <v>137.37100000000001</v>
      </c>
      <c r="G115" s="482">
        <v>3.1619999999999999</v>
      </c>
      <c r="H115" s="484">
        <v>3.1619999999999999</v>
      </c>
      <c r="I115" s="484">
        <v>3.1360000000000001</v>
      </c>
      <c r="J115" s="484">
        <v>0</v>
      </c>
      <c r="K115" s="484">
        <v>0</v>
      </c>
      <c r="L115" s="484">
        <v>2.5999999999999999E-2</v>
      </c>
      <c r="M115" s="466">
        <v>68.260999999999996</v>
      </c>
      <c r="N115" s="565">
        <v>0</v>
      </c>
      <c r="O115" s="506">
        <f t="shared" ref="O115" si="49">+(+E115+G115)-(M115+N115)</f>
        <v>72.27200000000002</v>
      </c>
      <c r="P115" s="472">
        <v>72.271000000000001</v>
      </c>
      <c r="Q115" s="140">
        <v>1</v>
      </c>
      <c r="R115" s="139">
        <v>0</v>
      </c>
      <c r="S115" s="139">
        <v>0</v>
      </c>
      <c r="T115" s="201">
        <v>0</v>
      </c>
      <c r="U115" s="139">
        <v>0</v>
      </c>
      <c r="V115" s="140">
        <v>0</v>
      </c>
      <c r="W115" s="201">
        <v>0</v>
      </c>
      <c r="X115" s="202">
        <v>0</v>
      </c>
      <c r="Y115" s="146" t="s">
        <v>19</v>
      </c>
      <c r="Z115" s="147" t="s">
        <v>267</v>
      </c>
    </row>
    <row r="116" spans="1:26" s="147" customFormat="1" ht="73.5" customHeight="1" thickBot="1" x14ac:dyDescent="0.2">
      <c r="A116" s="475"/>
      <c r="B116" s="501"/>
      <c r="C116" s="502"/>
      <c r="D116" s="503"/>
      <c r="E116" s="495"/>
      <c r="F116" s="488"/>
      <c r="G116" s="495"/>
      <c r="H116" s="498"/>
      <c r="I116" s="486"/>
      <c r="J116" s="486"/>
      <c r="K116" s="486"/>
      <c r="L116" s="486"/>
      <c r="M116" s="467"/>
      <c r="N116" s="566"/>
      <c r="O116" s="567"/>
      <c r="P116" s="561"/>
      <c r="Q116" s="142">
        <v>3.1360000000000001</v>
      </c>
      <c r="R116" s="141">
        <v>0</v>
      </c>
      <c r="S116" s="141">
        <v>0</v>
      </c>
      <c r="T116" s="216">
        <v>0</v>
      </c>
      <c r="U116" s="141">
        <v>0</v>
      </c>
      <c r="V116" s="142">
        <v>0</v>
      </c>
      <c r="W116" s="216">
        <v>0</v>
      </c>
      <c r="X116" s="166">
        <v>0</v>
      </c>
      <c r="Y116" s="146" t="s">
        <v>15</v>
      </c>
      <c r="Z116" s="147" t="s">
        <v>267</v>
      </c>
    </row>
    <row r="117" spans="1:26" s="161" customFormat="1" ht="57.75" customHeight="1" x14ac:dyDescent="0.15">
      <c r="A117" s="474">
        <v>55</v>
      </c>
      <c r="B117" s="577" t="s">
        <v>191</v>
      </c>
      <c r="C117" s="491" t="s">
        <v>325</v>
      </c>
      <c r="D117" s="493" t="s">
        <v>326</v>
      </c>
      <c r="E117" s="482">
        <v>78.828000000000003</v>
      </c>
      <c r="F117" s="472">
        <v>78.828000000000003</v>
      </c>
      <c r="G117" s="482">
        <v>20.532</v>
      </c>
      <c r="H117" s="484">
        <v>20.532</v>
      </c>
      <c r="I117" s="484">
        <v>20.501999999999999</v>
      </c>
      <c r="J117" s="484">
        <v>0</v>
      </c>
      <c r="K117" s="484">
        <v>0</v>
      </c>
      <c r="L117" s="484">
        <v>0.03</v>
      </c>
      <c r="M117" s="466">
        <v>28.928000000000001</v>
      </c>
      <c r="N117" s="468">
        <v>0</v>
      </c>
      <c r="O117" s="506">
        <f t="shared" ref="O117" si="50">+(+E117+G117)-(M117+N117)</f>
        <v>70.432000000000002</v>
      </c>
      <c r="P117" s="472">
        <v>70.433000000000007</v>
      </c>
      <c r="Q117" s="140">
        <v>1</v>
      </c>
      <c r="R117" s="139">
        <v>0</v>
      </c>
      <c r="S117" s="139">
        <v>0</v>
      </c>
      <c r="T117" s="201">
        <v>0</v>
      </c>
      <c r="U117" s="139">
        <v>0</v>
      </c>
      <c r="V117" s="140">
        <v>0</v>
      </c>
      <c r="W117" s="201">
        <v>0</v>
      </c>
      <c r="X117" s="202">
        <v>0</v>
      </c>
      <c r="Y117" s="149" t="s">
        <v>19</v>
      </c>
      <c r="Z117" s="147" t="s">
        <v>261</v>
      </c>
    </row>
    <row r="118" spans="1:26" s="161" customFormat="1" ht="28.5" customHeight="1" thickBot="1" x14ac:dyDescent="0.2">
      <c r="A118" s="475"/>
      <c r="B118" s="490"/>
      <c r="C118" s="492"/>
      <c r="D118" s="503"/>
      <c r="E118" s="495"/>
      <c r="F118" s="488"/>
      <c r="G118" s="495"/>
      <c r="H118" s="498"/>
      <c r="I118" s="486"/>
      <c r="J118" s="486"/>
      <c r="K118" s="486"/>
      <c r="L118" s="486"/>
      <c r="M118" s="467"/>
      <c r="N118" s="487"/>
      <c r="O118" s="507"/>
      <c r="P118" s="488"/>
      <c r="Q118" s="142">
        <v>20.501999999999999</v>
      </c>
      <c r="R118" s="141">
        <v>0</v>
      </c>
      <c r="S118" s="141">
        <v>0</v>
      </c>
      <c r="T118" s="216">
        <v>0</v>
      </c>
      <c r="U118" s="141">
        <v>0</v>
      </c>
      <c r="V118" s="142">
        <v>0</v>
      </c>
      <c r="W118" s="216">
        <v>0</v>
      </c>
      <c r="X118" s="166">
        <v>0</v>
      </c>
      <c r="Y118" s="146" t="s">
        <v>15</v>
      </c>
      <c r="Z118" s="147" t="s">
        <v>261</v>
      </c>
    </row>
    <row r="119" spans="1:26" s="147" customFormat="1" ht="27" customHeight="1" x14ac:dyDescent="0.15">
      <c r="A119" s="474">
        <v>56</v>
      </c>
      <c r="B119" s="500" t="s">
        <v>335</v>
      </c>
      <c r="C119" s="491" t="s">
        <v>336</v>
      </c>
      <c r="D119" s="493" t="s">
        <v>232</v>
      </c>
      <c r="E119" s="508">
        <v>61.116</v>
      </c>
      <c r="F119" s="510">
        <v>61.116</v>
      </c>
      <c r="G119" s="508">
        <v>5.7560000000000002</v>
      </c>
      <c r="H119" s="518">
        <v>5.7560000000000002</v>
      </c>
      <c r="I119" s="518">
        <v>5.75</v>
      </c>
      <c r="J119" s="518">
        <v>0</v>
      </c>
      <c r="K119" s="518">
        <v>0</v>
      </c>
      <c r="L119" s="518">
        <v>6.0000000000000001E-3</v>
      </c>
      <c r="M119" s="520">
        <v>0</v>
      </c>
      <c r="N119" s="525">
        <v>0</v>
      </c>
      <c r="O119" s="506">
        <f t="shared" ref="O119" si="51">+(+E119+G119)-(M119+N119)</f>
        <v>66.872</v>
      </c>
      <c r="P119" s="510">
        <v>66.872</v>
      </c>
      <c r="Q119" s="140">
        <v>1</v>
      </c>
      <c r="R119" s="139">
        <v>0</v>
      </c>
      <c r="S119" s="139">
        <v>0</v>
      </c>
      <c r="T119" s="201">
        <v>0</v>
      </c>
      <c r="U119" s="139">
        <v>0</v>
      </c>
      <c r="V119" s="140">
        <v>0</v>
      </c>
      <c r="W119" s="201">
        <v>0</v>
      </c>
      <c r="X119" s="202">
        <v>0</v>
      </c>
      <c r="Y119" s="149" t="s">
        <v>19</v>
      </c>
      <c r="Z119" s="147" t="s">
        <v>261</v>
      </c>
    </row>
    <row r="120" spans="1:26" s="147" customFormat="1" ht="27" customHeight="1" thickBot="1" x14ac:dyDescent="0.2">
      <c r="A120" s="475"/>
      <c r="B120" s="501"/>
      <c r="C120" s="492"/>
      <c r="D120" s="503"/>
      <c r="E120" s="509"/>
      <c r="F120" s="511"/>
      <c r="G120" s="509"/>
      <c r="H120" s="524"/>
      <c r="I120" s="519"/>
      <c r="J120" s="519"/>
      <c r="K120" s="519"/>
      <c r="L120" s="519"/>
      <c r="M120" s="521"/>
      <c r="N120" s="553"/>
      <c r="O120" s="507"/>
      <c r="P120" s="511"/>
      <c r="Q120" s="142">
        <v>5.75</v>
      </c>
      <c r="R120" s="141">
        <v>0</v>
      </c>
      <c r="S120" s="141">
        <v>0</v>
      </c>
      <c r="T120" s="216">
        <v>0</v>
      </c>
      <c r="U120" s="141">
        <v>0</v>
      </c>
      <c r="V120" s="142">
        <v>0</v>
      </c>
      <c r="W120" s="216">
        <v>0</v>
      </c>
      <c r="X120" s="166">
        <v>0</v>
      </c>
      <c r="Y120" s="146" t="s">
        <v>15</v>
      </c>
      <c r="Z120" s="147" t="s">
        <v>261</v>
      </c>
    </row>
    <row r="121" spans="1:26" s="147" customFormat="1" ht="27" customHeight="1" x14ac:dyDescent="0.15">
      <c r="A121" s="474">
        <v>57</v>
      </c>
      <c r="B121" s="500" t="s">
        <v>168</v>
      </c>
      <c r="C121" s="491" t="s">
        <v>198</v>
      </c>
      <c r="D121" s="493" t="s">
        <v>199</v>
      </c>
      <c r="E121" s="482">
        <v>72.454999999999998</v>
      </c>
      <c r="F121" s="472">
        <v>72.454999999999998</v>
      </c>
      <c r="G121" s="482">
        <v>2.1999999999999999E-2</v>
      </c>
      <c r="H121" s="484">
        <v>2.1999999999999999E-2</v>
      </c>
      <c r="I121" s="484">
        <v>0</v>
      </c>
      <c r="J121" s="484">
        <v>0</v>
      </c>
      <c r="K121" s="484">
        <v>0</v>
      </c>
      <c r="L121" s="484">
        <v>2.1999999999999999E-2</v>
      </c>
      <c r="M121" s="472">
        <v>9</v>
      </c>
      <c r="N121" s="468">
        <v>0</v>
      </c>
      <c r="O121" s="470">
        <f t="shared" ref="O121" si="52">+(+E121+G121)-(M121+N121)</f>
        <v>63.477000000000004</v>
      </c>
      <c r="P121" s="472">
        <v>63.476999999999997</v>
      </c>
      <c r="Q121" s="140">
        <v>0</v>
      </c>
      <c r="R121" s="139">
        <v>0</v>
      </c>
      <c r="S121" s="139">
        <v>0</v>
      </c>
      <c r="T121" s="201">
        <v>0</v>
      </c>
      <c r="U121" s="139">
        <v>0</v>
      </c>
      <c r="V121" s="140">
        <v>0</v>
      </c>
      <c r="W121" s="201">
        <v>0</v>
      </c>
      <c r="X121" s="202">
        <v>0</v>
      </c>
      <c r="Y121" s="146" t="s">
        <v>19</v>
      </c>
      <c r="Z121" s="147" t="s">
        <v>261</v>
      </c>
    </row>
    <row r="122" spans="1:26" s="147" customFormat="1" ht="27" customHeight="1" thickBot="1" x14ac:dyDescent="0.2">
      <c r="A122" s="475"/>
      <c r="B122" s="501"/>
      <c r="C122" s="492"/>
      <c r="D122" s="503"/>
      <c r="E122" s="495"/>
      <c r="F122" s="488"/>
      <c r="G122" s="495"/>
      <c r="H122" s="498"/>
      <c r="I122" s="486"/>
      <c r="J122" s="486"/>
      <c r="K122" s="486"/>
      <c r="L122" s="486"/>
      <c r="M122" s="561"/>
      <c r="N122" s="487"/>
      <c r="O122" s="471"/>
      <c r="P122" s="488"/>
      <c r="Q122" s="142">
        <v>0</v>
      </c>
      <c r="R122" s="141">
        <v>0</v>
      </c>
      <c r="S122" s="141">
        <v>0</v>
      </c>
      <c r="T122" s="216">
        <v>0</v>
      </c>
      <c r="U122" s="141">
        <v>0</v>
      </c>
      <c r="V122" s="142">
        <v>0</v>
      </c>
      <c r="W122" s="216">
        <v>0</v>
      </c>
      <c r="X122" s="166">
        <v>0</v>
      </c>
      <c r="Y122" s="146" t="s">
        <v>15</v>
      </c>
      <c r="Z122" s="147" t="s">
        <v>261</v>
      </c>
    </row>
    <row r="123" spans="1:26" s="147" customFormat="1" ht="24.75" customHeight="1" x14ac:dyDescent="0.15">
      <c r="A123" s="474">
        <v>58</v>
      </c>
      <c r="B123" s="512" t="s">
        <v>168</v>
      </c>
      <c r="C123" s="522" t="s">
        <v>213</v>
      </c>
      <c r="D123" s="493" t="s">
        <v>214</v>
      </c>
      <c r="E123" s="508">
        <v>38.482999999999997</v>
      </c>
      <c r="F123" s="510">
        <v>38.482999999999997</v>
      </c>
      <c r="G123" s="508">
        <v>30.366</v>
      </c>
      <c r="H123" s="518">
        <v>30.366</v>
      </c>
      <c r="I123" s="518">
        <v>30.358000000000001</v>
      </c>
      <c r="J123" s="518">
        <v>0</v>
      </c>
      <c r="K123" s="518">
        <v>0</v>
      </c>
      <c r="L123" s="518">
        <v>8.0000000000000002E-3</v>
      </c>
      <c r="M123" s="520">
        <v>9</v>
      </c>
      <c r="N123" s="525">
        <v>0</v>
      </c>
      <c r="O123" s="506">
        <f t="shared" ref="O123" si="53">+(+E123+G123)-(M123+N123)</f>
        <v>59.84899999999999</v>
      </c>
      <c r="P123" s="510">
        <v>59.847999999999999</v>
      </c>
      <c r="Q123" s="138">
        <v>1</v>
      </c>
      <c r="R123" s="139">
        <v>0</v>
      </c>
      <c r="S123" s="139">
        <v>0</v>
      </c>
      <c r="T123" s="201">
        <v>0</v>
      </c>
      <c r="U123" s="139">
        <v>0</v>
      </c>
      <c r="V123" s="140">
        <v>0</v>
      </c>
      <c r="W123" s="201">
        <v>0</v>
      </c>
      <c r="X123" s="202">
        <v>0</v>
      </c>
      <c r="Y123" s="146" t="s">
        <v>19</v>
      </c>
      <c r="Z123" s="147" t="s">
        <v>261</v>
      </c>
    </row>
    <row r="124" spans="1:26" s="147" customFormat="1" ht="24.75" customHeight="1" thickBot="1" x14ac:dyDescent="0.2">
      <c r="A124" s="475"/>
      <c r="B124" s="541"/>
      <c r="C124" s="574"/>
      <c r="D124" s="503"/>
      <c r="E124" s="509"/>
      <c r="F124" s="511"/>
      <c r="G124" s="509"/>
      <c r="H124" s="524"/>
      <c r="I124" s="519"/>
      <c r="J124" s="519"/>
      <c r="K124" s="519"/>
      <c r="L124" s="519"/>
      <c r="M124" s="521"/>
      <c r="N124" s="553"/>
      <c r="O124" s="567"/>
      <c r="P124" s="511"/>
      <c r="Q124" s="165">
        <v>30.358000000000001</v>
      </c>
      <c r="R124" s="141">
        <v>0</v>
      </c>
      <c r="S124" s="141">
        <v>0</v>
      </c>
      <c r="T124" s="216">
        <v>0</v>
      </c>
      <c r="U124" s="141">
        <v>0</v>
      </c>
      <c r="V124" s="142">
        <v>0</v>
      </c>
      <c r="W124" s="216">
        <v>0</v>
      </c>
      <c r="X124" s="166">
        <v>0</v>
      </c>
      <c r="Y124" s="146" t="s">
        <v>15</v>
      </c>
      <c r="Z124" s="147" t="s">
        <v>261</v>
      </c>
    </row>
    <row r="125" spans="1:26" s="147" customFormat="1" ht="34.5" customHeight="1" x14ac:dyDescent="0.15">
      <c r="A125" s="474">
        <v>59</v>
      </c>
      <c r="B125" s="500" t="s">
        <v>187</v>
      </c>
      <c r="C125" s="491" t="s">
        <v>188</v>
      </c>
      <c r="D125" s="493" t="s">
        <v>438</v>
      </c>
      <c r="E125" s="482">
        <v>63.192</v>
      </c>
      <c r="F125" s="472">
        <v>63.192</v>
      </c>
      <c r="G125" s="482">
        <v>50.542000000000002</v>
      </c>
      <c r="H125" s="484">
        <v>50.542000000000002</v>
      </c>
      <c r="I125" s="484">
        <v>50.491</v>
      </c>
      <c r="J125" s="484">
        <v>0</v>
      </c>
      <c r="K125" s="484">
        <v>0</v>
      </c>
      <c r="L125" s="484">
        <v>5.0999999999999997E-2</v>
      </c>
      <c r="M125" s="472">
        <v>55</v>
      </c>
      <c r="N125" s="468">
        <v>0</v>
      </c>
      <c r="O125" s="470">
        <f t="shared" ref="O125" si="54">+(+E125+G125)-(M125+N125)</f>
        <v>58.734000000000009</v>
      </c>
      <c r="P125" s="472">
        <v>58.732999999999997</v>
      </c>
      <c r="Q125" s="140">
        <v>1</v>
      </c>
      <c r="R125" s="139">
        <v>0</v>
      </c>
      <c r="S125" s="139">
        <v>0</v>
      </c>
      <c r="T125" s="201">
        <v>0</v>
      </c>
      <c r="U125" s="139">
        <v>0</v>
      </c>
      <c r="V125" s="140">
        <v>0</v>
      </c>
      <c r="W125" s="201">
        <v>0</v>
      </c>
      <c r="X125" s="202">
        <v>0</v>
      </c>
      <c r="Y125" s="146" t="s">
        <v>19</v>
      </c>
      <c r="Z125" s="147" t="s">
        <v>261</v>
      </c>
    </row>
    <row r="126" spans="1:26" s="147" customFormat="1" ht="34.5" customHeight="1" thickBot="1" x14ac:dyDescent="0.2">
      <c r="A126" s="475"/>
      <c r="B126" s="501"/>
      <c r="C126" s="492"/>
      <c r="D126" s="503"/>
      <c r="E126" s="495"/>
      <c r="F126" s="488"/>
      <c r="G126" s="495"/>
      <c r="H126" s="498"/>
      <c r="I126" s="486"/>
      <c r="J126" s="486"/>
      <c r="K126" s="486"/>
      <c r="L126" s="486"/>
      <c r="M126" s="561"/>
      <c r="N126" s="487"/>
      <c r="O126" s="471"/>
      <c r="P126" s="488"/>
      <c r="Q126" s="142">
        <v>50.491</v>
      </c>
      <c r="R126" s="141">
        <v>0</v>
      </c>
      <c r="S126" s="141">
        <v>0</v>
      </c>
      <c r="T126" s="216">
        <v>0</v>
      </c>
      <c r="U126" s="141">
        <v>0</v>
      </c>
      <c r="V126" s="142">
        <v>0</v>
      </c>
      <c r="W126" s="216">
        <v>0</v>
      </c>
      <c r="X126" s="166">
        <v>0</v>
      </c>
      <c r="Y126" s="146" t="s">
        <v>15</v>
      </c>
      <c r="Z126" s="147" t="s">
        <v>261</v>
      </c>
    </row>
    <row r="127" spans="1:26" s="147" customFormat="1" ht="51.75" customHeight="1" x14ac:dyDescent="0.15">
      <c r="A127" s="474">
        <v>60</v>
      </c>
      <c r="B127" s="500" t="s">
        <v>388</v>
      </c>
      <c r="C127" s="491" t="s">
        <v>389</v>
      </c>
      <c r="D127" s="493" t="s">
        <v>475</v>
      </c>
      <c r="E127" s="482">
        <v>5.952</v>
      </c>
      <c r="F127" s="496">
        <v>5.952</v>
      </c>
      <c r="G127" s="482">
        <v>56.457000000000001</v>
      </c>
      <c r="H127" s="484">
        <v>56.457000000000001</v>
      </c>
      <c r="I127" s="484">
        <v>56.456000000000003</v>
      </c>
      <c r="J127" s="484">
        <v>0</v>
      </c>
      <c r="K127" s="484">
        <v>0</v>
      </c>
      <c r="L127" s="484">
        <v>1E-3</v>
      </c>
      <c r="M127" s="466">
        <v>4</v>
      </c>
      <c r="N127" s="468">
        <v>0</v>
      </c>
      <c r="O127" s="470">
        <f t="shared" ref="O127" si="55">+(+E127+G127)-(M127+N127)</f>
        <v>58.408999999999999</v>
      </c>
      <c r="P127" s="472">
        <v>58.408999999999999</v>
      </c>
      <c r="Q127" s="140">
        <v>2</v>
      </c>
      <c r="R127" s="139">
        <v>0</v>
      </c>
      <c r="S127" s="139">
        <v>0</v>
      </c>
      <c r="T127" s="201">
        <v>0</v>
      </c>
      <c r="U127" s="139">
        <v>0</v>
      </c>
      <c r="V127" s="140">
        <v>0</v>
      </c>
      <c r="W127" s="201">
        <v>0</v>
      </c>
      <c r="X127" s="202">
        <v>0</v>
      </c>
      <c r="Y127" s="149" t="s">
        <v>19</v>
      </c>
      <c r="Z127" s="147" t="s">
        <v>262</v>
      </c>
    </row>
    <row r="128" spans="1:26" s="147" customFormat="1" ht="51.75" customHeight="1" thickBot="1" x14ac:dyDescent="0.2">
      <c r="A128" s="475"/>
      <c r="B128" s="501"/>
      <c r="C128" s="492"/>
      <c r="D128" s="503"/>
      <c r="E128" s="495"/>
      <c r="F128" s="497"/>
      <c r="G128" s="495"/>
      <c r="H128" s="498"/>
      <c r="I128" s="486"/>
      <c r="J128" s="486"/>
      <c r="K128" s="486"/>
      <c r="L128" s="486"/>
      <c r="M128" s="467"/>
      <c r="N128" s="487"/>
      <c r="O128" s="540"/>
      <c r="P128" s="488"/>
      <c r="Q128" s="142">
        <v>56.456000000000003</v>
      </c>
      <c r="R128" s="141">
        <v>0</v>
      </c>
      <c r="S128" s="141">
        <v>0</v>
      </c>
      <c r="T128" s="216">
        <v>0</v>
      </c>
      <c r="U128" s="141">
        <v>0</v>
      </c>
      <c r="V128" s="142">
        <v>0</v>
      </c>
      <c r="W128" s="216">
        <v>0</v>
      </c>
      <c r="X128" s="166">
        <v>0</v>
      </c>
      <c r="Y128" s="146" t="s">
        <v>15</v>
      </c>
      <c r="Z128" s="147" t="s">
        <v>262</v>
      </c>
    </row>
    <row r="129" spans="1:26" s="147" customFormat="1" ht="45" customHeight="1" x14ac:dyDescent="0.15">
      <c r="A129" s="474">
        <v>61</v>
      </c>
      <c r="B129" s="500" t="s">
        <v>342</v>
      </c>
      <c r="C129" s="491" t="s">
        <v>255</v>
      </c>
      <c r="D129" s="493" t="s">
        <v>442</v>
      </c>
      <c r="E129" s="482">
        <v>50</v>
      </c>
      <c r="F129" s="472">
        <v>50</v>
      </c>
      <c r="G129" s="482">
        <v>33</v>
      </c>
      <c r="H129" s="484">
        <v>33</v>
      </c>
      <c r="I129" s="484">
        <v>33</v>
      </c>
      <c r="J129" s="484">
        <v>0</v>
      </c>
      <c r="K129" s="484">
        <v>0</v>
      </c>
      <c r="L129" s="484">
        <v>0</v>
      </c>
      <c r="M129" s="472">
        <v>29.5</v>
      </c>
      <c r="N129" s="468">
        <v>0</v>
      </c>
      <c r="O129" s="506">
        <f t="shared" ref="O129" si="56">+(+E129+G129)-(M129+N129)</f>
        <v>53.5</v>
      </c>
      <c r="P129" s="472">
        <v>53.5</v>
      </c>
      <c r="Q129" s="140">
        <v>1</v>
      </c>
      <c r="R129" s="139">
        <v>0</v>
      </c>
      <c r="S129" s="139">
        <v>0</v>
      </c>
      <c r="T129" s="201">
        <v>0</v>
      </c>
      <c r="U129" s="139">
        <v>0</v>
      </c>
      <c r="V129" s="140">
        <v>0</v>
      </c>
      <c r="W129" s="201">
        <v>0</v>
      </c>
      <c r="X129" s="202">
        <v>0</v>
      </c>
      <c r="Y129" s="146" t="s">
        <v>19</v>
      </c>
      <c r="Z129" s="147" t="s">
        <v>262</v>
      </c>
    </row>
    <row r="130" spans="1:26" s="147" customFormat="1" ht="45" customHeight="1" thickBot="1" x14ac:dyDescent="0.2">
      <c r="A130" s="475"/>
      <c r="B130" s="501"/>
      <c r="C130" s="502"/>
      <c r="D130" s="503"/>
      <c r="E130" s="550"/>
      <c r="F130" s="561"/>
      <c r="G130" s="550"/>
      <c r="H130" s="486"/>
      <c r="I130" s="486"/>
      <c r="J130" s="486"/>
      <c r="K130" s="486"/>
      <c r="L130" s="486"/>
      <c r="M130" s="561"/>
      <c r="N130" s="487"/>
      <c r="O130" s="507"/>
      <c r="P130" s="488"/>
      <c r="Q130" s="142">
        <v>33</v>
      </c>
      <c r="R130" s="141">
        <v>0</v>
      </c>
      <c r="S130" s="141">
        <v>0</v>
      </c>
      <c r="T130" s="216">
        <v>0</v>
      </c>
      <c r="U130" s="141">
        <v>0</v>
      </c>
      <c r="V130" s="142">
        <v>0</v>
      </c>
      <c r="W130" s="216">
        <v>0</v>
      </c>
      <c r="X130" s="166">
        <v>0</v>
      </c>
      <c r="Y130" s="146" t="s">
        <v>15</v>
      </c>
      <c r="Z130" s="147" t="s">
        <v>262</v>
      </c>
    </row>
    <row r="131" spans="1:26" s="147" customFormat="1" ht="45" customHeight="1" x14ac:dyDescent="0.15">
      <c r="A131" s="474">
        <v>62</v>
      </c>
      <c r="B131" s="500" t="s">
        <v>332</v>
      </c>
      <c r="C131" s="491" t="s">
        <v>333</v>
      </c>
      <c r="D131" s="493" t="s">
        <v>334</v>
      </c>
      <c r="E131" s="508">
        <v>66.537999999999997</v>
      </c>
      <c r="F131" s="510">
        <v>66.537999999999997</v>
      </c>
      <c r="G131" s="508">
        <v>26.018000000000001</v>
      </c>
      <c r="H131" s="518">
        <v>26.018000000000001</v>
      </c>
      <c r="I131" s="518">
        <v>25.991</v>
      </c>
      <c r="J131" s="484">
        <v>0</v>
      </c>
      <c r="K131" s="484">
        <v>0</v>
      </c>
      <c r="L131" s="518">
        <v>2.7E-2</v>
      </c>
      <c r="M131" s="520">
        <v>39.186999999999998</v>
      </c>
      <c r="N131" s="468">
        <v>0</v>
      </c>
      <c r="O131" s="470">
        <f t="shared" ref="O131" si="57">+(+E131+G131)-(M131+N131)</f>
        <v>53.369</v>
      </c>
      <c r="P131" s="472">
        <v>53.369</v>
      </c>
      <c r="Q131" s="138">
        <v>1</v>
      </c>
      <c r="R131" s="139">
        <v>0</v>
      </c>
      <c r="S131" s="139">
        <v>0</v>
      </c>
      <c r="T131" s="201">
        <v>0</v>
      </c>
      <c r="U131" s="139">
        <v>0</v>
      </c>
      <c r="V131" s="140">
        <v>0</v>
      </c>
      <c r="W131" s="201">
        <v>0</v>
      </c>
      <c r="X131" s="202">
        <v>0</v>
      </c>
      <c r="Y131" s="146" t="s">
        <v>19</v>
      </c>
      <c r="Z131" s="147" t="s">
        <v>264</v>
      </c>
    </row>
    <row r="132" spans="1:26" s="147" customFormat="1" ht="45" customHeight="1" thickBot="1" x14ac:dyDescent="0.2">
      <c r="A132" s="475"/>
      <c r="B132" s="501"/>
      <c r="C132" s="492"/>
      <c r="D132" s="503"/>
      <c r="E132" s="517"/>
      <c r="F132" s="514"/>
      <c r="G132" s="517"/>
      <c r="H132" s="519"/>
      <c r="I132" s="519"/>
      <c r="J132" s="486"/>
      <c r="K132" s="486"/>
      <c r="L132" s="519"/>
      <c r="M132" s="521"/>
      <c r="N132" s="487"/>
      <c r="O132" s="471"/>
      <c r="P132" s="488"/>
      <c r="Q132" s="165">
        <v>25.991</v>
      </c>
      <c r="R132" s="141">
        <v>0</v>
      </c>
      <c r="S132" s="141">
        <v>0</v>
      </c>
      <c r="T132" s="216">
        <v>0</v>
      </c>
      <c r="U132" s="141">
        <v>0</v>
      </c>
      <c r="V132" s="142">
        <v>0</v>
      </c>
      <c r="W132" s="216">
        <v>0</v>
      </c>
      <c r="X132" s="166">
        <v>0</v>
      </c>
      <c r="Y132" s="146" t="s">
        <v>15</v>
      </c>
      <c r="Z132" s="147" t="s">
        <v>264</v>
      </c>
    </row>
    <row r="133" spans="1:26" s="161" customFormat="1" ht="27" customHeight="1" x14ac:dyDescent="0.15">
      <c r="A133" s="474">
        <v>63</v>
      </c>
      <c r="B133" s="500" t="s">
        <v>143</v>
      </c>
      <c r="C133" s="491" t="s">
        <v>209</v>
      </c>
      <c r="D133" s="493" t="s">
        <v>356</v>
      </c>
      <c r="E133" s="482">
        <v>29.416</v>
      </c>
      <c r="F133" s="472">
        <v>29.416</v>
      </c>
      <c r="G133" s="482">
        <v>44.000999999999998</v>
      </c>
      <c r="H133" s="484">
        <v>44.000999999999998</v>
      </c>
      <c r="I133" s="484">
        <v>44</v>
      </c>
      <c r="J133" s="484">
        <v>0</v>
      </c>
      <c r="K133" s="484">
        <v>0</v>
      </c>
      <c r="L133" s="484">
        <v>1E-3</v>
      </c>
      <c r="M133" s="466">
        <v>21.902999999999999</v>
      </c>
      <c r="N133" s="468">
        <v>0</v>
      </c>
      <c r="O133" s="506">
        <f t="shared" ref="O133" si="58">+(+E133+G133)-(M133+N133)</f>
        <v>51.514000000000003</v>
      </c>
      <c r="P133" s="472">
        <v>51.514000000000003</v>
      </c>
      <c r="Q133" s="140">
        <v>1</v>
      </c>
      <c r="R133" s="139">
        <v>0</v>
      </c>
      <c r="S133" s="139">
        <v>0</v>
      </c>
      <c r="T133" s="201">
        <v>0</v>
      </c>
      <c r="U133" s="139">
        <v>0</v>
      </c>
      <c r="V133" s="140">
        <v>0</v>
      </c>
      <c r="W133" s="201">
        <v>0</v>
      </c>
      <c r="X133" s="202">
        <v>0</v>
      </c>
      <c r="Y133" s="149" t="s">
        <v>19</v>
      </c>
      <c r="Z133" s="147" t="s">
        <v>261</v>
      </c>
    </row>
    <row r="134" spans="1:26" s="161" customFormat="1" ht="27" customHeight="1" thickBot="1" x14ac:dyDescent="0.2">
      <c r="A134" s="475"/>
      <c r="B134" s="501"/>
      <c r="C134" s="492"/>
      <c r="D134" s="503"/>
      <c r="E134" s="495"/>
      <c r="F134" s="488"/>
      <c r="G134" s="495"/>
      <c r="H134" s="498"/>
      <c r="I134" s="486"/>
      <c r="J134" s="486"/>
      <c r="K134" s="486"/>
      <c r="L134" s="486"/>
      <c r="M134" s="467"/>
      <c r="N134" s="487"/>
      <c r="O134" s="507"/>
      <c r="P134" s="488"/>
      <c r="Q134" s="142">
        <v>44</v>
      </c>
      <c r="R134" s="141">
        <v>0</v>
      </c>
      <c r="S134" s="141">
        <v>0</v>
      </c>
      <c r="T134" s="216">
        <v>0</v>
      </c>
      <c r="U134" s="141">
        <v>0</v>
      </c>
      <c r="V134" s="142">
        <v>0</v>
      </c>
      <c r="W134" s="216">
        <v>0</v>
      </c>
      <c r="X134" s="166">
        <v>0</v>
      </c>
      <c r="Y134" s="146" t="s">
        <v>15</v>
      </c>
      <c r="Z134" s="147" t="s">
        <v>261</v>
      </c>
    </row>
    <row r="135" spans="1:26" s="161" customFormat="1" ht="39" customHeight="1" x14ac:dyDescent="0.15">
      <c r="A135" s="474">
        <v>64</v>
      </c>
      <c r="B135" s="500" t="s">
        <v>343</v>
      </c>
      <c r="C135" s="491" t="s">
        <v>344</v>
      </c>
      <c r="D135" s="493" t="s">
        <v>399</v>
      </c>
      <c r="E135" s="482">
        <v>45.734999999999999</v>
      </c>
      <c r="F135" s="472">
        <v>45.734999999999999</v>
      </c>
      <c r="G135" s="482">
        <v>29.515999999999998</v>
      </c>
      <c r="H135" s="484">
        <v>29.515999999999998</v>
      </c>
      <c r="I135" s="484">
        <v>29.515999999999998</v>
      </c>
      <c r="J135" s="484">
        <v>0</v>
      </c>
      <c r="K135" s="484">
        <v>0</v>
      </c>
      <c r="L135" s="484">
        <v>0</v>
      </c>
      <c r="M135" s="466">
        <v>24.617999999999999</v>
      </c>
      <c r="N135" s="468">
        <v>0</v>
      </c>
      <c r="O135" s="506">
        <f t="shared" ref="O135" si="59">+(+E135+G135)-(M135+N135)</f>
        <v>50.63300000000001</v>
      </c>
      <c r="P135" s="472">
        <v>50.633000000000003</v>
      </c>
      <c r="Q135" s="140">
        <v>1</v>
      </c>
      <c r="R135" s="139">
        <v>0</v>
      </c>
      <c r="S135" s="139">
        <v>0</v>
      </c>
      <c r="T135" s="201">
        <v>0</v>
      </c>
      <c r="U135" s="139">
        <v>0</v>
      </c>
      <c r="V135" s="140">
        <v>0</v>
      </c>
      <c r="W135" s="201">
        <v>0</v>
      </c>
      <c r="X135" s="202">
        <v>0</v>
      </c>
      <c r="Y135" s="149" t="s">
        <v>19</v>
      </c>
      <c r="Z135" s="147" t="s">
        <v>265</v>
      </c>
    </row>
    <row r="136" spans="1:26" s="161" customFormat="1" ht="39" customHeight="1" thickBot="1" x14ac:dyDescent="0.2">
      <c r="A136" s="475"/>
      <c r="B136" s="501"/>
      <c r="C136" s="492"/>
      <c r="D136" s="503"/>
      <c r="E136" s="495"/>
      <c r="F136" s="488"/>
      <c r="G136" s="495"/>
      <c r="H136" s="498"/>
      <c r="I136" s="486"/>
      <c r="J136" s="486"/>
      <c r="K136" s="486"/>
      <c r="L136" s="486"/>
      <c r="M136" s="467"/>
      <c r="N136" s="487"/>
      <c r="O136" s="507"/>
      <c r="P136" s="488"/>
      <c r="Q136" s="142">
        <v>29.515999999999998</v>
      </c>
      <c r="R136" s="141">
        <v>0</v>
      </c>
      <c r="S136" s="141">
        <v>0</v>
      </c>
      <c r="T136" s="216">
        <v>0</v>
      </c>
      <c r="U136" s="141">
        <v>0</v>
      </c>
      <c r="V136" s="142">
        <v>0</v>
      </c>
      <c r="W136" s="216">
        <v>0</v>
      </c>
      <c r="X136" s="166">
        <v>0</v>
      </c>
      <c r="Y136" s="146" t="s">
        <v>15</v>
      </c>
      <c r="Z136" s="147" t="s">
        <v>265</v>
      </c>
    </row>
    <row r="137" spans="1:26" s="147" customFormat="1" ht="72" customHeight="1" x14ac:dyDescent="0.15">
      <c r="A137" s="474">
        <v>65</v>
      </c>
      <c r="B137" s="512" t="s">
        <v>357</v>
      </c>
      <c r="C137" s="522" t="s">
        <v>358</v>
      </c>
      <c r="D137" s="493" t="s">
        <v>359</v>
      </c>
      <c r="E137" s="508">
        <v>28.606000000000002</v>
      </c>
      <c r="F137" s="510">
        <v>28.606000000000002</v>
      </c>
      <c r="G137" s="508">
        <v>76.33</v>
      </c>
      <c r="H137" s="518">
        <v>76.33</v>
      </c>
      <c r="I137" s="518">
        <v>76.33</v>
      </c>
      <c r="J137" s="518">
        <v>0</v>
      </c>
      <c r="K137" s="518">
        <v>0</v>
      </c>
      <c r="L137" s="518">
        <v>0</v>
      </c>
      <c r="M137" s="510">
        <v>54.5</v>
      </c>
      <c r="N137" s="515">
        <v>0</v>
      </c>
      <c r="O137" s="506">
        <f t="shared" ref="O137" si="60">+(+E137+G137)-(M137+N137)</f>
        <v>50.436000000000007</v>
      </c>
      <c r="P137" s="510">
        <v>50.436</v>
      </c>
      <c r="Q137" s="140">
        <v>1</v>
      </c>
      <c r="R137" s="139">
        <v>0</v>
      </c>
      <c r="S137" s="139">
        <v>0</v>
      </c>
      <c r="T137" s="201">
        <v>0</v>
      </c>
      <c r="U137" s="139">
        <v>0</v>
      </c>
      <c r="V137" s="140">
        <v>0</v>
      </c>
      <c r="W137" s="201">
        <v>0</v>
      </c>
      <c r="X137" s="202">
        <v>0</v>
      </c>
      <c r="Y137" s="146" t="s">
        <v>19</v>
      </c>
      <c r="Z137" s="147" t="s">
        <v>262</v>
      </c>
    </row>
    <row r="138" spans="1:26" s="147" customFormat="1" ht="72" customHeight="1" thickBot="1" x14ac:dyDescent="0.2">
      <c r="A138" s="475"/>
      <c r="B138" s="513"/>
      <c r="C138" s="523"/>
      <c r="D138" s="503"/>
      <c r="E138" s="517"/>
      <c r="F138" s="514"/>
      <c r="G138" s="517"/>
      <c r="H138" s="519"/>
      <c r="I138" s="519"/>
      <c r="J138" s="519"/>
      <c r="K138" s="519"/>
      <c r="L138" s="519"/>
      <c r="M138" s="514"/>
      <c r="N138" s="516"/>
      <c r="O138" s="507"/>
      <c r="P138" s="514"/>
      <c r="Q138" s="142">
        <v>76.33</v>
      </c>
      <c r="R138" s="141">
        <v>0</v>
      </c>
      <c r="S138" s="141">
        <v>0</v>
      </c>
      <c r="T138" s="216">
        <v>0</v>
      </c>
      <c r="U138" s="141">
        <v>0</v>
      </c>
      <c r="V138" s="142">
        <v>0</v>
      </c>
      <c r="W138" s="216">
        <v>0</v>
      </c>
      <c r="X138" s="166">
        <v>0</v>
      </c>
      <c r="Y138" s="146" t="s">
        <v>15</v>
      </c>
      <c r="Z138" s="147" t="s">
        <v>262</v>
      </c>
    </row>
    <row r="139" spans="1:26" s="147" customFormat="1" ht="39" customHeight="1" x14ac:dyDescent="0.15">
      <c r="A139" s="474">
        <v>66</v>
      </c>
      <c r="B139" s="512" t="s">
        <v>339</v>
      </c>
      <c r="C139" s="491" t="s">
        <v>340</v>
      </c>
      <c r="D139" s="491" t="s">
        <v>341</v>
      </c>
      <c r="E139" s="482">
        <v>51</v>
      </c>
      <c r="F139" s="472">
        <v>51</v>
      </c>
      <c r="G139" s="482">
        <v>15.574999999999999</v>
      </c>
      <c r="H139" s="484">
        <v>15.574999999999999</v>
      </c>
      <c r="I139" s="484">
        <v>15.534000000000001</v>
      </c>
      <c r="J139" s="484">
        <v>0</v>
      </c>
      <c r="K139" s="484">
        <v>0</v>
      </c>
      <c r="L139" s="484">
        <v>4.1000000000000002E-2</v>
      </c>
      <c r="M139" s="466">
        <v>17</v>
      </c>
      <c r="N139" s="468">
        <v>0</v>
      </c>
      <c r="O139" s="506">
        <f t="shared" ref="O139" si="61">+(+E139+G139)-(M139+N139)</f>
        <v>49.575000000000003</v>
      </c>
      <c r="P139" s="472">
        <v>49.575000000000003</v>
      </c>
      <c r="Q139" s="140">
        <v>1</v>
      </c>
      <c r="R139" s="139">
        <v>0</v>
      </c>
      <c r="S139" s="139">
        <v>0</v>
      </c>
      <c r="T139" s="201">
        <v>0</v>
      </c>
      <c r="U139" s="139">
        <v>0</v>
      </c>
      <c r="V139" s="140">
        <v>0</v>
      </c>
      <c r="W139" s="201">
        <v>0</v>
      </c>
      <c r="X139" s="202">
        <v>0</v>
      </c>
      <c r="Y139" s="149" t="s">
        <v>19</v>
      </c>
      <c r="Z139" s="147" t="s">
        <v>261</v>
      </c>
    </row>
    <row r="140" spans="1:26" s="161" customFormat="1" ht="39" customHeight="1" thickBot="1" x14ac:dyDescent="0.2">
      <c r="A140" s="475"/>
      <c r="B140" s="513"/>
      <c r="C140" s="502"/>
      <c r="D140" s="502"/>
      <c r="E140" s="495"/>
      <c r="F140" s="488"/>
      <c r="G140" s="495"/>
      <c r="H140" s="498"/>
      <c r="I140" s="486"/>
      <c r="J140" s="486"/>
      <c r="K140" s="486"/>
      <c r="L140" s="486"/>
      <c r="M140" s="467"/>
      <c r="N140" s="487"/>
      <c r="O140" s="507"/>
      <c r="P140" s="488"/>
      <c r="Q140" s="142">
        <v>15.534000000000001</v>
      </c>
      <c r="R140" s="141">
        <v>0</v>
      </c>
      <c r="S140" s="141">
        <v>0</v>
      </c>
      <c r="T140" s="216">
        <v>0</v>
      </c>
      <c r="U140" s="141">
        <v>0</v>
      </c>
      <c r="V140" s="142">
        <v>0</v>
      </c>
      <c r="W140" s="216">
        <v>0</v>
      </c>
      <c r="X140" s="166">
        <v>0</v>
      </c>
      <c r="Y140" s="146" t="s">
        <v>15</v>
      </c>
      <c r="Z140" s="147" t="s">
        <v>261</v>
      </c>
    </row>
    <row r="141" spans="1:26" s="147" customFormat="1" ht="128.25" customHeight="1" x14ac:dyDescent="0.15">
      <c r="A141" s="474">
        <v>67</v>
      </c>
      <c r="B141" s="500" t="s">
        <v>327</v>
      </c>
      <c r="C141" s="491" t="s">
        <v>379</v>
      </c>
      <c r="D141" s="493" t="s">
        <v>454</v>
      </c>
      <c r="E141" s="508">
        <v>9.0139999999999993</v>
      </c>
      <c r="F141" s="510">
        <v>9.0139999999999993</v>
      </c>
      <c r="G141" s="508">
        <v>78.001000000000005</v>
      </c>
      <c r="H141" s="518">
        <v>78.001000000000005</v>
      </c>
      <c r="I141" s="518">
        <v>78</v>
      </c>
      <c r="J141" s="518">
        <v>0</v>
      </c>
      <c r="K141" s="518">
        <v>0</v>
      </c>
      <c r="L141" s="518">
        <v>1E-3</v>
      </c>
      <c r="M141" s="510">
        <v>38</v>
      </c>
      <c r="N141" s="515">
        <v>0</v>
      </c>
      <c r="O141" s="506">
        <f t="shared" ref="O141" si="62">+(+E141+G141)-(M141+N141)</f>
        <v>49.015000000000001</v>
      </c>
      <c r="P141" s="510">
        <v>49.014000000000003</v>
      </c>
      <c r="Q141" s="138">
        <v>2</v>
      </c>
      <c r="R141" s="139">
        <v>0</v>
      </c>
      <c r="S141" s="139">
        <v>0</v>
      </c>
      <c r="T141" s="201">
        <v>0</v>
      </c>
      <c r="U141" s="139">
        <v>0</v>
      </c>
      <c r="V141" s="140">
        <v>0</v>
      </c>
      <c r="W141" s="201">
        <v>0</v>
      </c>
      <c r="X141" s="202">
        <v>0</v>
      </c>
      <c r="Y141" s="146" t="s">
        <v>19</v>
      </c>
      <c r="Z141" s="147" t="s">
        <v>263</v>
      </c>
    </row>
    <row r="142" spans="1:26" s="147" customFormat="1" ht="71.25" customHeight="1" thickBot="1" x14ac:dyDescent="0.2">
      <c r="A142" s="475"/>
      <c r="B142" s="501"/>
      <c r="C142" s="502"/>
      <c r="D142" s="494"/>
      <c r="E142" s="517"/>
      <c r="F142" s="514"/>
      <c r="G142" s="517"/>
      <c r="H142" s="519"/>
      <c r="I142" s="519"/>
      <c r="J142" s="519"/>
      <c r="K142" s="519"/>
      <c r="L142" s="519"/>
      <c r="M142" s="514"/>
      <c r="N142" s="516"/>
      <c r="O142" s="507"/>
      <c r="P142" s="511"/>
      <c r="Q142" s="165">
        <v>78</v>
      </c>
      <c r="R142" s="141">
        <v>0</v>
      </c>
      <c r="S142" s="141">
        <v>0</v>
      </c>
      <c r="T142" s="216">
        <v>0</v>
      </c>
      <c r="U142" s="141">
        <v>0</v>
      </c>
      <c r="V142" s="142">
        <v>0</v>
      </c>
      <c r="W142" s="216">
        <v>0</v>
      </c>
      <c r="X142" s="166">
        <v>0</v>
      </c>
      <c r="Y142" s="146" t="s">
        <v>15</v>
      </c>
      <c r="Z142" s="147" t="s">
        <v>263</v>
      </c>
    </row>
    <row r="143" spans="1:26" s="147" customFormat="1" ht="33.75" customHeight="1" x14ac:dyDescent="0.15">
      <c r="A143" s="474">
        <v>68</v>
      </c>
      <c r="B143" s="489" t="s">
        <v>250</v>
      </c>
      <c r="C143" s="493" t="s">
        <v>251</v>
      </c>
      <c r="D143" s="493" t="s">
        <v>254</v>
      </c>
      <c r="E143" s="482">
        <v>41.506</v>
      </c>
      <c r="F143" s="496">
        <v>41.506</v>
      </c>
      <c r="G143" s="482">
        <v>30.001999999999999</v>
      </c>
      <c r="H143" s="484">
        <v>30.001999999999999</v>
      </c>
      <c r="I143" s="484">
        <v>30</v>
      </c>
      <c r="J143" s="589">
        <v>0</v>
      </c>
      <c r="K143" s="589">
        <v>0</v>
      </c>
      <c r="L143" s="484">
        <v>2E-3</v>
      </c>
      <c r="M143" s="466">
        <v>23</v>
      </c>
      <c r="N143" s="468">
        <v>0</v>
      </c>
      <c r="O143" s="470">
        <f t="shared" ref="O143" si="63">+(+E143+G143)-(M143+N143)</f>
        <v>48.507999999999996</v>
      </c>
      <c r="P143" s="591">
        <v>48.508000000000003</v>
      </c>
      <c r="Q143" s="140">
        <v>1</v>
      </c>
      <c r="R143" s="139">
        <v>0</v>
      </c>
      <c r="S143" s="139">
        <v>0</v>
      </c>
      <c r="T143" s="201">
        <v>0</v>
      </c>
      <c r="U143" s="139">
        <v>0</v>
      </c>
      <c r="V143" s="140">
        <v>0</v>
      </c>
      <c r="W143" s="201">
        <v>0</v>
      </c>
      <c r="X143" s="202">
        <v>0</v>
      </c>
      <c r="Y143" s="149" t="s">
        <v>19</v>
      </c>
      <c r="Z143" s="147" t="s">
        <v>260</v>
      </c>
    </row>
    <row r="144" spans="1:26" s="147" customFormat="1" ht="33.75" customHeight="1" thickBot="1" x14ac:dyDescent="0.2">
      <c r="A144" s="475"/>
      <c r="B144" s="490"/>
      <c r="C144" s="503"/>
      <c r="D144" s="494"/>
      <c r="E144" s="495"/>
      <c r="F144" s="497"/>
      <c r="G144" s="495"/>
      <c r="H144" s="498"/>
      <c r="I144" s="486"/>
      <c r="J144" s="590"/>
      <c r="K144" s="590"/>
      <c r="L144" s="486"/>
      <c r="M144" s="467"/>
      <c r="N144" s="487"/>
      <c r="O144" s="540"/>
      <c r="P144" s="592"/>
      <c r="Q144" s="142">
        <v>30</v>
      </c>
      <c r="R144" s="141">
        <v>0</v>
      </c>
      <c r="S144" s="141">
        <v>0</v>
      </c>
      <c r="T144" s="216">
        <v>0</v>
      </c>
      <c r="U144" s="141">
        <v>0</v>
      </c>
      <c r="V144" s="142">
        <v>0</v>
      </c>
      <c r="W144" s="216">
        <v>0</v>
      </c>
      <c r="X144" s="166">
        <v>0</v>
      </c>
      <c r="Y144" s="146" t="s">
        <v>15</v>
      </c>
      <c r="Z144" s="147" t="s">
        <v>260</v>
      </c>
    </row>
    <row r="145" spans="1:26" s="147" customFormat="1" ht="27" customHeight="1" x14ac:dyDescent="0.15">
      <c r="A145" s="474">
        <v>69</v>
      </c>
      <c r="B145" s="500" t="s">
        <v>269</v>
      </c>
      <c r="C145" s="493" t="s">
        <v>452</v>
      </c>
      <c r="D145" s="493" t="s">
        <v>367</v>
      </c>
      <c r="E145" s="482">
        <v>19.891999999999999</v>
      </c>
      <c r="F145" s="472">
        <v>19.89</v>
      </c>
      <c r="G145" s="482">
        <v>26.988</v>
      </c>
      <c r="H145" s="484">
        <v>26.988</v>
      </c>
      <c r="I145" s="484">
        <v>26.972000000000001</v>
      </c>
      <c r="J145" s="484">
        <v>0</v>
      </c>
      <c r="K145" s="484">
        <v>0</v>
      </c>
      <c r="L145" s="484">
        <v>1.6E-2</v>
      </c>
      <c r="M145" s="466">
        <v>0</v>
      </c>
      <c r="N145" s="468">
        <v>0</v>
      </c>
      <c r="O145" s="506">
        <f t="shared" ref="O145" si="64">+(+E145+G145)-(M145+N145)</f>
        <v>46.879999999999995</v>
      </c>
      <c r="P145" s="472">
        <v>46.878</v>
      </c>
      <c r="Q145" s="140">
        <v>1</v>
      </c>
      <c r="R145" s="139">
        <v>0</v>
      </c>
      <c r="S145" s="139">
        <v>0</v>
      </c>
      <c r="T145" s="201">
        <v>0</v>
      </c>
      <c r="U145" s="139">
        <v>0</v>
      </c>
      <c r="V145" s="140">
        <v>0</v>
      </c>
      <c r="W145" s="201">
        <v>0</v>
      </c>
      <c r="X145" s="202">
        <v>0</v>
      </c>
      <c r="Y145" s="146" t="s">
        <v>19</v>
      </c>
      <c r="Z145" s="147" t="s">
        <v>261</v>
      </c>
    </row>
    <row r="146" spans="1:26" s="147" customFormat="1" ht="27" customHeight="1" thickBot="1" x14ac:dyDescent="0.2">
      <c r="A146" s="475"/>
      <c r="B146" s="581"/>
      <c r="C146" s="582"/>
      <c r="D146" s="582"/>
      <c r="E146" s="495"/>
      <c r="F146" s="488"/>
      <c r="G146" s="495"/>
      <c r="H146" s="498"/>
      <c r="I146" s="486"/>
      <c r="J146" s="486"/>
      <c r="K146" s="486"/>
      <c r="L146" s="486"/>
      <c r="M146" s="467"/>
      <c r="N146" s="487"/>
      <c r="O146" s="507"/>
      <c r="P146" s="488"/>
      <c r="Q146" s="142">
        <v>26.972000000000001</v>
      </c>
      <c r="R146" s="141">
        <v>0</v>
      </c>
      <c r="S146" s="141">
        <v>0</v>
      </c>
      <c r="T146" s="216">
        <v>0</v>
      </c>
      <c r="U146" s="141">
        <v>0</v>
      </c>
      <c r="V146" s="142">
        <v>0</v>
      </c>
      <c r="W146" s="216">
        <v>0</v>
      </c>
      <c r="X146" s="166">
        <v>0</v>
      </c>
      <c r="Y146" s="146" t="s">
        <v>15</v>
      </c>
      <c r="Z146" s="147" t="s">
        <v>261</v>
      </c>
    </row>
    <row r="147" spans="1:26" s="147" customFormat="1" ht="52.5" customHeight="1" x14ac:dyDescent="0.15">
      <c r="A147" s="474">
        <v>70</v>
      </c>
      <c r="B147" s="512" t="s">
        <v>146</v>
      </c>
      <c r="C147" s="491" t="s">
        <v>259</v>
      </c>
      <c r="D147" s="491" t="s">
        <v>439</v>
      </c>
      <c r="E147" s="482">
        <v>59.444000000000003</v>
      </c>
      <c r="F147" s="472">
        <v>59.444000000000003</v>
      </c>
      <c r="G147" s="482">
        <v>39.311999999999998</v>
      </c>
      <c r="H147" s="484">
        <v>39.311999999999998</v>
      </c>
      <c r="I147" s="484">
        <v>39.311999999999998</v>
      </c>
      <c r="J147" s="484">
        <v>0</v>
      </c>
      <c r="K147" s="484">
        <v>0</v>
      </c>
      <c r="L147" s="484">
        <v>0</v>
      </c>
      <c r="M147" s="466">
        <v>52</v>
      </c>
      <c r="N147" s="468">
        <v>0</v>
      </c>
      <c r="O147" s="506">
        <f t="shared" ref="O147" si="65">+(+E147+G147)-(M147+N147)</f>
        <v>46.756</v>
      </c>
      <c r="P147" s="472">
        <v>46.756</v>
      </c>
      <c r="Q147" s="140">
        <v>2</v>
      </c>
      <c r="R147" s="139">
        <v>0</v>
      </c>
      <c r="S147" s="139">
        <v>0</v>
      </c>
      <c r="T147" s="201">
        <v>0</v>
      </c>
      <c r="U147" s="139">
        <v>0</v>
      </c>
      <c r="V147" s="140">
        <v>0</v>
      </c>
      <c r="W147" s="201">
        <v>0</v>
      </c>
      <c r="X147" s="202">
        <v>0</v>
      </c>
      <c r="Y147" s="149" t="s">
        <v>19</v>
      </c>
      <c r="Z147" s="147" t="s">
        <v>265</v>
      </c>
    </row>
    <row r="148" spans="1:26" s="161" customFormat="1" ht="52.5" customHeight="1" thickBot="1" x14ac:dyDescent="0.2">
      <c r="A148" s="475"/>
      <c r="B148" s="513"/>
      <c r="C148" s="502"/>
      <c r="D148" s="502"/>
      <c r="E148" s="495"/>
      <c r="F148" s="488"/>
      <c r="G148" s="495"/>
      <c r="H148" s="498"/>
      <c r="I148" s="486"/>
      <c r="J148" s="486"/>
      <c r="K148" s="486"/>
      <c r="L148" s="486"/>
      <c r="M148" s="467"/>
      <c r="N148" s="487"/>
      <c r="O148" s="507"/>
      <c r="P148" s="488"/>
      <c r="Q148" s="142">
        <v>39.311999999999998</v>
      </c>
      <c r="R148" s="141">
        <v>0</v>
      </c>
      <c r="S148" s="141">
        <v>0</v>
      </c>
      <c r="T148" s="216">
        <v>0</v>
      </c>
      <c r="U148" s="141">
        <v>0</v>
      </c>
      <c r="V148" s="142">
        <v>0</v>
      </c>
      <c r="W148" s="216">
        <v>0</v>
      </c>
      <c r="X148" s="166">
        <v>0</v>
      </c>
      <c r="Y148" s="146" t="s">
        <v>15</v>
      </c>
      <c r="Z148" s="147" t="s">
        <v>265</v>
      </c>
    </row>
    <row r="149" spans="1:26" s="147" customFormat="1" ht="34.5" customHeight="1" x14ac:dyDescent="0.15">
      <c r="A149" s="474">
        <v>71</v>
      </c>
      <c r="B149" s="500" t="s">
        <v>168</v>
      </c>
      <c r="C149" s="491" t="s">
        <v>256</v>
      </c>
      <c r="D149" s="493" t="s">
        <v>443</v>
      </c>
      <c r="E149" s="482">
        <v>46.548999999999999</v>
      </c>
      <c r="F149" s="472">
        <v>46.548999999999999</v>
      </c>
      <c r="G149" s="482">
        <v>18.013999999999999</v>
      </c>
      <c r="H149" s="484">
        <v>18.013999999999999</v>
      </c>
      <c r="I149" s="484">
        <v>18</v>
      </c>
      <c r="J149" s="484">
        <v>0</v>
      </c>
      <c r="K149" s="484">
        <v>0</v>
      </c>
      <c r="L149" s="484">
        <v>1.4E-2</v>
      </c>
      <c r="M149" s="466">
        <v>20</v>
      </c>
      <c r="N149" s="515">
        <v>0</v>
      </c>
      <c r="O149" s="470">
        <f t="shared" ref="O149" si="66">+(+E149+G149)-(M149+N149)</f>
        <v>44.563000000000002</v>
      </c>
      <c r="P149" s="510">
        <v>44.561999999999998</v>
      </c>
      <c r="Q149" s="138">
        <v>1</v>
      </c>
      <c r="R149" s="200">
        <v>0</v>
      </c>
      <c r="S149" s="200">
        <v>0</v>
      </c>
      <c r="T149" s="197">
        <v>0</v>
      </c>
      <c r="U149" s="200">
        <v>0</v>
      </c>
      <c r="V149" s="138">
        <v>0</v>
      </c>
      <c r="W149" s="197">
        <v>0</v>
      </c>
      <c r="X149" s="198">
        <v>0</v>
      </c>
      <c r="Y149" s="146" t="s">
        <v>19</v>
      </c>
      <c r="Z149" s="147" t="s">
        <v>261</v>
      </c>
    </row>
    <row r="150" spans="1:26" s="147" customFormat="1" ht="34.5" customHeight="1" thickBot="1" x14ac:dyDescent="0.2">
      <c r="A150" s="475"/>
      <c r="B150" s="501"/>
      <c r="C150" s="502"/>
      <c r="D150" s="503"/>
      <c r="E150" s="495"/>
      <c r="F150" s="488"/>
      <c r="G150" s="495"/>
      <c r="H150" s="498"/>
      <c r="I150" s="486"/>
      <c r="J150" s="486"/>
      <c r="K150" s="486"/>
      <c r="L150" s="486"/>
      <c r="M150" s="467"/>
      <c r="N150" s="516"/>
      <c r="O150" s="540"/>
      <c r="P150" s="514"/>
      <c r="Q150" s="165">
        <v>18</v>
      </c>
      <c r="R150" s="150">
        <v>0</v>
      </c>
      <c r="S150" s="150">
        <v>0</v>
      </c>
      <c r="T150" s="215">
        <v>0</v>
      </c>
      <c r="U150" s="150">
        <v>0</v>
      </c>
      <c r="V150" s="165">
        <v>0</v>
      </c>
      <c r="W150" s="215">
        <v>0</v>
      </c>
      <c r="X150" s="218">
        <v>0</v>
      </c>
      <c r="Y150" s="146" t="s">
        <v>15</v>
      </c>
      <c r="Z150" s="147" t="s">
        <v>261</v>
      </c>
    </row>
    <row r="151" spans="1:26" s="2" customFormat="1" ht="18" customHeight="1" x14ac:dyDescent="0.15">
      <c r="A151" s="474">
        <v>72</v>
      </c>
      <c r="B151" s="476" t="s">
        <v>465</v>
      </c>
      <c r="C151" s="535" t="s">
        <v>466</v>
      </c>
      <c r="D151" s="480" t="s">
        <v>467</v>
      </c>
      <c r="E151" s="482">
        <v>0</v>
      </c>
      <c r="F151" s="472">
        <v>0</v>
      </c>
      <c r="G151" s="482">
        <v>42.936</v>
      </c>
      <c r="H151" s="484">
        <v>42.935000000000002</v>
      </c>
      <c r="I151" s="484">
        <v>42.935000000000002</v>
      </c>
      <c r="J151" s="484">
        <v>0</v>
      </c>
      <c r="K151" s="484">
        <v>0</v>
      </c>
      <c r="L151" s="484">
        <v>0</v>
      </c>
      <c r="M151" s="466">
        <v>0</v>
      </c>
      <c r="N151" s="468">
        <v>0</v>
      </c>
      <c r="O151" s="470">
        <f t="shared" ref="O151" si="67">+(+E151+G151)-(M151+N151)</f>
        <v>42.936</v>
      </c>
      <c r="P151" s="472">
        <v>42.935000000000002</v>
      </c>
      <c r="Q151" s="140">
        <v>1</v>
      </c>
      <c r="R151" s="139">
        <v>0</v>
      </c>
      <c r="S151" s="139">
        <v>0</v>
      </c>
      <c r="T151" s="201">
        <v>0</v>
      </c>
      <c r="U151" s="139">
        <v>0</v>
      </c>
      <c r="V151" s="140">
        <v>0</v>
      </c>
      <c r="W151" s="201">
        <v>0</v>
      </c>
      <c r="X151" s="202">
        <v>0</v>
      </c>
      <c r="Y151" s="153" t="s">
        <v>19</v>
      </c>
      <c r="Z151" s="2" t="s">
        <v>265</v>
      </c>
    </row>
    <row r="152" spans="1:26" s="2" customFormat="1" ht="61.5" customHeight="1" thickBot="1" x14ac:dyDescent="0.2">
      <c r="A152" s="475"/>
      <c r="B152" s="477"/>
      <c r="C152" s="596"/>
      <c r="D152" s="481"/>
      <c r="E152" s="550"/>
      <c r="F152" s="561"/>
      <c r="G152" s="483"/>
      <c r="H152" s="485"/>
      <c r="I152" s="486"/>
      <c r="J152" s="486"/>
      <c r="K152" s="486"/>
      <c r="L152" s="486"/>
      <c r="M152" s="467"/>
      <c r="N152" s="469"/>
      <c r="O152" s="499"/>
      <c r="P152" s="473"/>
      <c r="Q152" s="142">
        <v>42.935000000000002</v>
      </c>
      <c r="R152" s="141">
        <v>0</v>
      </c>
      <c r="S152" s="141">
        <v>0</v>
      </c>
      <c r="T152" s="216">
        <v>0</v>
      </c>
      <c r="U152" s="141">
        <v>0</v>
      </c>
      <c r="V152" s="142">
        <v>0</v>
      </c>
      <c r="W152" s="216">
        <v>0</v>
      </c>
      <c r="X152" s="166">
        <v>0</v>
      </c>
      <c r="Y152" s="151" t="s">
        <v>15</v>
      </c>
      <c r="Z152" s="2" t="s">
        <v>265</v>
      </c>
    </row>
    <row r="153" spans="1:26" s="161" customFormat="1" ht="30.75" customHeight="1" x14ac:dyDescent="0.15">
      <c r="A153" s="474">
        <v>73</v>
      </c>
      <c r="B153" s="577" t="s">
        <v>143</v>
      </c>
      <c r="C153" s="491" t="s">
        <v>195</v>
      </c>
      <c r="D153" s="493" t="s">
        <v>196</v>
      </c>
      <c r="E153" s="482">
        <v>65.950999999999993</v>
      </c>
      <c r="F153" s="472">
        <v>65.950999999999993</v>
      </c>
      <c r="G153" s="482">
        <v>13.398</v>
      </c>
      <c r="H153" s="484">
        <v>13.398</v>
      </c>
      <c r="I153" s="484">
        <v>13.397</v>
      </c>
      <c r="J153" s="484">
        <v>0</v>
      </c>
      <c r="K153" s="484">
        <v>0</v>
      </c>
      <c r="L153" s="484">
        <v>1E-3</v>
      </c>
      <c r="M153" s="466">
        <v>36.67</v>
      </c>
      <c r="N153" s="468">
        <v>0</v>
      </c>
      <c r="O153" s="506">
        <f t="shared" ref="O153" si="68">+(+E153+G153)-(M153+N153)</f>
        <v>42.678999999999988</v>
      </c>
      <c r="P153" s="472">
        <v>42.68</v>
      </c>
      <c r="Q153" s="140">
        <v>1</v>
      </c>
      <c r="R153" s="139">
        <v>0</v>
      </c>
      <c r="S153" s="139">
        <v>0</v>
      </c>
      <c r="T153" s="201">
        <v>0</v>
      </c>
      <c r="U153" s="139">
        <v>0</v>
      </c>
      <c r="V153" s="140">
        <v>0</v>
      </c>
      <c r="W153" s="201">
        <v>0</v>
      </c>
      <c r="X153" s="202">
        <v>0</v>
      </c>
      <c r="Y153" s="149" t="s">
        <v>19</v>
      </c>
      <c r="Z153" s="147" t="s">
        <v>261</v>
      </c>
    </row>
    <row r="154" spans="1:26" s="161" customFormat="1" ht="30.75" customHeight="1" thickBot="1" x14ac:dyDescent="0.2">
      <c r="A154" s="475"/>
      <c r="B154" s="490"/>
      <c r="C154" s="492"/>
      <c r="D154" s="503"/>
      <c r="E154" s="495"/>
      <c r="F154" s="488"/>
      <c r="G154" s="495"/>
      <c r="H154" s="498"/>
      <c r="I154" s="486"/>
      <c r="J154" s="486"/>
      <c r="K154" s="486"/>
      <c r="L154" s="486"/>
      <c r="M154" s="467"/>
      <c r="N154" s="487"/>
      <c r="O154" s="507"/>
      <c r="P154" s="488"/>
      <c r="Q154" s="142">
        <v>13.397</v>
      </c>
      <c r="R154" s="141">
        <v>0</v>
      </c>
      <c r="S154" s="141">
        <v>0</v>
      </c>
      <c r="T154" s="216">
        <v>0</v>
      </c>
      <c r="U154" s="141">
        <v>0</v>
      </c>
      <c r="V154" s="142">
        <v>0</v>
      </c>
      <c r="W154" s="216">
        <v>0</v>
      </c>
      <c r="X154" s="166">
        <v>0</v>
      </c>
      <c r="Y154" s="146" t="s">
        <v>15</v>
      </c>
      <c r="Z154" s="147" t="s">
        <v>261</v>
      </c>
    </row>
    <row r="155" spans="1:26" s="147" customFormat="1" ht="48" customHeight="1" x14ac:dyDescent="0.15">
      <c r="A155" s="474">
        <v>74</v>
      </c>
      <c r="B155" s="512" t="s">
        <v>204</v>
      </c>
      <c r="C155" s="491" t="s">
        <v>205</v>
      </c>
      <c r="D155" s="491" t="s">
        <v>444</v>
      </c>
      <c r="E155" s="482">
        <v>42.606000000000002</v>
      </c>
      <c r="F155" s="472">
        <v>42.606000000000002</v>
      </c>
      <c r="G155" s="482">
        <v>7.4320000000000004</v>
      </c>
      <c r="H155" s="484">
        <v>7.4320000000000004</v>
      </c>
      <c r="I155" s="484">
        <v>7.43</v>
      </c>
      <c r="J155" s="484">
        <v>0</v>
      </c>
      <c r="K155" s="484">
        <v>0</v>
      </c>
      <c r="L155" s="484">
        <v>2E-3</v>
      </c>
      <c r="M155" s="466">
        <v>10</v>
      </c>
      <c r="N155" s="468">
        <v>0</v>
      </c>
      <c r="O155" s="506">
        <f t="shared" ref="O155" si="69">+(+E155+G155)-(M155+N155)</f>
        <v>40.038000000000004</v>
      </c>
      <c r="P155" s="472">
        <v>40.037999999999997</v>
      </c>
      <c r="Q155" s="140">
        <v>1</v>
      </c>
      <c r="R155" s="139">
        <v>0</v>
      </c>
      <c r="S155" s="139">
        <v>0</v>
      </c>
      <c r="T155" s="201">
        <v>0</v>
      </c>
      <c r="U155" s="139">
        <v>0</v>
      </c>
      <c r="V155" s="140">
        <v>0</v>
      </c>
      <c r="W155" s="201">
        <v>0</v>
      </c>
      <c r="X155" s="202">
        <v>0</v>
      </c>
      <c r="Y155" s="149" t="s">
        <v>19</v>
      </c>
      <c r="Z155" s="147" t="s">
        <v>261</v>
      </c>
    </row>
    <row r="156" spans="1:26" s="161" customFormat="1" ht="48" customHeight="1" thickBot="1" x14ac:dyDescent="0.2">
      <c r="A156" s="475"/>
      <c r="B156" s="513"/>
      <c r="C156" s="502"/>
      <c r="D156" s="502"/>
      <c r="E156" s="495"/>
      <c r="F156" s="488"/>
      <c r="G156" s="495"/>
      <c r="H156" s="498"/>
      <c r="I156" s="486"/>
      <c r="J156" s="486"/>
      <c r="K156" s="486"/>
      <c r="L156" s="486"/>
      <c r="M156" s="467"/>
      <c r="N156" s="487"/>
      <c r="O156" s="507"/>
      <c r="P156" s="488"/>
      <c r="Q156" s="142">
        <v>7.43</v>
      </c>
      <c r="R156" s="141">
        <v>0</v>
      </c>
      <c r="S156" s="141">
        <v>0</v>
      </c>
      <c r="T156" s="216">
        <v>0</v>
      </c>
      <c r="U156" s="141">
        <v>0</v>
      </c>
      <c r="V156" s="142">
        <v>0</v>
      </c>
      <c r="W156" s="216">
        <v>0</v>
      </c>
      <c r="X156" s="166">
        <v>0</v>
      </c>
      <c r="Y156" s="146" t="s">
        <v>15</v>
      </c>
      <c r="Z156" s="147" t="s">
        <v>261</v>
      </c>
    </row>
    <row r="157" spans="1:26" s="206" customFormat="1" ht="54.75" customHeight="1" x14ac:dyDescent="0.15">
      <c r="A157" s="474">
        <v>75</v>
      </c>
      <c r="B157" s="476" t="s">
        <v>215</v>
      </c>
      <c r="C157" s="535" t="s">
        <v>468</v>
      </c>
      <c r="D157" s="535" t="s">
        <v>469</v>
      </c>
      <c r="E157" s="482">
        <v>41.284999999999997</v>
      </c>
      <c r="F157" s="472">
        <v>41.284999999999997</v>
      </c>
      <c r="G157" s="482">
        <v>20.295000000000002</v>
      </c>
      <c r="H157" s="484">
        <v>20.295000000000002</v>
      </c>
      <c r="I157" s="518">
        <v>20.279</v>
      </c>
      <c r="J157" s="484">
        <v>0</v>
      </c>
      <c r="K157" s="484">
        <v>0</v>
      </c>
      <c r="L157" s="484">
        <v>1.6E-2</v>
      </c>
      <c r="M157" s="466">
        <v>24</v>
      </c>
      <c r="N157" s="525">
        <v>0</v>
      </c>
      <c r="O157" s="470">
        <f>+(+E157+G157)-(M157+N157)</f>
        <v>37.58</v>
      </c>
      <c r="P157" s="510">
        <v>37.58</v>
      </c>
      <c r="Q157" s="140">
        <v>1</v>
      </c>
      <c r="R157" s="139">
        <v>0</v>
      </c>
      <c r="S157" s="139">
        <v>0</v>
      </c>
      <c r="T157" s="201">
        <v>0</v>
      </c>
      <c r="U157" s="139">
        <v>0</v>
      </c>
      <c r="V157" s="140">
        <v>0</v>
      </c>
      <c r="W157" s="201">
        <v>0</v>
      </c>
      <c r="X157" s="202">
        <v>0</v>
      </c>
      <c r="Y157" s="207" t="s">
        <v>19</v>
      </c>
      <c r="Z157" s="206" t="s">
        <v>263</v>
      </c>
    </row>
    <row r="158" spans="1:26" s="206" customFormat="1" ht="26.45" customHeight="1" thickBot="1" x14ac:dyDescent="0.2">
      <c r="A158" s="475"/>
      <c r="B158" s="477"/>
      <c r="C158" s="536"/>
      <c r="D158" s="536"/>
      <c r="E158" s="550"/>
      <c r="F158" s="561"/>
      <c r="G158" s="483"/>
      <c r="H158" s="485"/>
      <c r="I158" s="519"/>
      <c r="J158" s="486"/>
      <c r="K158" s="486"/>
      <c r="L158" s="486"/>
      <c r="M158" s="467"/>
      <c r="N158" s="526"/>
      <c r="O158" s="499"/>
      <c r="P158" s="528"/>
      <c r="Q158" s="142">
        <v>20.279</v>
      </c>
      <c r="R158" s="141">
        <v>0</v>
      </c>
      <c r="S158" s="141">
        <v>0</v>
      </c>
      <c r="T158" s="216">
        <v>0</v>
      </c>
      <c r="U158" s="141">
        <v>0</v>
      </c>
      <c r="V158" s="142">
        <v>0</v>
      </c>
      <c r="W158" s="216">
        <v>0</v>
      </c>
      <c r="X158" s="166">
        <v>0</v>
      </c>
      <c r="Y158" s="208" t="s">
        <v>15</v>
      </c>
      <c r="Z158" s="206" t="s">
        <v>263</v>
      </c>
    </row>
    <row r="159" spans="1:26" s="147" customFormat="1" ht="27" customHeight="1" x14ac:dyDescent="0.15">
      <c r="A159" s="474">
        <v>76</v>
      </c>
      <c r="B159" s="512" t="s">
        <v>204</v>
      </c>
      <c r="C159" s="491" t="s">
        <v>270</v>
      </c>
      <c r="D159" s="491" t="s">
        <v>271</v>
      </c>
      <c r="E159" s="482">
        <v>9.3040000000000003</v>
      </c>
      <c r="F159" s="472">
        <v>9.3040000000000003</v>
      </c>
      <c r="G159" s="482">
        <v>28.4</v>
      </c>
      <c r="H159" s="484">
        <v>28.4</v>
      </c>
      <c r="I159" s="484">
        <v>28.4</v>
      </c>
      <c r="J159" s="484">
        <v>0</v>
      </c>
      <c r="K159" s="484">
        <v>0</v>
      </c>
      <c r="L159" s="484">
        <v>0</v>
      </c>
      <c r="M159" s="466">
        <v>4.7640000000000002</v>
      </c>
      <c r="N159" s="468">
        <v>0</v>
      </c>
      <c r="O159" s="506">
        <f t="shared" ref="O159" si="70">+(+E159+G159)-(M159+N159)</f>
        <v>32.94</v>
      </c>
      <c r="P159" s="472">
        <v>32.94</v>
      </c>
      <c r="Q159" s="140">
        <v>1</v>
      </c>
      <c r="R159" s="139">
        <v>0</v>
      </c>
      <c r="S159" s="139">
        <v>0</v>
      </c>
      <c r="T159" s="201">
        <v>0</v>
      </c>
      <c r="U159" s="139">
        <v>0</v>
      </c>
      <c r="V159" s="140">
        <v>0</v>
      </c>
      <c r="W159" s="201">
        <v>0</v>
      </c>
      <c r="X159" s="202">
        <v>0</v>
      </c>
      <c r="Y159" s="149" t="s">
        <v>19</v>
      </c>
      <c r="Z159" s="147" t="s">
        <v>261</v>
      </c>
    </row>
    <row r="160" spans="1:26" s="161" customFormat="1" ht="27" customHeight="1" thickBot="1" x14ac:dyDescent="0.2">
      <c r="A160" s="475"/>
      <c r="B160" s="513"/>
      <c r="C160" s="502"/>
      <c r="D160" s="502"/>
      <c r="E160" s="495"/>
      <c r="F160" s="488"/>
      <c r="G160" s="495"/>
      <c r="H160" s="498"/>
      <c r="I160" s="486"/>
      <c r="J160" s="486"/>
      <c r="K160" s="486"/>
      <c r="L160" s="486"/>
      <c r="M160" s="467"/>
      <c r="N160" s="487"/>
      <c r="O160" s="507"/>
      <c r="P160" s="488"/>
      <c r="Q160" s="142">
        <v>28.4</v>
      </c>
      <c r="R160" s="141">
        <v>0</v>
      </c>
      <c r="S160" s="141">
        <v>0</v>
      </c>
      <c r="T160" s="216">
        <v>0</v>
      </c>
      <c r="U160" s="141">
        <v>0</v>
      </c>
      <c r="V160" s="142">
        <v>0</v>
      </c>
      <c r="W160" s="216">
        <v>0</v>
      </c>
      <c r="X160" s="166">
        <v>0</v>
      </c>
      <c r="Y160" s="146" t="s">
        <v>15</v>
      </c>
      <c r="Z160" s="147" t="s">
        <v>261</v>
      </c>
    </row>
    <row r="161" spans="1:26" s="147" customFormat="1" ht="31.5" customHeight="1" x14ac:dyDescent="0.15">
      <c r="A161" s="474">
        <v>77</v>
      </c>
      <c r="B161" s="512" t="s">
        <v>141</v>
      </c>
      <c r="C161" s="522" t="s">
        <v>242</v>
      </c>
      <c r="D161" s="493" t="s">
        <v>243</v>
      </c>
      <c r="E161" s="508">
        <v>36.691000000000003</v>
      </c>
      <c r="F161" s="510">
        <v>36.691000000000003</v>
      </c>
      <c r="G161" s="508">
        <v>7.0000000000000001E-3</v>
      </c>
      <c r="H161" s="518">
        <v>7.0000000000000001E-3</v>
      </c>
      <c r="I161" s="518">
        <v>0</v>
      </c>
      <c r="J161" s="518">
        <v>0</v>
      </c>
      <c r="K161" s="518">
        <v>0</v>
      </c>
      <c r="L161" s="518">
        <v>7.0000000000000001E-3</v>
      </c>
      <c r="M161" s="520">
        <v>3.786</v>
      </c>
      <c r="N161" s="525">
        <v>0</v>
      </c>
      <c r="O161" s="506">
        <f t="shared" ref="O161" si="71">+(+E161+G161)-(M161+N161)</f>
        <v>32.911999999999999</v>
      </c>
      <c r="P161" s="510">
        <v>32.911000000000001</v>
      </c>
      <c r="Q161" s="140">
        <v>0</v>
      </c>
      <c r="R161" s="139">
        <v>0</v>
      </c>
      <c r="S161" s="139">
        <v>0</v>
      </c>
      <c r="T161" s="201">
        <v>0</v>
      </c>
      <c r="U161" s="139">
        <v>0</v>
      </c>
      <c r="V161" s="140">
        <v>0</v>
      </c>
      <c r="W161" s="201">
        <v>0</v>
      </c>
      <c r="X161" s="202">
        <v>0</v>
      </c>
      <c r="Y161" s="146" t="s">
        <v>19</v>
      </c>
      <c r="Z161" s="147" t="s">
        <v>261</v>
      </c>
    </row>
    <row r="162" spans="1:26" s="147" customFormat="1" ht="31.5" customHeight="1" thickBot="1" x14ac:dyDescent="0.2">
      <c r="A162" s="475"/>
      <c r="B162" s="513"/>
      <c r="C162" s="523"/>
      <c r="D162" s="503"/>
      <c r="E162" s="509"/>
      <c r="F162" s="511"/>
      <c r="G162" s="509"/>
      <c r="H162" s="524"/>
      <c r="I162" s="519"/>
      <c r="J162" s="519"/>
      <c r="K162" s="519"/>
      <c r="L162" s="519"/>
      <c r="M162" s="521"/>
      <c r="N162" s="553"/>
      <c r="O162" s="507"/>
      <c r="P162" s="511"/>
      <c r="Q162" s="142">
        <v>0</v>
      </c>
      <c r="R162" s="141">
        <v>0</v>
      </c>
      <c r="S162" s="141">
        <v>0</v>
      </c>
      <c r="T162" s="216">
        <v>0</v>
      </c>
      <c r="U162" s="141">
        <v>0</v>
      </c>
      <c r="V162" s="142">
        <v>0</v>
      </c>
      <c r="W162" s="216">
        <v>0</v>
      </c>
      <c r="X162" s="166">
        <v>0</v>
      </c>
      <c r="Y162" s="146" t="s">
        <v>15</v>
      </c>
      <c r="Z162" s="147" t="s">
        <v>261</v>
      </c>
    </row>
    <row r="163" spans="1:26" s="147" customFormat="1" ht="147.75" customHeight="1" x14ac:dyDescent="0.15">
      <c r="A163" s="474">
        <v>78</v>
      </c>
      <c r="B163" s="500" t="s">
        <v>347</v>
      </c>
      <c r="C163" s="491" t="s">
        <v>348</v>
      </c>
      <c r="D163" s="493" t="s">
        <v>474</v>
      </c>
      <c r="E163" s="482">
        <v>41.332999999999998</v>
      </c>
      <c r="F163" s="472">
        <v>41.332999999999998</v>
      </c>
      <c r="G163" s="482">
        <v>32.869</v>
      </c>
      <c r="H163" s="484">
        <v>32.869</v>
      </c>
      <c r="I163" s="484">
        <v>32.847999999999999</v>
      </c>
      <c r="J163" s="484">
        <v>0</v>
      </c>
      <c r="K163" s="484">
        <v>0</v>
      </c>
      <c r="L163" s="484">
        <v>2.1000000000000001E-2</v>
      </c>
      <c r="M163" s="466">
        <v>41.353999999999999</v>
      </c>
      <c r="N163" s="468">
        <v>0</v>
      </c>
      <c r="O163" s="470">
        <f t="shared" ref="O163" si="72">+(+E163+G163)-(M163+N163)</f>
        <v>32.847999999999999</v>
      </c>
      <c r="P163" s="472">
        <v>32.847999999999999</v>
      </c>
      <c r="Q163" s="140">
        <v>2</v>
      </c>
      <c r="R163" s="139">
        <v>0</v>
      </c>
      <c r="S163" s="139">
        <v>0</v>
      </c>
      <c r="T163" s="201">
        <v>0</v>
      </c>
      <c r="U163" s="139">
        <v>0</v>
      </c>
      <c r="V163" s="140">
        <v>0</v>
      </c>
      <c r="W163" s="201">
        <v>0</v>
      </c>
      <c r="X163" s="202">
        <v>0</v>
      </c>
      <c r="Y163" s="146" t="s">
        <v>19</v>
      </c>
      <c r="Z163" s="147" t="s">
        <v>261</v>
      </c>
    </row>
    <row r="164" spans="1:26" s="147" customFormat="1" ht="84" customHeight="1" thickBot="1" x14ac:dyDescent="0.2">
      <c r="A164" s="475"/>
      <c r="B164" s="578"/>
      <c r="C164" s="594"/>
      <c r="D164" s="544"/>
      <c r="E164" s="495"/>
      <c r="F164" s="488"/>
      <c r="G164" s="495"/>
      <c r="H164" s="498"/>
      <c r="I164" s="486"/>
      <c r="J164" s="486"/>
      <c r="K164" s="486"/>
      <c r="L164" s="486"/>
      <c r="M164" s="467"/>
      <c r="N164" s="487"/>
      <c r="O164" s="540"/>
      <c r="P164" s="488"/>
      <c r="Q164" s="142">
        <v>32.847999999999999</v>
      </c>
      <c r="R164" s="141">
        <v>0</v>
      </c>
      <c r="S164" s="141">
        <v>0</v>
      </c>
      <c r="T164" s="216">
        <v>0</v>
      </c>
      <c r="U164" s="141">
        <v>0</v>
      </c>
      <c r="V164" s="142">
        <v>0</v>
      </c>
      <c r="W164" s="216">
        <v>0</v>
      </c>
      <c r="X164" s="166">
        <v>0</v>
      </c>
      <c r="Y164" s="146" t="s">
        <v>15</v>
      </c>
      <c r="Z164" s="147" t="s">
        <v>261</v>
      </c>
    </row>
    <row r="165" spans="1:26" s="147" customFormat="1" ht="27" customHeight="1" x14ac:dyDescent="0.15">
      <c r="A165" s="474">
        <v>79</v>
      </c>
      <c r="B165" s="512" t="s">
        <v>143</v>
      </c>
      <c r="C165" s="491" t="s">
        <v>206</v>
      </c>
      <c r="D165" s="491" t="s">
        <v>207</v>
      </c>
      <c r="E165" s="482">
        <v>23.617999999999999</v>
      </c>
      <c r="F165" s="472">
        <v>23.617999999999999</v>
      </c>
      <c r="G165" s="482">
        <v>25.672000000000001</v>
      </c>
      <c r="H165" s="484">
        <v>25.672000000000001</v>
      </c>
      <c r="I165" s="484">
        <v>25.672000000000001</v>
      </c>
      <c r="J165" s="484">
        <v>0</v>
      </c>
      <c r="K165" s="484">
        <v>0</v>
      </c>
      <c r="L165" s="484">
        <v>0</v>
      </c>
      <c r="M165" s="466">
        <v>16.5</v>
      </c>
      <c r="N165" s="468">
        <v>0</v>
      </c>
      <c r="O165" s="506">
        <f t="shared" ref="O165" si="73">+(+E165+G165)-(M165+N165)</f>
        <v>32.79</v>
      </c>
      <c r="P165" s="472">
        <v>32.790999999999997</v>
      </c>
      <c r="Q165" s="140">
        <v>1</v>
      </c>
      <c r="R165" s="139">
        <v>0</v>
      </c>
      <c r="S165" s="139">
        <v>0</v>
      </c>
      <c r="T165" s="201">
        <v>0</v>
      </c>
      <c r="U165" s="139">
        <v>0</v>
      </c>
      <c r="V165" s="140">
        <v>0</v>
      </c>
      <c r="W165" s="201">
        <v>0</v>
      </c>
      <c r="X165" s="202">
        <v>0</v>
      </c>
      <c r="Y165" s="149" t="s">
        <v>19</v>
      </c>
      <c r="Z165" s="147" t="s">
        <v>261</v>
      </c>
    </row>
    <row r="166" spans="1:26" s="161" customFormat="1" ht="27" customHeight="1" thickBot="1" x14ac:dyDescent="0.2">
      <c r="A166" s="475"/>
      <c r="B166" s="513"/>
      <c r="C166" s="502"/>
      <c r="D166" s="502"/>
      <c r="E166" s="495"/>
      <c r="F166" s="488"/>
      <c r="G166" s="495"/>
      <c r="H166" s="498"/>
      <c r="I166" s="486"/>
      <c r="J166" s="486"/>
      <c r="K166" s="486"/>
      <c r="L166" s="486"/>
      <c r="M166" s="467"/>
      <c r="N166" s="487"/>
      <c r="O166" s="507"/>
      <c r="P166" s="488"/>
      <c r="Q166" s="142">
        <v>25.672000000000001</v>
      </c>
      <c r="R166" s="141">
        <v>0</v>
      </c>
      <c r="S166" s="141">
        <v>0</v>
      </c>
      <c r="T166" s="216">
        <v>0</v>
      </c>
      <c r="U166" s="141">
        <v>0</v>
      </c>
      <c r="V166" s="142">
        <v>0</v>
      </c>
      <c r="W166" s="216">
        <v>0</v>
      </c>
      <c r="X166" s="166">
        <v>0</v>
      </c>
      <c r="Y166" s="146" t="s">
        <v>15</v>
      </c>
      <c r="Z166" s="147" t="s">
        <v>261</v>
      </c>
    </row>
    <row r="167" spans="1:26" s="147" customFormat="1" ht="97.5" customHeight="1" x14ac:dyDescent="0.15">
      <c r="A167" s="474">
        <v>80</v>
      </c>
      <c r="B167" s="578" t="s">
        <v>354</v>
      </c>
      <c r="C167" s="491" t="s">
        <v>208</v>
      </c>
      <c r="D167" s="493" t="s">
        <v>447</v>
      </c>
      <c r="E167" s="482">
        <v>32.18</v>
      </c>
      <c r="F167" s="496">
        <v>32.18</v>
      </c>
      <c r="G167" s="482">
        <v>52.893000000000001</v>
      </c>
      <c r="H167" s="484">
        <v>52.893000000000001</v>
      </c>
      <c r="I167" s="484">
        <v>52.893000000000001</v>
      </c>
      <c r="J167" s="484">
        <v>0</v>
      </c>
      <c r="K167" s="484">
        <v>0</v>
      </c>
      <c r="L167" s="484">
        <v>0</v>
      </c>
      <c r="M167" s="466">
        <v>54</v>
      </c>
      <c r="N167" s="468">
        <v>0</v>
      </c>
      <c r="O167" s="470">
        <f t="shared" ref="O167" si="74">+(+E167+G167)-(M167+N167)</f>
        <v>31.073000000000008</v>
      </c>
      <c r="P167" s="472">
        <v>31.073</v>
      </c>
      <c r="Q167" s="140">
        <v>3</v>
      </c>
      <c r="R167" s="139">
        <v>0</v>
      </c>
      <c r="S167" s="139">
        <v>0</v>
      </c>
      <c r="T167" s="201">
        <v>0</v>
      </c>
      <c r="U167" s="139">
        <v>0</v>
      </c>
      <c r="V167" s="140">
        <v>0</v>
      </c>
      <c r="W167" s="201">
        <v>0</v>
      </c>
      <c r="X167" s="202">
        <v>0</v>
      </c>
      <c r="Y167" s="149" t="s">
        <v>19</v>
      </c>
      <c r="Z167" s="147" t="s">
        <v>262</v>
      </c>
    </row>
    <row r="168" spans="1:26" s="147" customFormat="1" ht="97.5" customHeight="1" thickBot="1" x14ac:dyDescent="0.2">
      <c r="A168" s="475"/>
      <c r="B168" s="501"/>
      <c r="C168" s="492"/>
      <c r="D168" s="494"/>
      <c r="E168" s="495"/>
      <c r="F168" s="497"/>
      <c r="G168" s="495"/>
      <c r="H168" s="498"/>
      <c r="I168" s="486"/>
      <c r="J168" s="486"/>
      <c r="K168" s="486"/>
      <c r="L168" s="486"/>
      <c r="M168" s="467"/>
      <c r="N168" s="487"/>
      <c r="O168" s="540"/>
      <c r="P168" s="488"/>
      <c r="Q168" s="142">
        <v>52.893000000000001</v>
      </c>
      <c r="R168" s="216">
        <v>0</v>
      </c>
      <c r="S168" s="141">
        <v>0</v>
      </c>
      <c r="T168" s="216">
        <v>0</v>
      </c>
      <c r="U168" s="141">
        <v>0</v>
      </c>
      <c r="V168" s="142">
        <v>0</v>
      </c>
      <c r="W168" s="216">
        <v>0</v>
      </c>
      <c r="X168" s="166">
        <v>0</v>
      </c>
      <c r="Y168" s="146" t="s">
        <v>15</v>
      </c>
      <c r="Z168" s="147" t="s">
        <v>262</v>
      </c>
    </row>
    <row r="169" spans="1:26" s="161" customFormat="1" ht="114.75" customHeight="1" x14ac:dyDescent="0.15">
      <c r="A169" s="474">
        <v>81</v>
      </c>
      <c r="B169" s="500" t="s">
        <v>176</v>
      </c>
      <c r="C169" s="491" t="s">
        <v>298</v>
      </c>
      <c r="D169" s="493" t="s">
        <v>419</v>
      </c>
      <c r="E169" s="482">
        <v>194</v>
      </c>
      <c r="F169" s="472">
        <v>194</v>
      </c>
      <c r="G169" s="482">
        <v>150</v>
      </c>
      <c r="H169" s="484">
        <v>150</v>
      </c>
      <c r="I169" s="484">
        <v>150</v>
      </c>
      <c r="J169" s="484">
        <v>0</v>
      </c>
      <c r="K169" s="484">
        <v>0</v>
      </c>
      <c r="L169" s="484">
        <v>0</v>
      </c>
      <c r="M169" s="466">
        <v>313</v>
      </c>
      <c r="N169" s="565">
        <v>0</v>
      </c>
      <c r="O169" s="470">
        <f t="shared" ref="O169" si="75">+(+E169+G169)-(M169+N169)</f>
        <v>31</v>
      </c>
      <c r="P169" s="472">
        <v>31</v>
      </c>
      <c r="Q169" s="140">
        <v>2</v>
      </c>
      <c r="R169" s="139">
        <v>0</v>
      </c>
      <c r="S169" s="139">
        <v>0</v>
      </c>
      <c r="T169" s="201">
        <v>0</v>
      </c>
      <c r="U169" s="139">
        <v>0</v>
      </c>
      <c r="V169" s="140">
        <v>0</v>
      </c>
      <c r="W169" s="201">
        <v>0</v>
      </c>
      <c r="X169" s="202">
        <v>0</v>
      </c>
      <c r="Y169" s="149" t="s">
        <v>19</v>
      </c>
      <c r="Z169" s="147" t="s">
        <v>265</v>
      </c>
    </row>
    <row r="170" spans="1:26" s="161" customFormat="1" ht="114.75" customHeight="1" thickBot="1" x14ac:dyDescent="0.2">
      <c r="A170" s="475"/>
      <c r="B170" s="501"/>
      <c r="C170" s="502"/>
      <c r="D170" s="503"/>
      <c r="E170" s="550"/>
      <c r="F170" s="561"/>
      <c r="G170" s="550"/>
      <c r="H170" s="486"/>
      <c r="I170" s="486"/>
      <c r="J170" s="486"/>
      <c r="K170" s="486"/>
      <c r="L170" s="486"/>
      <c r="M170" s="467"/>
      <c r="N170" s="566"/>
      <c r="O170" s="471"/>
      <c r="P170" s="561"/>
      <c r="Q170" s="142">
        <v>150</v>
      </c>
      <c r="R170" s="141">
        <v>0</v>
      </c>
      <c r="S170" s="141">
        <v>0</v>
      </c>
      <c r="T170" s="216">
        <v>0</v>
      </c>
      <c r="U170" s="141">
        <v>0</v>
      </c>
      <c r="V170" s="142">
        <v>0</v>
      </c>
      <c r="W170" s="216">
        <v>0</v>
      </c>
      <c r="X170" s="166">
        <v>0</v>
      </c>
      <c r="Y170" s="146" t="s">
        <v>15</v>
      </c>
      <c r="Z170" s="147" t="s">
        <v>265</v>
      </c>
    </row>
    <row r="171" spans="1:26" s="161" customFormat="1" ht="27" customHeight="1" x14ac:dyDescent="0.15">
      <c r="A171" s="474">
        <v>82</v>
      </c>
      <c r="B171" s="531" t="s">
        <v>219</v>
      </c>
      <c r="C171" s="491" t="s">
        <v>360</v>
      </c>
      <c r="D171" s="493" t="s">
        <v>220</v>
      </c>
      <c r="E171" s="482">
        <v>26.76</v>
      </c>
      <c r="F171" s="472">
        <v>10.227</v>
      </c>
      <c r="G171" s="482">
        <v>24.228000000000002</v>
      </c>
      <c r="H171" s="484">
        <v>21.669</v>
      </c>
      <c r="I171" s="484">
        <v>21.667000000000002</v>
      </c>
      <c r="J171" s="484">
        <v>0</v>
      </c>
      <c r="K171" s="484">
        <v>0</v>
      </c>
      <c r="L171" s="484">
        <v>2E-3</v>
      </c>
      <c r="M171" s="466">
        <v>21.373000000000001</v>
      </c>
      <c r="N171" s="565">
        <v>0</v>
      </c>
      <c r="O171" s="470">
        <f>+(+E171+G171)-(M171+N171)</f>
        <v>29.614999999999998</v>
      </c>
      <c r="P171" s="472">
        <v>23.728000000000002</v>
      </c>
      <c r="Q171" s="140">
        <v>1</v>
      </c>
      <c r="R171" s="139">
        <v>0</v>
      </c>
      <c r="S171" s="139">
        <v>0</v>
      </c>
      <c r="T171" s="201">
        <v>0</v>
      </c>
      <c r="U171" s="139">
        <v>0</v>
      </c>
      <c r="V171" s="140">
        <v>0</v>
      </c>
      <c r="W171" s="201">
        <v>0</v>
      </c>
      <c r="X171" s="202">
        <v>0</v>
      </c>
      <c r="Y171" s="149" t="s">
        <v>19</v>
      </c>
      <c r="Z171" s="147" t="s">
        <v>261</v>
      </c>
    </row>
    <row r="172" spans="1:26" s="161" customFormat="1" ht="27" customHeight="1" thickBot="1" x14ac:dyDescent="0.2">
      <c r="A172" s="475"/>
      <c r="B172" s="532"/>
      <c r="C172" s="492"/>
      <c r="D172" s="503"/>
      <c r="E172" s="550"/>
      <c r="F172" s="561"/>
      <c r="G172" s="550"/>
      <c r="H172" s="486"/>
      <c r="I172" s="486"/>
      <c r="J172" s="486"/>
      <c r="K172" s="486"/>
      <c r="L172" s="486"/>
      <c r="M172" s="467"/>
      <c r="N172" s="566"/>
      <c r="O172" s="471"/>
      <c r="P172" s="561"/>
      <c r="Q172" s="142">
        <v>21.667000000000002</v>
      </c>
      <c r="R172" s="141">
        <v>0</v>
      </c>
      <c r="S172" s="141">
        <v>0</v>
      </c>
      <c r="T172" s="216">
        <v>0</v>
      </c>
      <c r="U172" s="141">
        <v>0</v>
      </c>
      <c r="V172" s="142">
        <v>0</v>
      </c>
      <c r="W172" s="216">
        <v>0</v>
      </c>
      <c r="X172" s="166">
        <v>0</v>
      </c>
      <c r="Y172" s="146" t="s">
        <v>15</v>
      </c>
      <c r="Z172" s="147" t="s">
        <v>261</v>
      </c>
    </row>
    <row r="173" spans="1:26" s="147" customFormat="1" ht="36.75" customHeight="1" x14ac:dyDescent="0.15">
      <c r="A173" s="474">
        <v>83</v>
      </c>
      <c r="B173" s="500" t="s">
        <v>221</v>
      </c>
      <c r="C173" s="491" t="s">
        <v>222</v>
      </c>
      <c r="D173" s="493" t="s">
        <v>223</v>
      </c>
      <c r="E173" s="482">
        <v>15.753</v>
      </c>
      <c r="F173" s="496">
        <v>15.753</v>
      </c>
      <c r="G173" s="482">
        <v>19.280999999999999</v>
      </c>
      <c r="H173" s="484">
        <v>19.280999999999999</v>
      </c>
      <c r="I173" s="484">
        <v>19.274000000000001</v>
      </c>
      <c r="J173" s="484">
        <v>0</v>
      </c>
      <c r="K173" s="484">
        <v>0</v>
      </c>
      <c r="L173" s="484">
        <v>7.0000000000000001E-3</v>
      </c>
      <c r="M173" s="466">
        <v>6.9710000000000001</v>
      </c>
      <c r="N173" s="468">
        <v>0</v>
      </c>
      <c r="O173" s="470">
        <f t="shared" ref="O173" si="76">+(+E173+G173)-(M173+N173)</f>
        <v>28.062999999999999</v>
      </c>
      <c r="P173" s="472">
        <v>28.062999999999999</v>
      </c>
      <c r="Q173" s="140">
        <v>1</v>
      </c>
      <c r="R173" s="139">
        <v>0</v>
      </c>
      <c r="S173" s="139">
        <v>0</v>
      </c>
      <c r="T173" s="201">
        <v>0</v>
      </c>
      <c r="U173" s="139">
        <v>0</v>
      </c>
      <c r="V173" s="140">
        <v>0</v>
      </c>
      <c r="W173" s="201">
        <v>0</v>
      </c>
      <c r="X173" s="202">
        <v>0</v>
      </c>
      <c r="Y173" s="149" t="s">
        <v>19</v>
      </c>
      <c r="Z173" s="147" t="s">
        <v>261</v>
      </c>
    </row>
    <row r="174" spans="1:26" s="147" customFormat="1" ht="36.75" customHeight="1" thickBot="1" x14ac:dyDescent="0.2">
      <c r="A174" s="475"/>
      <c r="B174" s="501"/>
      <c r="C174" s="492"/>
      <c r="D174" s="503"/>
      <c r="E174" s="495"/>
      <c r="F174" s="497"/>
      <c r="G174" s="495"/>
      <c r="H174" s="498"/>
      <c r="I174" s="486"/>
      <c r="J174" s="486"/>
      <c r="K174" s="486"/>
      <c r="L174" s="486"/>
      <c r="M174" s="467"/>
      <c r="N174" s="487"/>
      <c r="O174" s="540"/>
      <c r="P174" s="488"/>
      <c r="Q174" s="142">
        <v>19.274000000000001</v>
      </c>
      <c r="R174" s="141">
        <v>0</v>
      </c>
      <c r="S174" s="157">
        <v>0</v>
      </c>
      <c r="T174" s="158">
        <v>0</v>
      </c>
      <c r="U174" s="157">
        <v>0</v>
      </c>
      <c r="V174" s="159">
        <v>0</v>
      </c>
      <c r="W174" s="158">
        <v>0</v>
      </c>
      <c r="X174" s="160">
        <v>0</v>
      </c>
      <c r="Y174" s="146" t="s">
        <v>15</v>
      </c>
      <c r="Z174" s="147" t="s">
        <v>261</v>
      </c>
    </row>
    <row r="175" spans="1:26" s="147" customFormat="1" ht="27" customHeight="1" x14ac:dyDescent="0.15">
      <c r="A175" s="474">
        <v>84</v>
      </c>
      <c r="B175" s="512" t="s">
        <v>247</v>
      </c>
      <c r="C175" s="491" t="s">
        <v>248</v>
      </c>
      <c r="D175" s="491" t="s">
        <v>220</v>
      </c>
      <c r="E175" s="482">
        <v>3.528</v>
      </c>
      <c r="F175" s="472">
        <v>3.528</v>
      </c>
      <c r="G175" s="482">
        <v>27.187999999999999</v>
      </c>
      <c r="H175" s="484">
        <v>27.187999999999999</v>
      </c>
      <c r="I175" s="484">
        <v>27.186</v>
      </c>
      <c r="J175" s="484">
        <v>0</v>
      </c>
      <c r="K175" s="484">
        <v>0</v>
      </c>
      <c r="L175" s="484">
        <v>2E-3</v>
      </c>
      <c r="M175" s="466">
        <v>3</v>
      </c>
      <c r="N175" s="468">
        <v>0</v>
      </c>
      <c r="O175" s="506">
        <f t="shared" ref="O175" si="77">+(+E175+G175)-(M175+N175)</f>
        <v>27.715999999999998</v>
      </c>
      <c r="P175" s="472">
        <v>27.716000000000001</v>
      </c>
      <c r="Q175" s="140">
        <v>1</v>
      </c>
      <c r="R175" s="139">
        <v>0</v>
      </c>
      <c r="S175" s="139">
        <v>0</v>
      </c>
      <c r="T175" s="201">
        <v>0</v>
      </c>
      <c r="U175" s="139">
        <v>0</v>
      </c>
      <c r="V175" s="140">
        <v>0</v>
      </c>
      <c r="W175" s="201">
        <v>0</v>
      </c>
      <c r="X175" s="202">
        <v>0</v>
      </c>
      <c r="Y175" s="149" t="s">
        <v>19</v>
      </c>
      <c r="Z175" s="147" t="s">
        <v>261</v>
      </c>
    </row>
    <row r="176" spans="1:26" s="161" customFormat="1" ht="27" customHeight="1" thickBot="1" x14ac:dyDescent="0.2">
      <c r="A176" s="475"/>
      <c r="B176" s="513"/>
      <c r="C176" s="502"/>
      <c r="D176" s="502"/>
      <c r="E176" s="495"/>
      <c r="F176" s="488"/>
      <c r="G176" s="495"/>
      <c r="H176" s="498"/>
      <c r="I176" s="486"/>
      <c r="J176" s="486"/>
      <c r="K176" s="486"/>
      <c r="L176" s="486"/>
      <c r="M176" s="467"/>
      <c r="N176" s="487"/>
      <c r="O176" s="507"/>
      <c r="P176" s="488"/>
      <c r="Q176" s="142">
        <v>27.186</v>
      </c>
      <c r="R176" s="141">
        <v>0</v>
      </c>
      <c r="S176" s="141">
        <v>0</v>
      </c>
      <c r="T176" s="216">
        <v>0</v>
      </c>
      <c r="U176" s="141">
        <v>0</v>
      </c>
      <c r="V176" s="142">
        <v>0</v>
      </c>
      <c r="W176" s="216">
        <v>0</v>
      </c>
      <c r="X176" s="166">
        <v>0</v>
      </c>
      <c r="Y176" s="146" t="s">
        <v>15</v>
      </c>
      <c r="Z176" s="147" t="s">
        <v>261</v>
      </c>
    </row>
    <row r="177" spans="1:26" s="143" customFormat="1" ht="27" customHeight="1" x14ac:dyDescent="0.15">
      <c r="A177" s="474">
        <v>85</v>
      </c>
      <c r="B177" s="500" t="s">
        <v>361</v>
      </c>
      <c r="C177" s="493" t="s">
        <v>362</v>
      </c>
      <c r="D177" s="493" t="s">
        <v>449</v>
      </c>
      <c r="E177" s="482">
        <v>26.077000000000002</v>
      </c>
      <c r="F177" s="472">
        <v>26.077000000000002</v>
      </c>
      <c r="G177" s="482">
        <v>18.001000000000001</v>
      </c>
      <c r="H177" s="484">
        <v>18.001000000000001</v>
      </c>
      <c r="I177" s="484">
        <v>18</v>
      </c>
      <c r="J177" s="484">
        <v>0</v>
      </c>
      <c r="K177" s="484">
        <v>0</v>
      </c>
      <c r="L177" s="484">
        <v>1E-3</v>
      </c>
      <c r="M177" s="472">
        <v>16.404</v>
      </c>
      <c r="N177" s="468">
        <v>0</v>
      </c>
      <c r="O177" s="470">
        <f t="shared" ref="O177" si="78">+(+E177+G177)-(M177+N177)</f>
        <v>27.674000000000003</v>
      </c>
      <c r="P177" s="472">
        <v>27.673999999999999</v>
      </c>
      <c r="Q177" s="140">
        <v>1</v>
      </c>
      <c r="R177" s="139">
        <v>0</v>
      </c>
      <c r="S177" s="139">
        <v>0</v>
      </c>
      <c r="T177" s="201">
        <v>0</v>
      </c>
      <c r="U177" s="139">
        <v>0</v>
      </c>
      <c r="V177" s="140">
        <v>0</v>
      </c>
      <c r="W177" s="201">
        <v>0</v>
      </c>
      <c r="X177" s="202">
        <v>0</v>
      </c>
      <c r="Y177" s="146" t="s">
        <v>19</v>
      </c>
      <c r="Z177" s="161" t="s">
        <v>263</v>
      </c>
    </row>
    <row r="178" spans="1:26" s="143" customFormat="1" ht="27" customHeight="1" thickBot="1" x14ac:dyDescent="0.2">
      <c r="A178" s="475"/>
      <c r="B178" s="581"/>
      <c r="C178" s="595"/>
      <c r="D178" s="595"/>
      <c r="E178" s="550"/>
      <c r="F178" s="561"/>
      <c r="G178" s="550"/>
      <c r="H178" s="486"/>
      <c r="I178" s="486"/>
      <c r="J178" s="486"/>
      <c r="K178" s="486"/>
      <c r="L178" s="486"/>
      <c r="M178" s="561"/>
      <c r="N178" s="487"/>
      <c r="O178" s="471"/>
      <c r="P178" s="488"/>
      <c r="Q178" s="142">
        <v>18</v>
      </c>
      <c r="R178" s="141">
        <v>0</v>
      </c>
      <c r="S178" s="141">
        <v>0</v>
      </c>
      <c r="T178" s="216">
        <v>0</v>
      </c>
      <c r="U178" s="141">
        <v>0</v>
      </c>
      <c r="V178" s="142">
        <v>0</v>
      </c>
      <c r="W178" s="216">
        <v>0</v>
      </c>
      <c r="X178" s="166">
        <v>0</v>
      </c>
      <c r="Y178" s="146" t="s">
        <v>15</v>
      </c>
      <c r="Z178" s="161" t="s">
        <v>263</v>
      </c>
    </row>
    <row r="179" spans="1:26" s="143" customFormat="1" ht="27" customHeight="1" x14ac:dyDescent="0.15">
      <c r="A179" s="474">
        <v>86</v>
      </c>
      <c r="B179" s="500" t="s">
        <v>224</v>
      </c>
      <c r="C179" s="491" t="s">
        <v>225</v>
      </c>
      <c r="D179" s="493" t="s">
        <v>226</v>
      </c>
      <c r="E179" s="482">
        <v>26.812999999999999</v>
      </c>
      <c r="F179" s="472">
        <v>26.812999999999999</v>
      </c>
      <c r="G179" s="482">
        <v>25.760999999999999</v>
      </c>
      <c r="H179" s="484">
        <v>25.760999999999999</v>
      </c>
      <c r="I179" s="484">
        <v>25.74</v>
      </c>
      <c r="J179" s="484">
        <v>0</v>
      </c>
      <c r="K179" s="484">
        <v>0</v>
      </c>
      <c r="L179" s="484">
        <v>2.1000000000000001E-2</v>
      </c>
      <c r="M179" s="466">
        <v>26</v>
      </c>
      <c r="N179" s="468">
        <v>0</v>
      </c>
      <c r="O179" s="506">
        <f t="shared" ref="O179" si="79">+(+E179+G179)-(M179+N179)</f>
        <v>26.573999999999998</v>
      </c>
      <c r="P179" s="472">
        <v>26.574000000000002</v>
      </c>
      <c r="Q179" s="140">
        <v>1</v>
      </c>
      <c r="R179" s="139">
        <v>0</v>
      </c>
      <c r="S179" s="139">
        <v>0</v>
      </c>
      <c r="T179" s="201">
        <v>0</v>
      </c>
      <c r="U179" s="139">
        <v>0</v>
      </c>
      <c r="V179" s="140">
        <v>0</v>
      </c>
      <c r="W179" s="201">
        <v>0</v>
      </c>
      <c r="X179" s="202">
        <v>0</v>
      </c>
      <c r="Y179" s="144" t="s">
        <v>19</v>
      </c>
      <c r="Z179" s="161" t="s">
        <v>261</v>
      </c>
    </row>
    <row r="180" spans="1:26" s="143" customFormat="1" ht="27" customHeight="1" thickBot="1" x14ac:dyDescent="0.2">
      <c r="A180" s="475"/>
      <c r="B180" s="501"/>
      <c r="C180" s="492"/>
      <c r="D180" s="503"/>
      <c r="E180" s="495"/>
      <c r="F180" s="488"/>
      <c r="G180" s="495"/>
      <c r="H180" s="498"/>
      <c r="I180" s="486"/>
      <c r="J180" s="486"/>
      <c r="K180" s="486"/>
      <c r="L180" s="486"/>
      <c r="M180" s="467"/>
      <c r="N180" s="487"/>
      <c r="O180" s="507"/>
      <c r="P180" s="488"/>
      <c r="Q180" s="142">
        <v>25.74</v>
      </c>
      <c r="R180" s="141">
        <v>0</v>
      </c>
      <c r="S180" s="141">
        <v>0</v>
      </c>
      <c r="T180" s="216">
        <v>0</v>
      </c>
      <c r="U180" s="141">
        <v>0</v>
      </c>
      <c r="V180" s="142">
        <v>0</v>
      </c>
      <c r="W180" s="216">
        <v>0</v>
      </c>
      <c r="X180" s="166">
        <v>0</v>
      </c>
      <c r="Y180" s="144" t="s">
        <v>15</v>
      </c>
      <c r="Z180" s="161" t="s">
        <v>261</v>
      </c>
    </row>
    <row r="181" spans="1:26" s="147" customFormat="1" ht="39" customHeight="1" x14ac:dyDescent="0.15">
      <c r="A181" s="474">
        <v>87</v>
      </c>
      <c r="B181" s="512" t="s">
        <v>178</v>
      </c>
      <c r="C181" s="522" t="s">
        <v>368</v>
      </c>
      <c r="D181" s="493" t="s">
        <v>433</v>
      </c>
      <c r="E181" s="508">
        <v>18.550999999999998</v>
      </c>
      <c r="F181" s="510">
        <v>18.550999999999998</v>
      </c>
      <c r="G181" s="482">
        <v>30.004000000000001</v>
      </c>
      <c r="H181" s="484">
        <v>30.004000000000001</v>
      </c>
      <c r="I181" s="484">
        <v>30</v>
      </c>
      <c r="J181" s="484">
        <v>0</v>
      </c>
      <c r="K181" s="484">
        <v>0</v>
      </c>
      <c r="L181" s="484">
        <v>4.0000000000000001E-3</v>
      </c>
      <c r="M181" s="466">
        <v>22</v>
      </c>
      <c r="N181" s="468">
        <v>0</v>
      </c>
      <c r="O181" s="506">
        <f t="shared" ref="O181" si="80">+(+E181+G181)-(M181+N181)</f>
        <v>26.555</v>
      </c>
      <c r="P181" s="472">
        <v>26.555</v>
      </c>
      <c r="Q181" s="140">
        <v>1</v>
      </c>
      <c r="R181" s="139">
        <v>0</v>
      </c>
      <c r="S181" s="139">
        <v>0</v>
      </c>
      <c r="T181" s="201">
        <v>0</v>
      </c>
      <c r="U181" s="139">
        <v>0</v>
      </c>
      <c r="V181" s="140">
        <v>0</v>
      </c>
      <c r="W181" s="201">
        <v>0</v>
      </c>
      <c r="X181" s="202">
        <v>0</v>
      </c>
      <c r="Y181" s="146" t="s">
        <v>19</v>
      </c>
      <c r="Z181" s="147" t="s">
        <v>260</v>
      </c>
    </row>
    <row r="182" spans="1:26" s="147" customFormat="1" ht="39" customHeight="1" thickBot="1" x14ac:dyDescent="0.2">
      <c r="A182" s="475"/>
      <c r="B182" s="541"/>
      <c r="C182" s="574"/>
      <c r="D182" s="503"/>
      <c r="E182" s="509"/>
      <c r="F182" s="511"/>
      <c r="G182" s="495"/>
      <c r="H182" s="498"/>
      <c r="I182" s="486"/>
      <c r="J182" s="486"/>
      <c r="K182" s="486"/>
      <c r="L182" s="486"/>
      <c r="M182" s="467"/>
      <c r="N182" s="487"/>
      <c r="O182" s="507"/>
      <c r="P182" s="488"/>
      <c r="Q182" s="142">
        <v>30</v>
      </c>
      <c r="R182" s="141">
        <v>0</v>
      </c>
      <c r="S182" s="141">
        <v>0</v>
      </c>
      <c r="T182" s="216">
        <v>0</v>
      </c>
      <c r="U182" s="141">
        <v>0</v>
      </c>
      <c r="V182" s="142">
        <v>0</v>
      </c>
      <c r="W182" s="216">
        <v>0</v>
      </c>
      <c r="X182" s="166">
        <v>0</v>
      </c>
      <c r="Y182" s="146" t="s">
        <v>15</v>
      </c>
      <c r="Z182" s="147" t="s">
        <v>260</v>
      </c>
    </row>
    <row r="183" spans="1:26" s="147" customFormat="1" ht="43.5" customHeight="1" x14ac:dyDescent="0.15">
      <c r="A183" s="474">
        <v>88</v>
      </c>
      <c r="B183" s="500" t="s">
        <v>352</v>
      </c>
      <c r="C183" s="491" t="s">
        <v>353</v>
      </c>
      <c r="D183" s="493" t="s">
        <v>446</v>
      </c>
      <c r="E183" s="508">
        <v>34</v>
      </c>
      <c r="F183" s="510">
        <v>34</v>
      </c>
      <c r="G183" s="508">
        <v>16</v>
      </c>
      <c r="H183" s="518">
        <v>16</v>
      </c>
      <c r="I183" s="518">
        <v>16</v>
      </c>
      <c r="J183" s="518">
        <v>0</v>
      </c>
      <c r="K183" s="518">
        <v>0</v>
      </c>
      <c r="L183" s="518">
        <v>0</v>
      </c>
      <c r="M183" s="520">
        <v>25</v>
      </c>
      <c r="N183" s="525">
        <v>0</v>
      </c>
      <c r="O183" s="470">
        <f t="shared" ref="O183" si="81">+(+E183+G183)-(M183+N183)</f>
        <v>25</v>
      </c>
      <c r="P183" s="510">
        <v>25</v>
      </c>
      <c r="Q183" s="138">
        <v>1</v>
      </c>
      <c r="R183" s="139">
        <v>0</v>
      </c>
      <c r="S183" s="139">
        <v>0</v>
      </c>
      <c r="T183" s="201">
        <v>0</v>
      </c>
      <c r="U183" s="139">
        <v>0</v>
      </c>
      <c r="V183" s="140">
        <v>0</v>
      </c>
      <c r="W183" s="201">
        <v>0</v>
      </c>
      <c r="X183" s="202">
        <v>0</v>
      </c>
      <c r="Y183" s="146" t="s">
        <v>19</v>
      </c>
      <c r="Z183" s="147" t="s">
        <v>268</v>
      </c>
    </row>
    <row r="184" spans="1:26" s="147" customFormat="1" ht="43.5" customHeight="1" thickBot="1" x14ac:dyDescent="0.2">
      <c r="A184" s="475"/>
      <c r="B184" s="501"/>
      <c r="C184" s="492"/>
      <c r="D184" s="503"/>
      <c r="E184" s="509"/>
      <c r="F184" s="511"/>
      <c r="G184" s="509"/>
      <c r="H184" s="524"/>
      <c r="I184" s="519"/>
      <c r="J184" s="519"/>
      <c r="K184" s="519"/>
      <c r="L184" s="519"/>
      <c r="M184" s="521"/>
      <c r="N184" s="553"/>
      <c r="O184" s="540"/>
      <c r="P184" s="511"/>
      <c r="Q184" s="165">
        <v>16</v>
      </c>
      <c r="R184" s="141">
        <v>0</v>
      </c>
      <c r="S184" s="141">
        <v>0</v>
      </c>
      <c r="T184" s="216">
        <v>0</v>
      </c>
      <c r="U184" s="141">
        <v>0</v>
      </c>
      <c r="V184" s="142">
        <v>0</v>
      </c>
      <c r="W184" s="216">
        <v>0</v>
      </c>
      <c r="X184" s="166">
        <v>0</v>
      </c>
      <c r="Y184" s="146" t="s">
        <v>15</v>
      </c>
      <c r="Z184" s="147" t="s">
        <v>268</v>
      </c>
    </row>
    <row r="185" spans="1:26" s="161" customFormat="1" ht="37.5" customHeight="1" x14ac:dyDescent="0.15">
      <c r="A185" s="474">
        <v>89</v>
      </c>
      <c r="B185" s="500" t="s">
        <v>200</v>
      </c>
      <c r="C185" s="491" t="s">
        <v>398</v>
      </c>
      <c r="D185" s="493" t="s">
        <v>464</v>
      </c>
      <c r="E185" s="482">
        <v>0</v>
      </c>
      <c r="F185" s="472">
        <v>0</v>
      </c>
      <c r="G185" s="482">
        <v>23.712</v>
      </c>
      <c r="H185" s="484">
        <v>23.712</v>
      </c>
      <c r="I185" s="484">
        <v>23.712</v>
      </c>
      <c r="J185" s="484">
        <v>0</v>
      </c>
      <c r="K185" s="484">
        <v>0</v>
      </c>
      <c r="L185" s="484">
        <v>0</v>
      </c>
      <c r="M185" s="466">
        <v>0</v>
      </c>
      <c r="N185" s="468">
        <v>0</v>
      </c>
      <c r="O185" s="506">
        <f>+(+E185+G185)-(M185+N185)</f>
        <v>23.712</v>
      </c>
      <c r="P185" s="472">
        <v>23.712</v>
      </c>
      <c r="Q185" s="140">
        <v>1</v>
      </c>
      <c r="R185" s="139">
        <v>0</v>
      </c>
      <c r="S185" s="139">
        <v>0</v>
      </c>
      <c r="T185" s="201">
        <v>0</v>
      </c>
      <c r="U185" s="139">
        <v>0</v>
      </c>
      <c r="V185" s="140">
        <v>0</v>
      </c>
      <c r="W185" s="201">
        <v>0</v>
      </c>
      <c r="X185" s="202">
        <v>0</v>
      </c>
      <c r="Y185" s="149" t="s">
        <v>19</v>
      </c>
      <c r="Z185" s="147" t="s">
        <v>265</v>
      </c>
    </row>
    <row r="186" spans="1:26" s="161" customFormat="1" ht="37.5" customHeight="1" thickBot="1" x14ac:dyDescent="0.2">
      <c r="A186" s="475"/>
      <c r="B186" s="501"/>
      <c r="C186" s="492"/>
      <c r="D186" s="503"/>
      <c r="E186" s="495"/>
      <c r="F186" s="488"/>
      <c r="G186" s="495"/>
      <c r="H186" s="498"/>
      <c r="I186" s="486"/>
      <c r="J186" s="486"/>
      <c r="K186" s="486"/>
      <c r="L186" s="486"/>
      <c r="M186" s="467"/>
      <c r="N186" s="487"/>
      <c r="O186" s="507"/>
      <c r="P186" s="488"/>
      <c r="Q186" s="142">
        <v>23.712</v>
      </c>
      <c r="R186" s="141">
        <v>0</v>
      </c>
      <c r="S186" s="141">
        <v>0</v>
      </c>
      <c r="T186" s="216">
        <v>0</v>
      </c>
      <c r="U186" s="141">
        <v>0</v>
      </c>
      <c r="V186" s="142">
        <v>0</v>
      </c>
      <c r="W186" s="216">
        <v>0</v>
      </c>
      <c r="X186" s="166">
        <v>0</v>
      </c>
      <c r="Y186" s="146" t="s">
        <v>15</v>
      </c>
      <c r="Z186" s="147" t="s">
        <v>265</v>
      </c>
    </row>
    <row r="187" spans="1:26" s="147" customFormat="1" ht="78.75" customHeight="1" x14ac:dyDescent="0.15">
      <c r="A187" s="474">
        <v>90</v>
      </c>
      <c r="B187" s="512" t="s">
        <v>180</v>
      </c>
      <c r="C187" s="491" t="s">
        <v>355</v>
      </c>
      <c r="D187" s="491" t="s">
        <v>448</v>
      </c>
      <c r="E187" s="482">
        <v>31.524000000000001</v>
      </c>
      <c r="F187" s="472">
        <v>31.524000000000001</v>
      </c>
      <c r="G187" s="482">
        <v>34.674999999999997</v>
      </c>
      <c r="H187" s="484">
        <v>34.674999999999997</v>
      </c>
      <c r="I187" s="484">
        <v>34.674999999999997</v>
      </c>
      <c r="J187" s="484">
        <v>0</v>
      </c>
      <c r="K187" s="484">
        <v>0</v>
      </c>
      <c r="L187" s="484">
        <v>0</v>
      </c>
      <c r="M187" s="466">
        <v>43.034999999999997</v>
      </c>
      <c r="N187" s="468">
        <v>0</v>
      </c>
      <c r="O187" s="506">
        <f t="shared" ref="O187" si="82">+(+E187+G187)-(M187+N187)</f>
        <v>23.164000000000001</v>
      </c>
      <c r="P187" s="472">
        <v>23.164000000000001</v>
      </c>
      <c r="Q187" s="140">
        <v>2</v>
      </c>
      <c r="R187" s="139">
        <v>0</v>
      </c>
      <c r="S187" s="139">
        <v>0</v>
      </c>
      <c r="T187" s="201">
        <v>0</v>
      </c>
      <c r="U187" s="139">
        <v>0</v>
      </c>
      <c r="V187" s="140">
        <v>0</v>
      </c>
      <c r="W187" s="201">
        <v>0</v>
      </c>
      <c r="X187" s="202">
        <v>0</v>
      </c>
      <c r="Y187" s="149" t="s">
        <v>19</v>
      </c>
      <c r="Z187" s="147" t="s">
        <v>265</v>
      </c>
    </row>
    <row r="188" spans="1:26" s="161" customFormat="1" ht="78.75" customHeight="1" thickBot="1" x14ac:dyDescent="0.2">
      <c r="A188" s="475"/>
      <c r="B188" s="513"/>
      <c r="C188" s="502"/>
      <c r="D188" s="502"/>
      <c r="E188" s="495"/>
      <c r="F188" s="488"/>
      <c r="G188" s="495"/>
      <c r="H188" s="498"/>
      <c r="I188" s="486"/>
      <c r="J188" s="486"/>
      <c r="K188" s="486"/>
      <c r="L188" s="486"/>
      <c r="M188" s="467"/>
      <c r="N188" s="487"/>
      <c r="O188" s="507"/>
      <c r="P188" s="488"/>
      <c r="Q188" s="142">
        <v>34.674999999999997</v>
      </c>
      <c r="R188" s="141">
        <v>0</v>
      </c>
      <c r="S188" s="141">
        <v>0</v>
      </c>
      <c r="T188" s="216">
        <v>0</v>
      </c>
      <c r="U188" s="141">
        <v>0</v>
      </c>
      <c r="V188" s="142">
        <v>0</v>
      </c>
      <c r="W188" s="216">
        <v>0</v>
      </c>
      <c r="X188" s="166">
        <v>0</v>
      </c>
      <c r="Y188" s="146" t="s">
        <v>15</v>
      </c>
      <c r="Z188" s="147" t="s">
        <v>265</v>
      </c>
    </row>
    <row r="189" spans="1:26" s="147" customFormat="1" ht="37.5" customHeight="1" x14ac:dyDescent="0.15">
      <c r="A189" s="474">
        <v>91</v>
      </c>
      <c r="B189" s="512" t="s">
        <v>322</v>
      </c>
      <c r="C189" s="522" t="s">
        <v>363</v>
      </c>
      <c r="D189" s="491" t="s">
        <v>203</v>
      </c>
      <c r="E189" s="508">
        <v>25.068999999999999</v>
      </c>
      <c r="F189" s="510">
        <v>25.068999999999999</v>
      </c>
      <c r="G189" s="508">
        <v>6</v>
      </c>
      <c r="H189" s="518">
        <v>6</v>
      </c>
      <c r="I189" s="518">
        <v>6</v>
      </c>
      <c r="J189" s="518">
        <v>0</v>
      </c>
      <c r="K189" s="518">
        <v>0</v>
      </c>
      <c r="L189" s="518">
        <v>0</v>
      </c>
      <c r="M189" s="520">
        <v>9.3789999999999996</v>
      </c>
      <c r="N189" s="515">
        <v>0</v>
      </c>
      <c r="O189" s="506">
        <f t="shared" ref="O189" si="83">+(+E189+G189)-(M189+N189)</f>
        <v>21.689999999999998</v>
      </c>
      <c r="P189" s="510">
        <v>21.69</v>
      </c>
      <c r="Q189" s="138">
        <v>1</v>
      </c>
      <c r="R189" s="139">
        <v>0</v>
      </c>
      <c r="S189" s="139">
        <v>0</v>
      </c>
      <c r="T189" s="201">
        <v>0</v>
      </c>
      <c r="U189" s="139">
        <v>0</v>
      </c>
      <c r="V189" s="140">
        <v>0</v>
      </c>
      <c r="W189" s="201">
        <v>0</v>
      </c>
      <c r="X189" s="202">
        <v>0</v>
      </c>
      <c r="Y189" s="146" t="s">
        <v>19</v>
      </c>
      <c r="Z189" s="147" t="s">
        <v>262</v>
      </c>
    </row>
    <row r="190" spans="1:26" s="147" customFormat="1" ht="37.5" customHeight="1" thickBot="1" x14ac:dyDescent="0.2">
      <c r="A190" s="475"/>
      <c r="B190" s="541"/>
      <c r="C190" s="574"/>
      <c r="D190" s="502"/>
      <c r="E190" s="509"/>
      <c r="F190" s="511"/>
      <c r="G190" s="509"/>
      <c r="H190" s="524"/>
      <c r="I190" s="519"/>
      <c r="J190" s="519"/>
      <c r="K190" s="519"/>
      <c r="L190" s="519"/>
      <c r="M190" s="521"/>
      <c r="N190" s="597"/>
      <c r="O190" s="507"/>
      <c r="P190" s="511"/>
      <c r="Q190" s="213">
        <v>6</v>
      </c>
      <c r="R190" s="141">
        <v>0</v>
      </c>
      <c r="S190" s="141">
        <v>0</v>
      </c>
      <c r="T190" s="216">
        <v>0</v>
      </c>
      <c r="U190" s="141">
        <v>0</v>
      </c>
      <c r="V190" s="142">
        <v>0</v>
      </c>
      <c r="W190" s="216">
        <v>0</v>
      </c>
      <c r="X190" s="217">
        <v>0</v>
      </c>
      <c r="Y190" s="146" t="s">
        <v>15</v>
      </c>
      <c r="Z190" s="147" t="s">
        <v>262</v>
      </c>
    </row>
    <row r="191" spans="1:26" s="147" customFormat="1" ht="75.75" customHeight="1" x14ac:dyDescent="0.15">
      <c r="A191" s="474">
        <v>92</v>
      </c>
      <c r="B191" s="512" t="s">
        <v>201</v>
      </c>
      <c r="C191" s="522" t="s">
        <v>450</v>
      </c>
      <c r="D191" s="493" t="s">
        <v>364</v>
      </c>
      <c r="E191" s="508">
        <v>25.029</v>
      </c>
      <c r="F191" s="510">
        <v>25.029</v>
      </c>
      <c r="G191" s="508">
        <v>276.238</v>
      </c>
      <c r="H191" s="518">
        <v>276.238</v>
      </c>
      <c r="I191" s="518">
        <v>276.23700000000002</v>
      </c>
      <c r="J191" s="518">
        <v>0</v>
      </c>
      <c r="K191" s="518">
        <v>0</v>
      </c>
      <c r="L191" s="518">
        <v>1E-3</v>
      </c>
      <c r="M191" s="520">
        <v>279.74200000000002</v>
      </c>
      <c r="N191" s="525">
        <v>0</v>
      </c>
      <c r="O191" s="506">
        <f t="shared" ref="O191" si="84">+(+E191+G191)-(M191+N191)</f>
        <v>21.524999999999977</v>
      </c>
      <c r="P191" s="510">
        <v>21.526</v>
      </c>
      <c r="Q191" s="140">
        <v>3</v>
      </c>
      <c r="R191" s="139">
        <v>0</v>
      </c>
      <c r="S191" s="139">
        <v>0</v>
      </c>
      <c r="T191" s="201">
        <v>0</v>
      </c>
      <c r="U191" s="139">
        <v>0</v>
      </c>
      <c r="V191" s="140">
        <v>0</v>
      </c>
      <c r="W191" s="201">
        <v>0</v>
      </c>
      <c r="X191" s="202">
        <v>0</v>
      </c>
      <c r="Y191" s="146" t="s">
        <v>19</v>
      </c>
      <c r="Z191" s="147" t="s">
        <v>268</v>
      </c>
    </row>
    <row r="192" spans="1:26" s="147" customFormat="1" ht="75.75" customHeight="1" thickBot="1" x14ac:dyDescent="0.2">
      <c r="A192" s="475"/>
      <c r="B192" s="513"/>
      <c r="C192" s="523"/>
      <c r="D192" s="503"/>
      <c r="E192" s="509"/>
      <c r="F192" s="511"/>
      <c r="G192" s="509"/>
      <c r="H192" s="524"/>
      <c r="I192" s="519"/>
      <c r="J192" s="519"/>
      <c r="K192" s="519"/>
      <c r="L192" s="519"/>
      <c r="M192" s="521"/>
      <c r="N192" s="553"/>
      <c r="O192" s="507"/>
      <c r="P192" s="511"/>
      <c r="Q192" s="142">
        <v>276.23700000000002</v>
      </c>
      <c r="R192" s="141">
        <v>0</v>
      </c>
      <c r="S192" s="141">
        <v>0</v>
      </c>
      <c r="T192" s="216">
        <v>0</v>
      </c>
      <c r="U192" s="141">
        <v>0</v>
      </c>
      <c r="V192" s="142">
        <v>0</v>
      </c>
      <c r="W192" s="216">
        <v>0</v>
      </c>
      <c r="X192" s="166">
        <v>0</v>
      </c>
      <c r="Y192" s="146" t="s">
        <v>15</v>
      </c>
      <c r="Z192" s="147" t="s">
        <v>268</v>
      </c>
    </row>
    <row r="193" spans="1:26" s="147" customFormat="1" ht="27" customHeight="1" x14ac:dyDescent="0.15">
      <c r="A193" s="474">
        <v>93</v>
      </c>
      <c r="B193" s="512" t="s">
        <v>224</v>
      </c>
      <c r="C193" s="491" t="s">
        <v>229</v>
      </c>
      <c r="D193" s="598" t="s">
        <v>230</v>
      </c>
      <c r="E193" s="508">
        <v>21.190999999999999</v>
      </c>
      <c r="F193" s="510">
        <v>21.190999999999999</v>
      </c>
      <c r="G193" s="482">
        <v>21.016999999999999</v>
      </c>
      <c r="H193" s="484">
        <v>21.016999999999999</v>
      </c>
      <c r="I193" s="484">
        <v>21</v>
      </c>
      <c r="J193" s="484">
        <v>0</v>
      </c>
      <c r="K193" s="484">
        <v>0</v>
      </c>
      <c r="L193" s="484">
        <v>1.7000000000000001E-2</v>
      </c>
      <c r="M193" s="466">
        <v>21</v>
      </c>
      <c r="N193" s="525">
        <v>0</v>
      </c>
      <c r="O193" s="506">
        <f t="shared" ref="O193" si="85">+(+E193+G193)-(M193+N193)</f>
        <v>21.207999999999998</v>
      </c>
      <c r="P193" s="510">
        <v>21.207999999999998</v>
      </c>
      <c r="Q193" s="140">
        <v>1</v>
      </c>
      <c r="R193" s="139">
        <v>0</v>
      </c>
      <c r="S193" s="139">
        <v>0</v>
      </c>
      <c r="T193" s="201">
        <v>0</v>
      </c>
      <c r="U193" s="139">
        <v>0</v>
      </c>
      <c r="V193" s="140">
        <v>0</v>
      </c>
      <c r="W193" s="201">
        <v>0</v>
      </c>
      <c r="X193" s="202">
        <v>0</v>
      </c>
      <c r="Y193" s="146" t="s">
        <v>19</v>
      </c>
      <c r="Z193" s="147" t="s">
        <v>261</v>
      </c>
    </row>
    <row r="194" spans="1:26" s="147" customFormat="1" ht="27" customHeight="1" thickBot="1" x14ac:dyDescent="0.2">
      <c r="A194" s="475"/>
      <c r="B194" s="513"/>
      <c r="C194" s="502"/>
      <c r="D194" s="599"/>
      <c r="E194" s="509"/>
      <c r="F194" s="511"/>
      <c r="G194" s="495"/>
      <c r="H194" s="498"/>
      <c r="I194" s="486"/>
      <c r="J194" s="486"/>
      <c r="K194" s="486"/>
      <c r="L194" s="486"/>
      <c r="M194" s="467"/>
      <c r="N194" s="553"/>
      <c r="O194" s="507"/>
      <c r="P194" s="514"/>
      <c r="Q194" s="142">
        <v>21</v>
      </c>
      <c r="R194" s="141">
        <v>0</v>
      </c>
      <c r="S194" s="141">
        <v>0</v>
      </c>
      <c r="T194" s="216">
        <v>0</v>
      </c>
      <c r="U194" s="141">
        <v>0</v>
      </c>
      <c r="V194" s="142">
        <v>0</v>
      </c>
      <c r="W194" s="216">
        <v>0</v>
      </c>
      <c r="X194" s="166">
        <v>0</v>
      </c>
      <c r="Y194" s="146" t="s">
        <v>15</v>
      </c>
      <c r="Z194" s="147" t="s">
        <v>261</v>
      </c>
    </row>
    <row r="195" spans="1:26" s="147" customFormat="1" ht="27" customHeight="1" x14ac:dyDescent="0.15">
      <c r="A195" s="474">
        <v>94</v>
      </c>
      <c r="B195" s="512" t="s">
        <v>143</v>
      </c>
      <c r="C195" s="491" t="s">
        <v>258</v>
      </c>
      <c r="D195" s="491" t="s">
        <v>366</v>
      </c>
      <c r="E195" s="482">
        <v>20.629000000000001</v>
      </c>
      <c r="F195" s="472">
        <v>20.629000000000001</v>
      </c>
      <c r="G195" s="482">
        <v>20.7</v>
      </c>
      <c r="H195" s="484">
        <v>20.7</v>
      </c>
      <c r="I195" s="484">
        <v>20.7</v>
      </c>
      <c r="J195" s="484">
        <v>0</v>
      </c>
      <c r="K195" s="484">
        <v>0</v>
      </c>
      <c r="L195" s="484">
        <v>0</v>
      </c>
      <c r="M195" s="466">
        <v>20.63</v>
      </c>
      <c r="N195" s="468">
        <v>0</v>
      </c>
      <c r="O195" s="506">
        <f t="shared" ref="O195" si="86">+(+E195+G195)-(M195+N195)</f>
        <v>20.699000000000002</v>
      </c>
      <c r="P195" s="472">
        <v>20.7</v>
      </c>
      <c r="Q195" s="140">
        <v>1</v>
      </c>
      <c r="R195" s="139">
        <v>0</v>
      </c>
      <c r="S195" s="139">
        <v>0</v>
      </c>
      <c r="T195" s="201">
        <v>0</v>
      </c>
      <c r="U195" s="139">
        <v>0</v>
      </c>
      <c r="V195" s="140">
        <v>0</v>
      </c>
      <c r="W195" s="201">
        <v>0</v>
      </c>
      <c r="X195" s="202">
        <v>0</v>
      </c>
      <c r="Y195" s="149" t="s">
        <v>19</v>
      </c>
      <c r="Z195" s="147" t="s">
        <v>261</v>
      </c>
    </row>
    <row r="196" spans="1:26" s="161" customFormat="1" ht="27" customHeight="1" thickBot="1" x14ac:dyDescent="0.2">
      <c r="A196" s="475"/>
      <c r="B196" s="513"/>
      <c r="C196" s="502"/>
      <c r="D196" s="502"/>
      <c r="E196" s="495"/>
      <c r="F196" s="488"/>
      <c r="G196" s="495"/>
      <c r="H196" s="498"/>
      <c r="I196" s="486"/>
      <c r="J196" s="486"/>
      <c r="K196" s="486"/>
      <c r="L196" s="486"/>
      <c r="M196" s="467"/>
      <c r="N196" s="487"/>
      <c r="O196" s="507"/>
      <c r="P196" s="488"/>
      <c r="Q196" s="142">
        <v>20.7</v>
      </c>
      <c r="R196" s="141">
        <v>0</v>
      </c>
      <c r="S196" s="141">
        <v>0</v>
      </c>
      <c r="T196" s="216">
        <v>0</v>
      </c>
      <c r="U196" s="141">
        <v>0</v>
      </c>
      <c r="V196" s="142">
        <v>0</v>
      </c>
      <c r="W196" s="216">
        <v>0</v>
      </c>
      <c r="X196" s="166">
        <v>0</v>
      </c>
      <c r="Y196" s="146" t="s">
        <v>15</v>
      </c>
      <c r="Z196" s="147" t="s">
        <v>261</v>
      </c>
    </row>
    <row r="197" spans="1:26" s="2" customFormat="1" ht="24.75" customHeight="1" x14ac:dyDescent="0.15">
      <c r="A197" s="474">
        <v>95</v>
      </c>
      <c r="B197" s="476" t="s">
        <v>221</v>
      </c>
      <c r="C197" s="478" t="s">
        <v>460</v>
      </c>
      <c r="D197" s="535" t="s">
        <v>461</v>
      </c>
      <c r="E197" s="508">
        <v>0</v>
      </c>
      <c r="F197" s="510">
        <v>0</v>
      </c>
      <c r="G197" s="508">
        <v>20</v>
      </c>
      <c r="H197" s="518">
        <v>20</v>
      </c>
      <c r="I197" s="518">
        <v>20</v>
      </c>
      <c r="J197" s="518">
        <v>0</v>
      </c>
      <c r="K197" s="518">
        <v>0</v>
      </c>
      <c r="L197" s="518">
        <v>0</v>
      </c>
      <c r="M197" s="520">
        <v>0</v>
      </c>
      <c r="N197" s="525">
        <v>0</v>
      </c>
      <c r="O197" s="506">
        <f t="shared" ref="O197" si="87">+(+E197+G197)-(M197+N197)</f>
        <v>20</v>
      </c>
      <c r="P197" s="510">
        <v>20</v>
      </c>
      <c r="Q197" s="138">
        <v>1</v>
      </c>
      <c r="R197" s="200">
        <v>0</v>
      </c>
      <c r="S197" s="200">
        <v>0</v>
      </c>
      <c r="T197" s="197">
        <v>0</v>
      </c>
      <c r="U197" s="200">
        <v>0</v>
      </c>
      <c r="V197" s="138">
        <v>0</v>
      </c>
      <c r="W197" s="197">
        <v>0</v>
      </c>
      <c r="X197" s="198">
        <v>0</v>
      </c>
      <c r="Y197" s="153" t="s">
        <v>19</v>
      </c>
      <c r="Z197" s="147" t="s">
        <v>261</v>
      </c>
    </row>
    <row r="198" spans="1:26" s="2" customFormat="1" ht="24.75" customHeight="1" thickBot="1" x14ac:dyDescent="0.2">
      <c r="A198" s="475"/>
      <c r="B198" s="477"/>
      <c r="C198" s="600"/>
      <c r="D198" s="536"/>
      <c r="E198" s="529"/>
      <c r="F198" s="528"/>
      <c r="G198" s="529"/>
      <c r="H198" s="530"/>
      <c r="I198" s="519"/>
      <c r="J198" s="519"/>
      <c r="K198" s="519"/>
      <c r="L198" s="519"/>
      <c r="M198" s="521"/>
      <c r="N198" s="526"/>
      <c r="O198" s="527"/>
      <c r="P198" s="528"/>
      <c r="Q198" s="165">
        <v>20</v>
      </c>
      <c r="R198" s="150">
        <v>0</v>
      </c>
      <c r="S198" s="150">
        <v>0</v>
      </c>
      <c r="T198" s="215">
        <v>0</v>
      </c>
      <c r="U198" s="150">
        <v>0</v>
      </c>
      <c r="V198" s="165">
        <v>0</v>
      </c>
      <c r="W198" s="215">
        <v>0</v>
      </c>
      <c r="X198" s="218">
        <v>0</v>
      </c>
      <c r="Y198" s="151" t="s">
        <v>15</v>
      </c>
      <c r="Z198" s="147" t="s">
        <v>261</v>
      </c>
    </row>
    <row r="199" spans="1:26" s="161" customFormat="1" ht="27" customHeight="1" x14ac:dyDescent="0.15">
      <c r="A199" s="474">
        <v>96</v>
      </c>
      <c r="B199" s="500" t="s">
        <v>204</v>
      </c>
      <c r="C199" s="491" t="s">
        <v>227</v>
      </c>
      <c r="D199" s="493" t="s">
        <v>228</v>
      </c>
      <c r="E199" s="482">
        <v>17.135000000000002</v>
      </c>
      <c r="F199" s="472">
        <v>17.135000000000002</v>
      </c>
      <c r="G199" s="482">
        <v>1E-3</v>
      </c>
      <c r="H199" s="484">
        <v>1E-3</v>
      </c>
      <c r="I199" s="484">
        <v>0</v>
      </c>
      <c r="J199" s="484">
        <v>0</v>
      </c>
      <c r="K199" s="484">
        <v>0</v>
      </c>
      <c r="L199" s="484">
        <v>1E-3</v>
      </c>
      <c r="M199" s="466">
        <v>3</v>
      </c>
      <c r="N199" s="468">
        <v>0</v>
      </c>
      <c r="O199" s="506">
        <f t="shared" ref="O199" si="88">+(+E199+G199)-(M199+N199)</f>
        <v>14.136000000000003</v>
      </c>
      <c r="P199" s="472">
        <v>14.135999999999999</v>
      </c>
      <c r="Q199" s="140">
        <v>0</v>
      </c>
      <c r="R199" s="139">
        <v>0</v>
      </c>
      <c r="S199" s="139">
        <v>0</v>
      </c>
      <c r="T199" s="201">
        <v>0</v>
      </c>
      <c r="U199" s="139">
        <v>0</v>
      </c>
      <c r="V199" s="140">
        <v>0</v>
      </c>
      <c r="W199" s="201">
        <v>0</v>
      </c>
      <c r="X199" s="202">
        <v>0</v>
      </c>
      <c r="Y199" s="149" t="s">
        <v>19</v>
      </c>
      <c r="Z199" s="147" t="s">
        <v>261</v>
      </c>
    </row>
    <row r="200" spans="1:26" s="161" customFormat="1" ht="27" customHeight="1" thickBot="1" x14ac:dyDescent="0.2">
      <c r="A200" s="475"/>
      <c r="B200" s="501"/>
      <c r="C200" s="492"/>
      <c r="D200" s="503"/>
      <c r="E200" s="495"/>
      <c r="F200" s="488"/>
      <c r="G200" s="495"/>
      <c r="H200" s="498"/>
      <c r="I200" s="486"/>
      <c r="J200" s="486"/>
      <c r="K200" s="486"/>
      <c r="L200" s="486"/>
      <c r="M200" s="467"/>
      <c r="N200" s="487"/>
      <c r="O200" s="507"/>
      <c r="P200" s="488"/>
      <c r="Q200" s="142">
        <v>0</v>
      </c>
      <c r="R200" s="141">
        <v>0</v>
      </c>
      <c r="S200" s="141">
        <v>0</v>
      </c>
      <c r="T200" s="216">
        <v>0</v>
      </c>
      <c r="U200" s="141">
        <v>0</v>
      </c>
      <c r="V200" s="142">
        <v>0</v>
      </c>
      <c r="W200" s="216">
        <v>0</v>
      </c>
      <c r="X200" s="166">
        <v>0</v>
      </c>
      <c r="Y200" s="146" t="s">
        <v>15</v>
      </c>
      <c r="Z200" s="147" t="s">
        <v>261</v>
      </c>
    </row>
    <row r="201" spans="1:26" s="147" customFormat="1" ht="27" customHeight="1" x14ac:dyDescent="0.15">
      <c r="A201" s="474">
        <v>97</v>
      </c>
      <c r="B201" s="512" t="s">
        <v>224</v>
      </c>
      <c r="C201" s="491" t="s">
        <v>238</v>
      </c>
      <c r="D201" s="493" t="s">
        <v>239</v>
      </c>
      <c r="E201" s="482">
        <v>14.036</v>
      </c>
      <c r="F201" s="472">
        <v>14.036</v>
      </c>
      <c r="G201" s="482">
        <v>13.010999999999999</v>
      </c>
      <c r="H201" s="484">
        <v>13.010999999999999</v>
      </c>
      <c r="I201" s="484">
        <v>13</v>
      </c>
      <c r="J201" s="484">
        <v>0</v>
      </c>
      <c r="K201" s="484">
        <v>0</v>
      </c>
      <c r="L201" s="484">
        <v>1.0999999999999999E-2</v>
      </c>
      <c r="M201" s="466">
        <v>13</v>
      </c>
      <c r="N201" s="468">
        <v>0</v>
      </c>
      <c r="O201" s="506">
        <f t="shared" ref="O201" si="89">+(+E201+G201)-(M201+N201)</f>
        <v>14.046999999999997</v>
      </c>
      <c r="P201" s="472">
        <v>14.047000000000001</v>
      </c>
      <c r="Q201" s="140">
        <v>1</v>
      </c>
      <c r="R201" s="139">
        <v>0</v>
      </c>
      <c r="S201" s="139">
        <v>0</v>
      </c>
      <c r="T201" s="201">
        <v>0</v>
      </c>
      <c r="U201" s="139">
        <v>0</v>
      </c>
      <c r="V201" s="140">
        <v>0</v>
      </c>
      <c r="W201" s="201">
        <v>0</v>
      </c>
      <c r="X201" s="202">
        <v>0</v>
      </c>
      <c r="Y201" s="146" t="s">
        <v>19</v>
      </c>
      <c r="Z201" s="147" t="s">
        <v>261</v>
      </c>
    </row>
    <row r="202" spans="1:26" s="147" customFormat="1" ht="27" customHeight="1" thickBot="1" x14ac:dyDescent="0.2">
      <c r="A202" s="475"/>
      <c r="B202" s="513"/>
      <c r="C202" s="492"/>
      <c r="D202" s="503"/>
      <c r="E202" s="495"/>
      <c r="F202" s="488"/>
      <c r="G202" s="495"/>
      <c r="H202" s="498"/>
      <c r="I202" s="486"/>
      <c r="J202" s="486"/>
      <c r="K202" s="486"/>
      <c r="L202" s="486"/>
      <c r="M202" s="467"/>
      <c r="N202" s="487"/>
      <c r="O202" s="507"/>
      <c r="P202" s="488"/>
      <c r="Q202" s="142">
        <v>13</v>
      </c>
      <c r="R202" s="141">
        <v>0</v>
      </c>
      <c r="S202" s="141">
        <v>0</v>
      </c>
      <c r="T202" s="216">
        <v>0</v>
      </c>
      <c r="U202" s="141">
        <v>0</v>
      </c>
      <c r="V202" s="142">
        <v>0</v>
      </c>
      <c r="W202" s="216">
        <v>0</v>
      </c>
      <c r="X202" s="166">
        <v>0</v>
      </c>
      <c r="Y202" s="146" t="s">
        <v>15</v>
      </c>
      <c r="Z202" s="147" t="s">
        <v>261</v>
      </c>
    </row>
    <row r="203" spans="1:26" s="147" customFormat="1" ht="27" customHeight="1" x14ac:dyDescent="0.15">
      <c r="A203" s="474">
        <v>98</v>
      </c>
      <c r="B203" s="500" t="s">
        <v>168</v>
      </c>
      <c r="C203" s="491" t="s">
        <v>211</v>
      </c>
      <c r="D203" s="493" t="s">
        <v>212</v>
      </c>
      <c r="E203" s="482">
        <v>21.021000000000001</v>
      </c>
      <c r="F203" s="472">
        <v>21.021000000000001</v>
      </c>
      <c r="G203" s="482">
        <v>4.0000000000000001E-3</v>
      </c>
      <c r="H203" s="484">
        <v>4.0000000000000001E-3</v>
      </c>
      <c r="I203" s="484">
        <v>0</v>
      </c>
      <c r="J203" s="484">
        <v>0</v>
      </c>
      <c r="K203" s="484">
        <v>0</v>
      </c>
      <c r="L203" s="484">
        <v>4.0000000000000001E-3</v>
      </c>
      <c r="M203" s="472">
        <v>7</v>
      </c>
      <c r="N203" s="468">
        <v>0</v>
      </c>
      <c r="O203" s="506">
        <f t="shared" ref="O203" si="90">+(+E203+G203)-(M203+N203)</f>
        <v>14.025000000000002</v>
      </c>
      <c r="P203" s="472">
        <v>14.025</v>
      </c>
      <c r="Q203" s="140">
        <v>0</v>
      </c>
      <c r="R203" s="139">
        <v>0</v>
      </c>
      <c r="S203" s="139">
        <v>0</v>
      </c>
      <c r="T203" s="201">
        <v>0</v>
      </c>
      <c r="U203" s="139">
        <v>0</v>
      </c>
      <c r="V203" s="140">
        <v>0</v>
      </c>
      <c r="W203" s="201">
        <v>0</v>
      </c>
      <c r="X203" s="202">
        <v>0</v>
      </c>
      <c r="Y203" s="146" t="s">
        <v>19</v>
      </c>
      <c r="Z203" s="147" t="s">
        <v>261</v>
      </c>
    </row>
    <row r="204" spans="1:26" s="147" customFormat="1" ht="27" customHeight="1" thickBot="1" x14ac:dyDescent="0.2">
      <c r="A204" s="475"/>
      <c r="B204" s="501"/>
      <c r="C204" s="492"/>
      <c r="D204" s="503"/>
      <c r="E204" s="495"/>
      <c r="F204" s="488"/>
      <c r="G204" s="495"/>
      <c r="H204" s="498"/>
      <c r="I204" s="486"/>
      <c r="J204" s="486"/>
      <c r="K204" s="486"/>
      <c r="L204" s="486"/>
      <c r="M204" s="561"/>
      <c r="N204" s="487"/>
      <c r="O204" s="507"/>
      <c r="P204" s="488"/>
      <c r="Q204" s="142">
        <v>0</v>
      </c>
      <c r="R204" s="141">
        <v>0</v>
      </c>
      <c r="S204" s="141">
        <v>0</v>
      </c>
      <c r="T204" s="216">
        <v>0</v>
      </c>
      <c r="U204" s="141">
        <v>0</v>
      </c>
      <c r="V204" s="142">
        <v>0</v>
      </c>
      <c r="W204" s="216">
        <v>0</v>
      </c>
      <c r="X204" s="166">
        <v>0</v>
      </c>
      <c r="Y204" s="146" t="s">
        <v>15</v>
      </c>
      <c r="Z204" s="147" t="s">
        <v>261</v>
      </c>
    </row>
    <row r="205" spans="1:26" s="161" customFormat="1" ht="27" customHeight="1" x14ac:dyDescent="0.15">
      <c r="A205" s="474">
        <v>99</v>
      </c>
      <c r="B205" s="500" t="s">
        <v>143</v>
      </c>
      <c r="C205" s="491" t="s">
        <v>231</v>
      </c>
      <c r="D205" s="493" t="s">
        <v>232</v>
      </c>
      <c r="E205" s="482">
        <v>16.405999999999999</v>
      </c>
      <c r="F205" s="472">
        <v>16.405999999999999</v>
      </c>
      <c r="G205" s="482">
        <v>3.6</v>
      </c>
      <c r="H205" s="484">
        <v>3.6</v>
      </c>
      <c r="I205" s="484">
        <v>3.6</v>
      </c>
      <c r="J205" s="484">
        <v>0</v>
      </c>
      <c r="K205" s="484">
        <v>0</v>
      </c>
      <c r="L205" s="484">
        <v>0</v>
      </c>
      <c r="M205" s="466">
        <v>6.3019999999999996</v>
      </c>
      <c r="N205" s="565">
        <v>0</v>
      </c>
      <c r="O205" s="470">
        <f t="shared" ref="O205" si="91">+(+E205+G205)-(M205+N205)</f>
        <v>13.704000000000001</v>
      </c>
      <c r="P205" s="472">
        <v>13.704000000000001</v>
      </c>
      <c r="Q205" s="140">
        <v>1</v>
      </c>
      <c r="R205" s="139">
        <v>0</v>
      </c>
      <c r="S205" s="139">
        <v>0</v>
      </c>
      <c r="T205" s="201">
        <v>0</v>
      </c>
      <c r="U205" s="139">
        <v>0</v>
      </c>
      <c r="V205" s="140">
        <v>0</v>
      </c>
      <c r="W205" s="201">
        <v>0</v>
      </c>
      <c r="X205" s="202">
        <v>0</v>
      </c>
      <c r="Y205" s="149" t="s">
        <v>19</v>
      </c>
      <c r="Z205" s="147" t="s">
        <v>261</v>
      </c>
    </row>
    <row r="206" spans="1:26" s="161" customFormat="1" ht="27" customHeight="1" thickBot="1" x14ac:dyDescent="0.2">
      <c r="A206" s="475"/>
      <c r="B206" s="501"/>
      <c r="C206" s="492"/>
      <c r="D206" s="503"/>
      <c r="E206" s="550"/>
      <c r="F206" s="561"/>
      <c r="G206" s="550"/>
      <c r="H206" s="486"/>
      <c r="I206" s="486"/>
      <c r="J206" s="486"/>
      <c r="K206" s="486"/>
      <c r="L206" s="486"/>
      <c r="M206" s="467"/>
      <c r="N206" s="566"/>
      <c r="O206" s="471"/>
      <c r="P206" s="561"/>
      <c r="Q206" s="142">
        <v>3.6</v>
      </c>
      <c r="R206" s="141">
        <v>0</v>
      </c>
      <c r="S206" s="141">
        <v>0</v>
      </c>
      <c r="T206" s="216">
        <v>0</v>
      </c>
      <c r="U206" s="141">
        <v>0</v>
      </c>
      <c r="V206" s="142">
        <v>0</v>
      </c>
      <c r="W206" s="216">
        <v>0</v>
      </c>
      <c r="X206" s="166">
        <v>0</v>
      </c>
      <c r="Y206" s="146" t="s">
        <v>15</v>
      </c>
      <c r="Z206" s="147" t="s">
        <v>261</v>
      </c>
    </row>
    <row r="207" spans="1:26" s="147" customFormat="1" ht="45" customHeight="1" x14ac:dyDescent="0.15">
      <c r="A207" s="474">
        <v>100</v>
      </c>
      <c r="B207" s="512" t="s">
        <v>308</v>
      </c>
      <c r="C207" s="493" t="s">
        <v>371</v>
      </c>
      <c r="D207" s="493" t="s">
        <v>372</v>
      </c>
      <c r="E207" s="508">
        <v>13.227</v>
      </c>
      <c r="F207" s="545">
        <v>13.227</v>
      </c>
      <c r="G207" s="508">
        <v>0</v>
      </c>
      <c r="H207" s="518">
        <v>0</v>
      </c>
      <c r="I207" s="518">
        <v>0</v>
      </c>
      <c r="J207" s="518">
        <v>0</v>
      </c>
      <c r="K207" s="518">
        <v>0</v>
      </c>
      <c r="L207" s="518">
        <v>0</v>
      </c>
      <c r="M207" s="510">
        <v>0</v>
      </c>
      <c r="N207" s="545">
        <v>0</v>
      </c>
      <c r="O207" s="506">
        <f>+(+E207+G207)-(M207+N207)</f>
        <v>13.227</v>
      </c>
      <c r="P207" s="510">
        <v>13.227</v>
      </c>
      <c r="Q207" s="140">
        <v>0</v>
      </c>
      <c r="R207" s="139">
        <v>0</v>
      </c>
      <c r="S207" s="139">
        <v>0</v>
      </c>
      <c r="T207" s="201">
        <v>0</v>
      </c>
      <c r="U207" s="139">
        <v>0</v>
      </c>
      <c r="V207" s="140">
        <v>0</v>
      </c>
      <c r="W207" s="201">
        <v>0</v>
      </c>
      <c r="X207" s="202">
        <v>0</v>
      </c>
      <c r="Y207" s="146" t="s">
        <v>19</v>
      </c>
      <c r="Z207" s="147" t="s">
        <v>262</v>
      </c>
    </row>
    <row r="208" spans="1:26" s="147" customFormat="1" ht="45" customHeight="1" thickBot="1" x14ac:dyDescent="0.2">
      <c r="A208" s="475"/>
      <c r="B208" s="541"/>
      <c r="C208" s="503"/>
      <c r="D208" s="494"/>
      <c r="E208" s="517"/>
      <c r="F208" s="546"/>
      <c r="G208" s="517"/>
      <c r="H208" s="519"/>
      <c r="I208" s="519"/>
      <c r="J208" s="519"/>
      <c r="K208" s="519"/>
      <c r="L208" s="519"/>
      <c r="M208" s="514"/>
      <c r="N208" s="546"/>
      <c r="O208" s="507"/>
      <c r="P208" s="514"/>
      <c r="Q208" s="142">
        <v>0</v>
      </c>
      <c r="R208" s="141">
        <v>0</v>
      </c>
      <c r="S208" s="141">
        <v>0</v>
      </c>
      <c r="T208" s="216">
        <v>0</v>
      </c>
      <c r="U208" s="141">
        <v>0</v>
      </c>
      <c r="V208" s="142">
        <v>0</v>
      </c>
      <c r="W208" s="216">
        <v>0</v>
      </c>
      <c r="X208" s="166">
        <v>0</v>
      </c>
      <c r="Y208" s="146" t="s">
        <v>15</v>
      </c>
      <c r="Z208" s="147" t="s">
        <v>262</v>
      </c>
    </row>
    <row r="209" spans="1:26" s="147" customFormat="1" ht="38.25" customHeight="1" x14ac:dyDescent="0.15">
      <c r="A209" s="474">
        <v>101</v>
      </c>
      <c r="B209" s="500" t="s">
        <v>381</v>
      </c>
      <c r="C209" s="491" t="s">
        <v>382</v>
      </c>
      <c r="D209" s="493" t="s">
        <v>455</v>
      </c>
      <c r="E209" s="482">
        <v>8</v>
      </c>
      <c r="F209" s="472">
        <v>8</v>
      </c>
      <c r="G209" s="482">
        <v>58.604999999999997</v>
      </c>
      <c r="H209" s="484">
        <v>58.604999999999997</v>
      </c>
      <c r="I209" s="484">
        <v>58.604999999999997</v>
      </c>
      <c r="J209" s="484">
        <v>0</v>
      </c>
      <c r="K209" s="484">
        <v>0</v>
      </c>
      <c r="L209" s="484">
        <v>0</v>
      </c>
      <c r="M209" s="466">
        <v>54</v>
      </c>
      <c r="N209" s="468">
        <v>0</v>
      </c>
      <c r="O209" s="470">
        <f t="shared" ref="O209" si="92">+(+E209+G209)-(M209+N209)</f>
        <v>12.60499999999999</v>
      </c>
      <c r="P209" s="510">
        <v>12.605</v>
      </c>
      <c r="Q209" s="140">
        <v>1</v>
      </c>
      <c r="R209" s="139">
        <v>0</v>
      </c>
      <c r="S209" s="139">
        <v>0</v>
      </c>
      <c r="T209" s="201">
        <v>0</v>
      </c>
      <c r="U209" s="139">
        <v>0</v>
      </c>
      <c r="V209" s="140">
        <v>0</v>
      </c>
      <c r="W209" s="201">
        <v>0</v>
      </c>
      <c r="X209" s="202">
        <v>0</v>
      </c>
      <c r="Y209" s="162" t="s">
        <v>19</v>
      </c>
      <c r="Z209" s="147" t="s">
        <v>262</v>
      </c>
    </row>
    <row r="210" spans="1:26" s="147" customFormat="1" ht="38.25" customHeight="1" thickBot="1" x14ac:dyDescent="0.2">
      <c r="A210" s="475"/>
      <c r="B210" s="501"/>
      <c r="C210" s="492"/>
      <c r="D210" s="503"/>
      <c r="E210" s="495"/>
      <c r="F210" s="488"/>
      <c r="G210" s="495"/>
      <c r="H210" s="498"/>
      <c r="I210" s="486"/>
      <c r="J210" s="486"/>
      <c r="K210" s="486"/>
      <c r="L210" s="486"/>
      <c r="M210" s="467"/>
      <c r="N210" s="487"/>
      <c r="O210" s="540"/>
      <c r="P210" s="511"/>
      <c r="Q210" s="142">
        <v>58.604999999999997</v>
      </c>
      <c r="R210" s="141">
        <v>0</v>
      </c>
      <c r="S210" s="141">
        <v>0</v>
      </c>
      <c r="T210" s="216">
        <v>0</v>
      </c>
      <c r="U210" s="141">
        <v>0</v>
      </c>
      <c r="V210" s="142">
        <v>0</v>
      </c>
      <c r="W210" s="216">
        <v>0</v>
      </c>
      <c r="X210" s="166">
        <v>0</v>
      </c>
      <c r="Y210" s="162" t="s">
        <v>15</v>
      </c>
      <c r="Z210" s="147" t="s">
        <v>262</v>
      </c>
    </row>
    <row r="211" spans="1:26" s="147" customFormat="1" ht="27" customHeight="1" x14ac:dyDescent="0.15">
      <c r="A211" s="474">
        <v>102</v>
      </c>
      <c r="B211" s="512" t="s">
        <v>361</v>
      </c>
      <c r="C211" s="522" t="s">
        <v>365</v>
      </c>
      <c r="D211" s="493" t="s">
        <v>451</v>
      </c>
      <c r="E211" s="508">
        <v>24.824999999999999</v>
      </c>
      <c r="F211" s="510">
        <v>24.824999999999999</v>
      </c>
      <c r="G211" s="508">
        <v>50.000999999999998</v>
      </c>
      <c r="H211" s="518">
        <v>50.000999999999998</v>
      </c>
      <c r="I211" s="518">
        <v>50</v>
      </c>
      <c r="J211" s="518">
        <v>0</v>
      </c>
      <c r="K211" s="518">
        <v>0</v>
      </c>
      <c r="L211" s="518">
        <v>1E-3</v>
      </c>
      <c r="M211" s="520">
        <v>64</v>
      </c>
      <c r="N211" s="525">
        <v>0</v>
      </c>
      <c r="O211" s="470">
        <f t="shared" ref="O211" si="93">+(+E211+G211)-(M211+N211)</f>
        <v>10.825999999999993</v>
      </c>
      <c r="P211" s="510">
        <v>10.827</v>
      </c>
      <c r="Q211" s="138">
        <v>1</v>
      </c>
      <c r="R211" s="139">
        <v>0</v>
      </c>
      <c r="S211" s="139">
        <v>0</v>
      </c>
      <c r="T211" s="201">
        <v>0</v>
      </c>
      <c r="U211" s="139">
        <v>0</v>
      </c>
      <c r="V211" s="140">
        <v>0</v>
      </c>
      <c r="W211" s="201">
        <v>0</v>
      </c>
      <c r="X211" s="202">
        <v>0</v>
      </c>
      <c r="Y211" s="146" t="s">
        <v>19</v>
      </c>
      <c r="Z211" s="147" t="s">
        <v>263</v>
      </c>
    </row>
    <row r="212" spans="1:26" s="147" customFormat="1" ht="27" customHeight="1" thickBot="1" x14ac:dyDescent="0.2">
      <c r="A212" s="475"/>
      <c r="B212" s="513"/>
      <c r="C212" s="523"/>
      <c r="D212" s="503"/>
      <c r="E212" s="509"/>
      <c r="F212" s="511"/>
      <c r="G212" s="509"/>
      <c r="H212" s="524"/>
      <c r="I212" s="519"/>
      <c r="J212" s="519"/>
      <c r="K212" s="519"/>
      <c r="L212" s="519"/>
      <c r="M212" s="521"/>
      <c r="N212" s="553"/>
      <c r="O212" s="540"/>
      <c r="P212" s="511"/>
      <c r="Q212" s="165">
        <v>50</v>
      </c>
      <c r="R212" s="141">
        <v>0</v>
      </c>
      <c r="S212" s="141">
        <v>0</v>
      </c>
      <c r="T212" s="216">
        <v>0</v>
      </c>
      <c r="U212" s="141">
        <v>0</v>
      </c>
      <c r="V212" s="142">
        <v>0</v>
      </c>
      <c r="W212" s="216">
        <v>0</v>
      </c>
      <c r="X212" s="166">
        <v>0</v>
      </c>
      <c r="Y212" s="146" t="s">
        <v>15</v>
      </c>
      <c r="Z212" s="147" t="s">
        <v>263</v>
      </c>
    </row>
    <row r="213" spans="1:26" s="147" customFormat="1" ht="50.25" customHeight="1" x14ac:dyDescent="0.15">
      <c r="A213" s="474">
        <v>103</v>
      </c>
      <c r="B213" s="512" t="s">
        <v>253</v>
      </c>
      <c r="C213" s="522" t="s">
        <v>369</v>
      </c>
      <c r="D213" s="493" t="s">
        <v>370</v>
      </c>
      <c r="E213" s="508">
        <v>15.003</v>
      </c>
      <c r="F213" s="510">
        <v>15.003</v>
      </c>
      <c r="G213" s="482">
        <v>2E-3</v>
      </c>
      <c r="H213" s="484">
        <v>2E-3</v>
      </c>
      <c r="I213" s="484">
        <v>0</v>
      </c>
      <c r="J213" s="484">
        <v>0</v>
      </c>
      <c r="K213" s="484">
        <v>0</v>
      </c>
      <c r="L213" s="484">
        <v>2E-3</v>
      </c>
      <c r="M213" s="466">
        <v>5</v>
      </c>
      <c r="N213" s="468">
        <v>0</v>
      </c>
      <c r="O213" s="506">
        <f t="shared" ref="O213" si="94">+(+E213+G213)-(M213+N213)</f>
        <v>10.005000000000001</v>
      </c>
      <c r="P213" s="472">
        <v>10.005000000000001</v>
      </c>
      <c r="Q213" s="140">
        <v>0</v>
      </c>
      <c r="R213" s="139">
        <v>0</v>
      </c>
      <c r="S213" s="139">
        <v>0</v>
      </c>
      <c r="T213" s="201">
        <v>0</v>
      </c>
      <c r="U213" s="139">
        <v>0</v>
      </c>
      <c r="V213" s="140">
        <v>0</v>
      </c>
      <c r="W213" s="201">
        <v>0</v>
      </c>
      <c r="X213" s="202">
        <v>0</v>
      </c>
      <c r="Y213" s="146" t="s">
        <v>19</v>
      </c>
      <c r="Z213" s="147" t="s">
        <v>267</v>
      </c>
    </row>
    <row r="214" spans="1:26" s="147" customFormat="1" ht="50.25" customHeight="1" thickBot="1" x14ac:dyDescent="0.2">
      <c r="A214" s="475"/>
      <c r="B214" s="541"/>
      <c r="C214" s="574"/>
      <c r="D214" s="503"/>
      <c r="E214" s="509"/>
      <c r="F214" s="511"/>
      <c r="G214" s="495"/>
      <c r="H214" s="498"/>
      <c r="I214" s="486"/>
      <c r="J214" s="486"/>
      <c r="K214" s="486"/>
      <c r="L214" s="486"/>
      <c r="M214" s="467"/>
      <c r="N214" s="487"/>
      <c r="O214" s="507"/>
      <c r="P214" s="488"/>
      <c r="Q214" s="142">
        <v>0</v>
      </c>
      <c r="R214" s="141">
        <v>0</v>
      </c>
      <c r="S214" s="141">
        <v>0</v>
      </c>
      <c r="T214" s="216">
        <v>0</v>
      </c>
      <c r="U214" s="141">
        <v>0</v>
      </c>
      <c r="V214" s="142">
        <v>0</v>
      </c>
      <c r="W214" s="216">
        <v>0</v>
      </c>
      <c r="X214" s="166">
        <v>0</v>
      </c>
      <c r="Y214" s="146" t="s">
        <v>15</v>
      </c>
      <c r="Z214" s="147" t="s">
        <v>267</v>
      </c>
    </row>
    <row r="215" spans="1:26" s="161" customFormat="1" ht="27" customHeight="1" x14ac:dyDescent="0.15">
      <c r="A215" s="474">
        <v>104</v>
      </c>
      <c r="B215" s="500" t="s">
        <v>216</v>
      </c>
      <c r="C215" s="491" t="s">
        <v>217</v>
      </c>
      <c r="D215" s="493" t="s">
        <v>218</v>
      </c>
      <c r="E215" s="482">
        <v>15.878</v>
      </c>
      <c r="F215" s="472">
        <v>15.878</v>
      </c>
      <c r="G215" s="482">
        <v>1.2999999999999999E-2</v>
      </c>
      <c r="H215" s="484">
        <v>1.2999999999999999E-2</v>
      </c>
      <c r="I215" s="484">
        <v>0</v>
      </c>
      <c r="J215" s="484">
        <v>0</v>
      </c>
      <c r="K215" s="484">
        <v>0</v>
      </c>
      <c r="L215" s="484">
        <v>1.2999999999999999E-2</v>
      </c>
      <c r="M215" s="466">
        <v>6</v>
      </c>
      <c r="N215" s="565">
        <v>0</v>
      </c>
      <c r="O215" s="470">
        <f t="shared" ref="O215" si="95">+(+E215+G215)-(M215+N215)</f>
        <v>9.891</v>
      </c>
      <c r="P215" s="472">
        <v>9.89</v>
      </c>
      <c r="Q215" s="140">
        <v>0</v>
      </c>
      <c r="R215" s="139">
        <v>0</v>
      </c>
      <c r="S215" s="139">
        <v>0</v>
      </c>
      <c r="T215" s="201">
        <v>0</v>
      </c>
      <c r="U215" s="139">
        <v>0</v>
      </c>
      <c r="V215" s="140">
        <v>0</v>
      </c>
      <c r="W215" s="201">
        <v>0</v>
      </c>
      <c r="X215" s="202">
        <v>0</v>
      </c>
      <c r="Y215" s="149" t="s">
        <v>19</v>
      </c>
      <c r="Z215" s="147" t="s">
        <v>261</v>
      </c>
    </row>
    <row r="216" spans="1:26" s="161" customFormat="1" ht="27" customHeight="1" thickBot="1" x14ac:dyDescent="0.2">
      <c r="A216" s="475"/>
      <c r="B216" s="501"/>
      <c r="C216" s="492"/>
      <c r="D216" s="503"/>
      <c r="E216" s="550"/>
      <c r="F216" s="561"/>
      <c r="G216" s="550"/>
      <c r="H216" s="486"/>
      <c r="I216" s="486"/>
      <c r="J216" s="486"/>
      <c r="K216" s="486"/>
      <c r="L216" s="486"/>
      <c r="M216" s="467"/>
      <c r="N216" s="566"/>
      <c r="O216" s="471"/>
      <c r="P216" s="561"/>
      <c r="Q216" s="142">
        <v>0</v>
      </c>
      <c r="R216" s="141">
        <v>0</v>
      </c>
      <c r="S216" s="141">
        <v>0</v>
      </c>
      <c r="T216" s="216">
        <v>0</v>
      </c>
      <c r="U216" s="141">
        <v>0</v>
      </c>
      <c r="V216" s="142">
        <v>0</v>
      </c>
      <c r="W216" s="216">
        <v>0</v>
      </c>
      <c r="X216" s="166">
        <v>0</v>
      </c>
      <c r="Y216" s="146" t="s">
        <v>15</v>
      </c>
      <c r="Z216" s="147" t="s">
        <v>261</v>
      </c>
    </row>
    <row r="217" spans="1:26" s="147" customFormat="1" ht="27" customHeight="1" x14ac:dyDescent="0.15">
      <c r="A217" s="474">
        <v>105</v>
      </c>
      <c r="B217" s="500" t="s">
        <v>141</v>
      </c>
      <c r="C217" s="491" t="s">
        <v>181</v>
      </c>
      <c r="D217" s="493" t="s">
        <v>182</v>
      </c>
      <c r="E217" s="482">
        <v>30.922000000000001</v>
      </c>
      <c r="F217" s="496">
        <v>30.922000000000001</v>
      </c>
      <c r="G217" s="482">
        <v>0.02</v>
      </c>
      <c r="H217" s="484">
        <v>0.02</v>
      </c>
      <c r="I217" s="484">
        <v>0</v>
      </c>
      <c r="J217" s="484">
        <v>0</v>
      </c>
      <c r="K217" s="484">
        <v>0</v>
      </c>
      <c r="L217" s="484">
        <v>0.02</v>
      </c>
      <c r="M217" s="466">
        <v>21.234000000000002</v>
      </c>
      <c r="N217" s="468">
        <v>0</v>
      </c>
      <c r="O217" s="470">
        <f t="shared" ref="O217" si="96">+(+E217+G217)-(M217+N217)</f>
        <v>9.7079999999999984</v>
      </c>
      <c r="P217" s="472">
        <v>9.7080000000000002</v>
      </c>
      <c r="Q217" s="140">
        <v>0</v>
      </c>
      <c r="R217" s="139">
        <v>0</v>
      </c>
      <c r="S217" s="139">
        <v>0</v>
      </c>
      <c r="T217" s="201">
        <v>0</v>
      </c>
      <c r="U217" s="139">
        <v>0</v>
      </c>
      <c r="V217" s="140">
        <v>0</v>
      </c>
      <c r="W217" s="201">
        <v>0</v>
      </c>
      <c r="X217" s="202">
        <v>0</v>
      </c>
      <c r="Y217" s="149" t="s">
        <v>19</v>
      </c>
      <c r="Z217" s="147" t="s">
        <v>261</v>
      </c>
    </row>
    <row r="218" spans="1:26" s="147" customFormat="1" ht="27" customHeight="1" thickBot="1" x14ac:dyDescent="0.2">
      <c r="A218" s="475"/>
      <c r="B218" s="501"/>
      <c r="C218" s="492"/>
      <c r="D218" s="503"/>
      <c r="E218" s="495"/>
      <c r="F218" s="497"/>
      <c r="G218" s="495"/>
      <c r="H218" s="498"/>
      <c r="I218" s="486"/>
      <c r="J218" s="486"/>
      <c r="K218" s="486"/>
      <c r="L218" s="486"/>
      <c r="M218" s="467"/>
      <c r="N218" s="487"/>
      <c r="O218" s="540"/>
      <c r="P218" s="488"/>
      <c r="Q218" s="142">
        <v>0</v>
      </c>
      <c r="R218" s="141">
        <v>0</v>
      </c>
      <c r="S218" s="141">
        <v>0</v>
      </c>
      <c r="T218" s="216">
        <v>0</v>
      </c>
      <c r="U218" s="141">
        <v>0</v>
      </c>
      <c r="V218" s="142">
        <v>0</v>
      </c>
      <c r="W218" s="216">
        <v>0</v>
      </c>
      <c r="X218" s="166">
        <v>0</v>
      </c>
      <c r="Y218" s="146" t="s">
        <v>15</v>
      </c>
      <c r="Z218" s="147" t="s">
        <v>261</v>
      </c>
    </row>
    <row r="219" spans="1:26" s="147" customFormat="1" ht="34.5" customHeight="1" x14ac:dyDescent="0.15">
      <c r="A219" s="474">
        <v>106</v>
      </c>
      <c r="B219" s="500" t="s">
        <v>322</v>
      </c>
      <c r="C219" s="491" t="s">
        <v>383</v>
      </c>
      <c r="D219" s="493" t="s">
        <v>384</v>
      </c>
      <c r="E219" s="482">
        <v>7.8</v>
      </c>
      <c r="F219" s="472">
        <v>7.8</v>
      </c>
      <c r="G219" s="482">
        <v>4.9000000000000004</v>
      </c>
      <c r="H219" s="484">
        <v>4.9000000000000004</v>
      </c>
      <c r="I219" s="484">
        <v>4.9000000000000004</v>
      </c>
      <c r="J219" s="484">
        <v>0</v>
      </c>
      <c r="K219" s="484">
        <v>0</v>
      </c>
      <c r="L219" s="484">
        <v>0</v>
      </c>
      <c r="M219" s="466">
        <v>3</v>
      </c>
      <c r="N219" s="468">
        <v>0</v>
      </c>
      <c r="O219" s="506">
        <f t="shared" ref="O219" si="97">+(+E219+G219)-(M219+N219)</f>
        <v>9.6999999999999993</v>
      </c>
      <c r="P219" s="510">
        <v>9.6999999999999993</v>
      </c>
      <c r="Q219" s="140">
        <v>1</v>
      </c>
      <c r="R219" s="139">
        <v>0</v>
      </c>
      <c r="S219" s="139">
        <v>0</v>
      </c>
      <c r="T219" s="201">
        <v>0</v>
      </c>
      <c r="U219" s="139">
        <v>0</v>
      </c>
      <c r="V219" s="140">
        <v>0</v>
      </c>
      <c r="W219" s="201">
        <v>0</v>
      </c>
      <c r="X219" s="202">
        <v>0</v>
      </c>
      <c r="Y219" s="162" t="s">
        <v>19</v>
      </c>
      <c r="Z219" s="147" t="s">
        <v>262</v>
      </c>
    </row>
    <row r="220" spans="1:26" s="147" customFormat="1" ht="34.5" customHeight="1" thickBot="1" x14ac:dyDescent="0.2">
      <c r="A220" s="475"/>
      <c r="B220" s="501"/>
      <c r="C220" s="492"/>
      <c r="D220" s="503"/>
      <c r="E220" s="495"/>
      <c r="F220" s="488"/>
      <c r="G220" s="495"/>
      <c r="H220" s="498"/>
      <c r="I220" s="486"/>
      <c r="J220" s="486"/>
      <c r="K220" s="486"/>
      <c r="L220" s="486"/>
      <c r="M220" s="467"/>
      <c r="N220" s="487"/>
      <c r="O220" s="507"/>
      <c r="P220" s="511"/>
      <c r="Q220" s="142">
        <v>4.9000000000000004</v>
      </c>
      <c r="R220" s="141">
        <v>0</v>
      </c>
      <c r="S220" s="141">
        <v>0</v>
      </c>
      <c r="T220" s="216">
        <v>0</v>
      </c>
      <c r="U220" s="141">
        <v>0</v>
      </c>
      <c r="V220" s="142">
        <v>0</v>
      </c>
      <c r="W220" s="216">
        <v>0</v>
      </c>
      <c r="X220" s="166">
        <v>0</v>
      </c>
      <c r="Y220" s="162" t="s">
        <v>15</v>
      </c>
      <c r="Z220" s="147" t="s">
        <v>262</v>
      </c>
    </row>
    <row r="221" spans="1:26" s="147" customFormat="1" ht="46.5" customHeight="1" x14ac:dyDescent="0.15">
      <c r="A221" s="474">
        <v>107</v>
      </c>
      <c r="B221" s="512" t="s">
        <v>373</v>
      </c>
      <c r="C221" s="522" t="s">
        <v>374</v>
      </c>
      <c r="D221" s="493" t="s">
        <v>375</v>
      </c>
      <c r="E221" s="508">
        <v>12.622999999999999</v>
      </c>
      <c r="F221" s="510">
        <v>12.622999999999999</v>
      </c>
      <c r="G221" s="508">
        <v>0</v>
      </c>
      <c r="H221" s="518">
        <v>0</v>
      </c>
      <c r="I221" s="518">
        <v>0</v>
      </c>
      <c r="J221" s="518">
        <v>0</v>
      </c>
      <c r="K221" s="518">
        <v>0</v>
      </c>
      <c r="L221" s="518">
        <v>0</v>
      </c>
      <c r="M221" s="520">
        <v>3.5760000000000001</v>
      </c>
      <c r="N221" s="525">
        <v>0</v>
      </c>
      <c r="O221" s="506">
        <f t="shared" ref="O221" si="98">+(+E221+G221)-(M221+N221)</f>
        <v>9.0469999999999988</v>
      </c>
      <c r="P221" s="510">
        <v>9.0470000000000006</v>
      </c>
      <c r="Q221" s="138">
        <v>0</v>
      </c>
      <c r="R221" s="139">
        <v>0</v>
      </c>
      <c r="S221" s="139">
        <v>0</v>
      </c>
      <c r="T221" s="201">
        <v>0</v>
      </c>
      <c r="U221" s="139">
        <v>0</v>
      </c>
      <c r="V221" s="140">
        <v>0</v>
      </c>
      <c r="W221" s="201">
        <v>0</v>
      </c>
      <c r="X221" s="202">
        <v>0</v>
      </c>
      <c r="Y221" s="146" t="s">
        <v>19</v>
      </c>
      <c r="Z221" s="147" t="s">
        <v>264</v>
      </c>
    </row>
    <row r="222" spans="1:26" s="147" customFormat="1" ht="46.5" customHeight="1" thickBot="1" x14ac:dyDescent="0.2">
      <c r="A222" s="475"/>
      <c r="B222" s="513"/>
      <c r="C222" s="523"/>
      <c r="D222" s="503"/>
      <c r="E222" s="509"/>
      <c r="F222" s="511"/>
      <c r="G222" s="509"/>
      <c r="H222" s="524"/>
      <c r="I222" s="519"/>
      <c r="J222" s="519"/>
      <c r="K222" s="519"/>
      <c r="L222" s="519"/>
      <c r="M222" s="521"/>
      <c r="N222" s="553"/>
      <c r="O222" s="567"/>
      <c r="P222" s="511"/>
      <c r="Q222" s="165">
        <v>0</v>
      </c>
      <c r="R222" s="141">
        <v>0</v>
      </c>
      <c r="S222" s="141">
        <v>0</v>
      </c>
      <c r="T222" s="216">
        <v>0</v>
      </c>
      <c r="U222" s="141">
        <v>0</v>
      </c>
      <c r="V222" s="142">
        <v>0</v>
      </c>
      <c r="W222" s="216">
        <v>0</v>
      </c>
      <c r="X222" s="166">
        <v>0</v>
      </c>
      <c r="Y222" s="146" t="s">
        <v>15</v>
      </c>
      <c r="Z222" s="147" t="s">
        <v>264</v>
      </c>
    </row>
    <row r="223" spans="1:26" s="147" customFormat="1" ht="39" customHeight="1" x14ac:dyDescent="0.15">
      <c r="A223" s="474">
        <v>108</v>
      </c>
      <c r="B223" s="512" t="s">
        <v>376</v>
      </c>
      <c r="C223" s="522" t="s">
        <v>377</v>
      </c>
      <c r="D223" s="493" t="s">
        <v>378</v>
      </c>
      <c r="E223" s="508">
        <v>9.4499999999999993</v>
      </c>
      <c r="F223" s="510">
        <v>9.4499999999999993</v>
      </c>
      <c r="G223" s="508">
        <v>9</v>
      </c>
      <c r="H223" s="518">
        <v>9</v>
      </c>
      <c r="I223" s="518">
        <v>9</v>
      </c>
      <c r="J223" s="518">
        <v>0</v>
      </c>
      <c r="K223" s="518">
        <v>0</v>
      </c>
      <c r="L223" s="518">
        <v>0</v>
      </c>
      <c r="M223" s="520">
        <v>9.4499999999999993</v>
      </c>
      <c r="N223" s="525">
        <v>0</v>
      </c>
      <c r="O223" s="506">
        <f t="shared" ref="O223" si="99">+(+E223+G223)-(M223+N223)</f>
        <v>9</v>
      </c>
      <c r="P223" s="510">
        <v>9</v>
      </c>
      <c r="Q223" s="138">
        <v>1</v>
      </c>
      <c r="R223" s="139">
        <v>0</v>
      </c>
      <c r="S223" s="139">
        <v>0</v>
      </c>
      <c r="T223" s="201">
        <v>0</v>
      </c>
      <c r="U223" s="139">
        <v>0</v>
      </c>
      <c r="V223" s="140">
        <v>0</v>
      </c>
      <c r="W223" s="201">
        <v>0</v>
      </c>
      <c r="X223" s="202">
        <v>0</v>
      </c>
      <c r="Y223" s="146" t="s">
        <v>19</v>
      </c>
      <c r="Z223" s="147" t="s">
        <v>262</v>
      </c>
    </row>
    <row r="224" spans="1:26" s="147" customFormat="1" ht="39" customHeight="1" thickBot="1" x14ac:dyDescent="0.2">
      <c r="A224" s="475"/>
      <c r="B224" s="513"/>
      <c r="C224" s="523"/>
      <c r="D224" s="503"/>
      <c r="E224" s="509"/>
      <c r="F224" s="511"/>
      <c r="G224" s="509"/>
      <c r="H224" s="524"/>
      <c r="I224" s="519"/>
      <c r="J224" s="519"/>
      <c r="K224" s="519"/>
      <c r="L224" s="519"/>
      <c r="M224" s="521"/>
      <c r="N224" s="553"/>
      <c r="O224" s="507"/>
      <c r="P224" s="511"/>
      <c r="Q224" s="165">
        <v>9</v>
      </c>
      <c r="R224" s="141">
        <v>0</v>
      </c>
      <c r="S224" s="141">
        <v>0</v>
      </c>
      <c r="T224" s="216">
        <v>0</v>
      </c>
      <c r="U224" s="141">
        <v>0</v>
      </c>
      <c r="V224" s="142">
        <v>0</v>
      </c>
      <c r="W224" s="216">
        <v>0</v>
      </c>
      <c r="X224" s="166">
        <v>0</v>
      </c>
      <c r="Y224" s="146" t="s">
        <v>15</v>
      </c>
      <c r="Z224" s="147" t="s">
        <v>262</v>
      </c>
    </row>
    <row r="225" spans="1:26" s="147" customFormat="1" ht="110.25" customHeight="1" x14ac:dyDescent="0.15">
      <c r="A225" s="474">
        <v>109</v>
      </c>
      <c r="B225" s="512" t="s">
        <v>385</v>
      </c>
      <c r="C225" s="491" t="s">
        <v>386</v>
      </c>
      <c r="D225" s="491" t="s">
        <v>387</v>
      </c>
      <c r="E225" s="482">
        <v>6.0209999999999999</v>
      </c>
      <c r="F225" s="472">
        <v>6.0209999999999999</v>
      </c>
      <c r="G225" s="482">
        <v>3</v>
      </c>
      <c r="H225" s="484">
        <v>3</v>
      </c>
      <c r="I225" s="484">
        <v>3</v>
      </c>
      <c r="J225" s="484">
        <v>0</v>
      </c>
      <c r="K225" s="484">
        <v>0</v>
      </c>
      <c r="L225" s="484">
        <v>0</v>
      </c>
      <c r="M225" s="466">
        <v>1.734</v>
      </c>
      <c r="N225" s="468">
        <v>0</v>
      </c>
      <c r="O225" s="506">
        <f t="shared" ref="O225" si="100">+(+E225+G225)-(M225+N225)</f>
        <v>7.2870000000000008</v>
      </c>
      <c r="P225" s="472">
        <v>7.2869999999999999</v>
      </c>
      <c r="Q225" s="140">
        <v>1</v>
      </c>
      <c r="R225" s="139">
        <v>0</v>
      </c>
      <c r="S225" s="139">
        <v>0</v>
      </c>
      <c r="T225" s="201">
        <v>0</v>
      </c>
      <c r="U225" s="139">
        <v>0</v>
      </c>
      <c r="V225" s="140">
        <v>0</v>
      </c>
      <c r="W225" s="201">
        <v>0</v>
      </c>
      <c r="X225" s="202">
        <v>0</v>
      </c>
      <c r="Y225" s="149" t="s">
        <v>19</v>
      </c>
      <c r="Z225" s="147" t="s">
        <v>261</v>
      </c>
    </row>
    <row r="226" spans="1:26" s="161" customFormat="1" ht="110.25" customHeight="1" thickBot="1" x14ac:dyDescent="0.2">
      <c r="A226" s="475"/>
      <c r="B226" s="513"/>
      <c r="C226" s="502"/>
      <c r="D226" s="502"/>
      <c r="E226" s="495"/>
      <c r="F226" s="488"/>
      <c r="G226" s="495"/>
      <c r="H226" s="498"/>
      <c r="I226" s="486"/>
      <c r="J226" s="486"/>
      <c r="K226" s="486"/>
      <c r="L226" s="486"/>
      <c r="M226" s="467"/>
      <c r="N226" s="487"/>
      <c r="O226" s="507"/>
      <c r="P226" s="488"/>
      <c r="Q226" s="142">
        <v>3</v>
      </c>
      <c r="R226" s="141">
        <v>0</v>
      </c>
      <c r="S226" s="141">
        <v>0</v>
      </c>
      <c r="T226" s="216">
        <v>0</v>
      </c>
      <c r="U226" s="141">
        <v>0</v>
      </c>
      <c r="V226" s="142">
        <v>0</v>
      </c>
      <c r="W226" s="216">
        <v>0</v>
      </c>
      <c r="X226" s="166">
        <v>0</v>
      </c>
      <c r="Y226" s="146" t="s">
        <v>15</v>
      </c>
      <c r="Z226" s="147" t="s">
        <v>261</v>
      </c>
    </row>
    <row r="227" spans="1:26" s="147" customFormat="1" ht="38.25" customHeight="1" x14ac:dyDescent="0.15">
      <c r="A227" s="474">
        <v>110</v>
      </c>
      <c r="B227" s="500" t="s">
        <v>143</v>
      </c>
      <c r="C227" s="491" t="s">
        <v>233</v>
      </c>
      <c r="D227" s="493" t="s">
        <v>234</v>
      </c>
      <c r="E227" s="508">
        <v>2.7280000000000002</v>
      </c>
      <c r="F227" s="510">
        <v>2.7280000000000002</v>
      </c>
      <c r="G227" s="508">
        <v>7</v>
      </c>
      <c r="H227" s="518">
        <v>7</v>
      </c>
      <c r="I227" s="518">
        <v>7</v>
      </c>
      <c r="J227" s="518">
        <v>0</v>
      </c>
      <c r="K227" s="518">
        <v>0</v>
      </c>
      <c r="L227" s="518">
        <v>0</v>
      </c>
      <c r="M227" s="520">
        <v>2.7</v>
      </c>
      <c r="N227" s="525">
        <v>0</v>
      </c>
      <c r="O227" s="506">
        <f t="shared" ref="O227" si="101">+(+E227+G227)-(M227+N227)</f>
        <v>7.0279999999999996</v>
      </c>
      <c r="P227" s="510">
        <v>7.0279999999999996</v>
      </c>
      <c r="Q227" s="140">
        <v>1</v>
      </c>
      <c r="R227" s="139">
        <v>0</v>
      </c>
      <c r="S227" s="139">
        <v>0</v>
      </c>
      <c r="T227" s="201">
        <v>0</v>
      </c>
      <c r="U227" s="139">
        <v>0</v>
      </c>
      <c r="V227" s="140">
        <v>0</v>
      </c>
      <c r="W227" s="201">
        <v>0</v>
      </c>
      <c r="X227" s="202">
        <v>0</v>
      </c>
      <c r="Y227" s="149" t="s">
        <v>19</v>
      </c>
      <c r="Z227" s="147" t="s">
        <v>261</v>
      </c>
    </row>
    <row r="228" spans="1:26" s="147" customFormat="1" ht="38.25" customHeight="1" thickBot="1" x14ac:dyDescent="0.2">
      <c r="A228" s="475"/>
      <c r="B228" s="501"/>
      <c r="C228" s="492"/>
      <c r="D228" s="503"/>
      <c r="E228" s="509"/>
      <c r="F228" s="511"/>
      <c r="G228" s="509"/>
      <c r="H228" s="524"/>
      <c r="I228" s="519"/>
      <c r="J228" s="519"/>
      <c r="K228" s="519"/>
      <c r="L228" s="519"/>
      <c r="M228" s="521"/>
      <c r="N228" s="553"/>
      <c r="O228" s="507"/>
      <c r="P228" s="511"/>
      <c r="Q228" s="142">
        <v>7</v>
      </c>
      <c r="R228" s="141">
        <v>0</v>
      </c>
      <c r="S228" s="141">
        <v>0</v>
      </c>
      <c r="T228" s="216">
        <v>0</v>
      </c>
      <c r="U228" s="141">
        <v>0</v>
      </c>
      <c r="V228" s="142">
        <v>0</v>
      </c>
      <c r="W228" s="216">
        <v>0</v>
      </c>
      <c r="X228" s="166">
        <v>0</v>
      </c>
      <c r="Y228" s="146" t="s">
        <v>15</v>
      </c>
      <c r="Z228" s="147" t="s">
        <v>261</v>
      </c>
    </row>
    <row r="229" spans="1:26" s="147" customFormat="1" ht="27" customHeight="1" x14ac:dyDescent="0.15">
      <c r="A229" s="474">
        <v>111</v>
      </c>
      <c r="B229" s="512" t="s">
        <v>219</v>
      </c>
      <c r="C229" s="491" t="s">
        <v>390</v>
      </c>
      <c r="D229" s="491" t="s">
        <v>249</v>
      </c>
      <c r="E229" s="482">
        <v>4.4550000000000001</v>
      </c>
      <c r="F229" s="472">
        <v>3.0750000000000002</v>
      </c>
      <c r="G229" s="482">
        <v>4.5010000000000003</v>
      </c>
      <c r="H229" s="484">
        <v>3</v>
      </c>
      <c r="I229" s="484">
        <v>3</v>
      </c>
      <c r="J229" s="484">
        <v>0</v>
      </c>
      <c r="K229" s="484">
        <v>0</v>
      </c>
      <c r="L229" s="484">
        <v>0</v>
      </c>
      <c r="M229" s="466">
        <v>4.3170000000000002</v>
      </c>
      <c r="N229" s="468">
        <v>0</v>
      </c>
      <c r="O229" s="506">
        <f t="shared" ref="O229" si="102">+(+E229+G229)-(M229+N229)</f>
        <v>4.6389999999999993</v>
      </c>
      <c r="P229" s="472">
        <v>3.0960000000000001</v>
      </c>
      <c r="Q229" s="140">
        <v>1</v>
      </c>
      <c r="R229" s="139">
        <v>0</v>
      </c>
      <c r="S229" s="139">
        <v>0</v>
      </c>
      <c r="T229" s="201">
        <v>0</v>
      </c>
      <c r="U229" s="139">
        <v>0</v>
      </c>
      <c r="V229" s="140">
        <v>0</v>
      </c>
      <c r="W229" s="201">
        <v>0</v>
      </c>
      <c r="X229" s="202">
        <v>0</v>
      </c>
      <c r="Y229" s="149" t="s">
        <v>19</v>
      </c>
      <c r="Z229" s="147" t="s">
        <v>261</v>
      </c>
    </row>
    <row r="230" spans="1:26" s="161" customFormat="1" ht="27" customHeight="1" thickBot="1" x14ac:dyDescent="0.2">
      <c r="A230" s="475"/>
      <c r="B230" s="513"/>
      <c r="C230" s="502"/>
      <c r="D230" s="502"/>
      <c r="E230" s="495"/>
      <c r="F230" s="488"/>
      <c r="G230" s="495"/>
      <c r="H230" s="498"/>
      <c r="I230" s="486"/>
      <c r="J230" s="486"/>
      <c r="K230" s="486"/>
      <c r="L230" s="486"/>
      <c r="M230" s="467"/>
      <c r="N230" s="487"/>
      <c r="O230" s="507"/>
      <c r="P230" s="488"/>
      <c r="Q230" s="142">
        <v>3</v>
      </c>
      <c r="R230" s="141">
        <v>0</v>
      </c>
      <c r="S230" s="141">
        <v>0</v>
      </c>
      <c r="T230" s="216">
        <v>0</v>
      </c>
      <c r="U230" s="141">
        <v>0</v>
      </c>
      <c r="V230" s="142">
        <v>0</v>
      </c>
      <c r="W230" s="216">
        <v>0</v>
      </c>
      <c r="X230" s="166">
        <v>0</v>
      </c>
      <c r="Y230" s="146" t="s">
        <v>15</v>
      </c>
      <c r="Z230" s="147" t="s">
        <v>261</v>
      </c>
    </row>
    <row r="231" spans="1:26" s="147" customFormat="1" ht="27" customHeight="1" x14ac:dyDescent="0.15">
      <c r="A231" s="474">
        <v>112</v>
      </c>
      <c r="B231" s="500" t="s">
        <v>457</v>
      </c>
      <c r="C231" s="491" t="s">
        <v>458</v>
      </c>
      <c r="D231" s="493" t="s">
        <v>459</v>
      </c>
      <c r="E231" s="482">
        <v>0</v>
      </c>
      <c r="F231" s="472">
        <v>0</v>
      </c>
      <c r="G231" s="482">
        <v>4.5129999999999999</v>
      </c>
      <c r="H231" s="484">
        <v>4.5129999999999999</v>
      </c>
      <c r="I231" s="484">
        <v>4.5129999999999999</v>
      </c>
      <c r="J231" s="484">
        <v>0</v>
      </c>
      <c r="K231" s="484">
        <v>0</v>
      </c>
      <c r="L231" s="484">
        <v>0</v>
      </c>
      <c r="M231" s="472">
        <v>0</v>
      </c>
      <c r="N231" s="482">
        <v>0</v>
      </c>
      <c r="O231" s="506">
        <f t="shared" ref="O231" si="103">+(+E231+G231)-(M231+N231)</f>
        <v>4.5129999999999999</v>
      </c>
      <c r="P231" s="472">
        <v>4.5129999999999999</v>
      </c>
      <c r="Q231" s="140">
        <v>1</v>
      </c>
      <c r="R231" s="139">
        <v>0</v>
      </c>
      <c r="S231" s="139">
        <v>0</v>
      </c>
      <c r="T231" s="201">
        <v>0</v>
      </c>
      <c r="U231" s="139">
        <v>0</v>
      </c>
      <c r="V231" s="140">
        <v>0</v>
      </c>
      <c r="W231" s="201">
        <v>0</v>
      </c>
      <c r="X231" s="202">
        <v>0</v>
      </c>
      <c r="Y231" s="146" t="s">
        <v>19</v>
      </c>
      <c r="Z231" s="147" t="s">
        <v>262</v>
      </c>
    </row>
    <row r="232" spans="1:26" s="147" customFormat="1" ht="27" customHeight="1" thickBot="1" x14ac:dyDescent="0.2">
      <c r="A232" s="475"/>
      <c r="B232" s="501"/>
      <c r="C232" s="492"/>
      <c r="D232" s="503"/>
      <c r="E232" s="495"/>
      <c r="F232" s="488"/>
      <c r="G232" s="495"/>
      <c r="H232" s="498"/>
      <c r="I232" s="486"/>
      <c r="J232" s="486"/>
      <c r="K232" s="486"/>
      <c r="L232" s="486"/>
      <c r="M232" s="561"/>
      <c r="N232" s="495"/>
      <c r="O232" s="507"/>
      <c r="P232" s="488"/>
      <c r="Q232" s="142">
        <v>4.5129999999999999</v>
      </c>
      <c r="R232" s="141">
        <v>0</v>
      </c>
      <c r="S232" s="141">
        <v>0</v>
      </c>
      <c r="T232" s="216">
        <v>0</v>
      </c>
      <c r="U232" s="141">
        <v>0</v>
      </c>
      <c r="V232" s="142">
        <v>0</v>
      </c>
      <c r="W232" s="216">
        <v>0</v>
      </c>
      <c r="X232" s="166">
        <v>0</v>
      </c>
      <c r="Y232" s="146" t="s">
        <v>15</v>
      </c>
      <c r="Z232" s="147" t="s">
        <v>262</v>
      </c>
    </row>
    <row r="233" spans="1:26" s="147" customFormat="1" ht="27" customHeight="1" x14ac:dyDescent="0.15">
      <c r="A233" s="474">
        <v>113</v>
      </c>
      <c r="B233" s="500" t="s">
        <v>244</v>
      </c>
      <c r="C233" s="491" t="s">
        <v>245</v>
      </c>
      <c r="D233" s="493" t="s">
        <v>246</v>
      </c>
      <c r="E233" s="482">
        <v>4.4770000000000003</v>
      </c>
      <c r="F233" s="472">
        <v>4.4770000000000003</v>
      </c>
      <c r="G233" s="482">
        <v>7.0000000000000001E-3</v>
      </c>
      <c r="H233" s="484">
        <v>7.0000000000000001E-3</v>
      </c>
      <c r="I233" s="484">
        <v>0</v>
      </c>
      <c r="J233" s="484">
        <v>0</v>
      </c>
      <c r="K233" s="484">
        <v>0</v>
      </c>
      <c r="L233" s="484">
        <v>7.0000000000000001E-3</v>
      </c>
      <c r="M233" s="472">
        <v>2.38</v>
      </c>
      <c r="N233" s="482">
        <v>0</v>
      </c>
      <c r="O233" s="506">
        <f t="shared" ref="O233" si="104">+(+E233+G233)-(M233+N233)</f>
        <v>2.1040000000000001</v>
      </c>
      <c r="P233" s="472">
        <v>2.1030000000000002</v>
      </c>
      <c r="Q233" s="140">
        <v>0</v>
      </c>
      <c r="R233" s="139">
        <v>0</v>
      </c>
      <c r="S233" s="139">
        <v>0</v>
      </c>
      <c r="T233" s="201">
        <v>0</v>
      </c>
      <c r="U233" s="139">
        <v>0</v>
      </c>
      <c r="V233" s="140">
        <v>0</v>
      </c>
      <c r="W233" s="201">
        <v>0</v>
      </c>
      <c r="X233" s="202">
        <v>0</v>
      </c>
      <c r="Y233" s="146" t="s">
        <v>19</v>
      </c>
      <c r="Z233" s="147" t="s">
        <v>263</v>
      </c>
    </row>
    <row r="234" spans="1:26" s="147" customFormat="1" ht="27" customHeight="1" thickBot="1" x14ac:dyDescent="0.2">
      <c r="A234" s="475"/>
      <c r="B234" s="501"/>
      <c r="C234" s="492"/>
      <c r="D234" s="503"/>
      <c r="E234" s="495"/>
      <c r="F234" s="488"/>
      <c r="G234" s="495"/>
      <c r="H234" s="498"/>
      <c r="I234" s="486"/>
      <c r="J234" s="486"/>
      <c r="K234" s="486"/>
      <c r="L234" s="486"/>
      <c r="M234" s="561"/>
      <c r="N234" s="495"/>
      <c r="O234" s="507"/>
      <c r="P234" s="488"/>
      <c r="Q234" s="142">
        <v>0</v>
      </c>
      <c r="R234" s="141">
        <v>0</v>
      </c>
      <c r="S234" s="141">
        <v>0</v>
      </c>
      <c r="T234" s="216">
        <v>0</v>
      </c>
      <c r="U234" s="141">
        <v>0</v>
      </c>
      <c r="V234" s="142">
        <v>0</v>
      </c>
      <c r="W234" s="216">
        <v>0</v>
      </c>
      <c r="X234" s="166">
        <v>0</v>
      </c>
      <c r="Y234" s="146" t="s">
        <v>15</v>
      </c>
      <c r="Z234" s="147" t="s">
        <v>263</v>
      </c>
    </row>
    <row r="235" spans="1:26" s="2" customFormat="1" ht="24.75" customHeight="1" x14ac:dyDescent="0.15">
      <c r="A235" s="474">
        <v>114</v>
      </c>
      <c r="B235" s="476" t="s">
        <v>143</v>
      </c>
      <c r="C235" s="478" t="s">
        <v>462</v>
      </c>
      <c r="D235" s="535" t="s">
        <v>463</v>
      </c>
      <c r="E235" s="508">
        <v>0</v>
      </c>
      <c r="F235" s="510">
        <v>0</v>
      </c>
      <c r="G235" s="508">
        <v>2</v>
      </c>
      <c r="H235" s="518">
        <v>2</v>
      </c>
      <c r="I235" s="518">
        <v>2</v>
      </c>
      <c r="J235" s="518">
        <v>0</v>
      </c>
      <c r="K235" s="518">
        <v>0</v>
      </c>
      <c r="L235" s="518">
        <v>0</v>
      </c>
      <c r="M235" s="520">
        <v>6.0999999999999999E-2</v>
      </c>
      <c r="N235" s="525">
        <v>0</v>
      </c>
      <c r="O235" s="506">
        <f t="shared" ref="O235" si="105">+(+E235+G235)-(M235+N235)</f>
        <v>1.9390000000000001</v>
      </c>
      <c r="P235" s="510">
        <v>1.9390000000000001</v>
      </c>
      <c r="Q235" s="138">
        <v>1</v>
      </c>
      <c r="R235" s="200">
        <v>0</v>
      </c>
      <c r="S235" s="200">
        <v>0</v>
      </c>
      <c r="T235" s="197">
        <v>0</v>
      </c>
      <c r="U235" s="200">
        <v>0</v>
      </c>
      <c r="V235" s="138">
        <v>0</v>
      </c>
      <c r="W235" s="197">
        <v>0</v>
      </c>
      <c r="X235" s="198">
        <v>0</v>
      </c>
      <c r="Y235" s="153" t="s">
        <v>19</v>
      </c>
      <c r="Z235" s="145" t="s">
        <v>261</v>
      </c>
    </row>
    <row r="236" spans="1:26" s="2" customFormat="1" ht="24.75" customHeight="1" thickBot="1" x14ac:dyDescent="0.2">
      <c r="A236" s="475"/>
      <c r="B236" s="477"/>
      <c r="C236" s="600"/>
      <c r="D236" s="536"/>
      <c r="E236" s="529"/>
      <c r="F236" s="528"/>
      <c r="G236" s="529"/>
      <c r="H236" s="530"/>
      <c r="I236" s="519"/>
      <c r="J236" s="519"/>
      <c r="K236" s="519"/>
      <c r="L236" s="519"/>
      <c r="M236" s="521"/>
      <c r="N236" s="526"/>
      <c r="O236" s="527"/>
      <c r="P236" s="528"/>
      <c r="Q236" s="165">
        <v>2</v>
      </c>
      <c r="R236" s="150">
        <v>0</v>
      </c>
      <c r="S236" s="150">
        <v>0</v>
      </c>
      <c r="T236" s="215">
        <v>0</v>
      </c>
      <c r="U236" s="150">
        <v>0</v>
      </c>
      <c r="V236" s="165">
        <v>0</v>
      </c>
      <c r="W236" s="215">
        <v>0</v>
      </c>
      <c r="X236" s="218">
        <v>0</v>
      </c>
      <c r="Y236" s="151" t="s">
        <v>15</v>
      </c>
      <c r="Z236" s="145" t="s">
        <v>261</v>
      </c>
    </row>
    <row r="237" spans="1:26" s="147" customFormat="1" ht="48" customHeight="1" x14ac:dyDescent="0.15">
      <c r="A237" s="474">
        <v>115</v>
      </c>
      <c r="B237" s="512" t="s">
        <v>391</v>
      </c>
      <c r="C237" s="522" t="s">
        <v>456</v>
      </c>
      <c r="D237" s="493" t="s">
        <v>183</v>
      </c>
      <c r="E237" s="508">
        <v>1.0189999999999999</v>
      </c>
      <c r="F237" s="510">
        <v>1.0189999999999999</v>
      </c>
      <c r="G237" s="508">
        <v>416.11500000000001</v>
      </c>
      <c r="H237" s="518">
        <v>416.11500000000001</v>
      </c>
      <c r="I237" s="518">
        <v>416.11500000000001</v>
      </c>
      <c r="J237" s="518">
        <v>0</v>
      </c>
      <c r="K237" s="518">
        <v>0</v>
      </c>
      <c r="L237" s="518">
        <v>0</v>
      </c>
      <c r="M237" s="520">
        <v>416</v>
      </c>
      <c r="N237" s="525">
        <v>0</v>
      </c>
      <c r="O237" s="506">
        <f t="shared" ref="O237" si="106">+(+E237+G237)-(M237+N237)</f>
        <v>1.1340000000000146</v>
      </c>
      <c r="P237" s="510">
        <v>1.1339999999999999</v>
      </c>
      <c r="Q237" s="138">
        <v>2</v>
      </c>
      <c r="R237" s="139">
        <v>0</v>
      </c>
      <c r="S237" s="139">
        <v>0</v>
      </c>
      <c r="T237" s="201">
        <v>0</v>
      </c>
      <c r="U237" s="139">
        <v>0</v>
      </c>
      <c r="V237" s="140">
        <v>0</v>
      </c>
      <c r="W237" s="201">
        <v>0</v>
      </c>
      <c r="X237" s="202">
        <v>0</v>
      </c>
      <c r="Y237" s="146" t="s">
        <v>19</v>
      </c>
      <c r="Z237" s="147" t="s">
        <v>268</v>
      </c>
    </row>
    <row r="238" spans="1:26" s="147" customFormat="1" ht="48" customHeight="1" thickBot="1" x14ac:dyDescent="0.2">
      <c r="A238" s="475"/>
      <c r="B238" s="513"/>
      <c r="C238" s="523"/>
      <c r="D238" s="503"/>
      <c r="E238" s="509"/>
      <c r="F238" s="511"/>
      <c r="G238" s="509"/>
      <c r="H238" s="524"/>
      <c r="I238" s="519"/>
      <c r="J238" s="519"/>
      <c r="K238" s="519"/>
      <c r="L238" s="519"/>
      <c r="M238" s="521"/>
      <c r="N238" s="553"/>
      <c r="O238" s="507"/>
      <c r="P238" s="511"/>
      <c r="Q238" s="165">
        <v>416.11500000000001</v>
      </c>
      <c r="R238" s="141">
        <v>0</v>
      </c>
      <c r="S238" s="141">
        <v>0</v>
      </c>
      <c r="T238" s="216">
        <v>0</v>
      </c>
      <c r="U238" s="141">
        <v>0</v>
      </c>
      <c r="V238" s="142">
        <v>0</v>
      </c>
      <c r="W238" s="216">
        <v>0</v>
      </c>
      <c r="X238" s="166">
        <v>0</v>
      </c>
      <c r="Y238" s="146" t="s">
        <v>15</v>
      </c>
      <c r="Z238" s="147" t="s">
        <v>268</v>
      </c>
    </row>
    <row r="239" spans="1:26" s="147" customFormat="1" ht="36" customHeight="1" x14ac:dyDescent="0.15">
      <c r="A239" s="474">
        <v>116</v>
      </c>
      <c r="B239" s="500" t="s">
        <v>392</v>
      </c>
      <c r="C239" s="493" t="s">
        <v>393</v>
      </c>
      <c r="D239" s="493" t="s">
        <v>394</v>
      </c>
      <c r="E239" s="482">
        <v>0.81200000000000006</v>
      </c>
      <c r="F239" s="603">
        <v>0.81200000000000006</v>
      </c>
      <c r="G239" s="482">
        <v>107.139</v>
      </c>
      <c r="H239" s="484">
        <v>107.139</v>
      </c>
      <c r="I239" s="484">
        <v>107.13800000000001</v>
      </c>
      <c r="J239" s="484">
        <v>0</v>
      </c>
      <c r="K239" s="484">
        <v>0</v>
      </c>
      <c r="L239" s="484">
        <v>1E-3</v>
      </c>
      <c r="M239" s="484">
        <v>107.13800000000001</v>
      </c>
      <c r="N239" s="468">
        <v>0</v>
      </c>
      <c r="O239" s="506">
        <f>+(+E239+G239)-(M239+N239)</f>
        <v>0.81299999999998818</v>
      </c>
      <c r="P239" s="472">
        <v>0.81299999999999994</v>
      </c>
      <c r="Q239" s="140">
        <v>2</v>
      </c>
      <c r="R239" s="139">
        <v>0</v>
      </c>
      <c r="S239" s="139">
        <v>0</v>
      </c>
      <c r="T239" s="201">
        <v>0</v>
      </c>
      <c r="U239" s="139">
        <v>0</v>
      </c>
      <c r="V239" s="140">
        <v>0</v>
      </c>
      <c r="W239" s="201">
        <v>0</v>
      </c>
      <c r="X239" s="202">
        <v>0</v>
      </c>
      <c r="Y239" s="146" t="s">
        <v>19</v>
      </c>
      <c r="Z239" s="147" t="s">
        <v>267</v>
      </c>
    </row>
    <row r="240" spans="1:26" s="147" customFormat="1" ht="36" customHeight="1" thickBot="1" x14ac:dyDescent="0.2">
      <c r="A240" s="475"/>
      <c r="B240" s="581"/>
      <c r="C240" s="582"/>
      <c r="D240" s="582"/>
      <c r="E240" s="495"/>
      <c r="F240" s="604"/>
      <c r="G240" s="495"/>
      <c r="H240" s="498"/>
      <c r="I240" s="486"/>
      <c r="J240" s="486"/>
      <c r="K240" s="486"/>
      <c r="L240" s="486"/>
      <c r="M240" s="486"/>
      <c r="N240" s="487"/>
      <c r="O240" s="567"/>
      <c r="P240" s="561"/>
      <c r="Q240" s="142">
        <v>107.13800000000001</v>
      </c>
      <c r="R240" s="141">
        <v>0</v>
      </c>
      <c r="S240" s="141">
        <v>0</v>
      </c>
      <c r="T240" s="216">
        <v>0</v>
      </c>
      <c r="U240" s="141">
        <v>0</v>
      </c>
      <c r="V240" s="142">
        <v>0</v>
      </c>
      <c r="W240" s="216">
        <v>0</v>
      </c>
      <c r="X240" s="166">
        <v>0</v>
      </c>
      <c r="Y240" s="146" t="s">
        <v>15</v>
      </c>
      <c r="Z240" s="147" t="s">
        <v>267</v>
      </c>
    </row>
    <row r="241" spans="1:26" s="147" customFormat="1" ht="33" customHeight="1" x14ac:dyDescent="0.15">
      <c r="A241" s="474">
        <v>117</v>
      </c>
      <c r="B241" s="512" t="s">
        <v>395</v>
      </c>
      <c r="C241" s="542" t="s">
        <v>396</v>
      </c>
      <c r="D241" s="493" t="s">
        <v>397</v>
      </c>
      <c r="E241" s="508">
        <v>1E-3</v>
      </c>
      <c r="F241" s="601">
        <v>1E-3</v>
      </c>
      <c r="G241" s="610">
        <v>90.762</v>
      </c>
      <c r="H241" s="518">
        <v>90.762</v>
      </c>
      <c r="I241" s="518">
        <v>90.762</v>
      </c>
      <c r="J241" s="518">
        <v>0</v>
      </c>
      <c r="K241" s="518">
        <v>0</v>
      </c>
      <c r="L241" s="518">
        <v>0</v>
      </c>
      <c r="M241" s="518">
        <v>90.76</v>
      </c>
      <c r="N241" s="525">
        <v>0</v>
      </c>
      <c r="O241" s="470">
        <f>+(+E241+G241)-(M241+N241)</f>
        <v>3.0000000000001137E-3</v>
      </c>
      <c r="P241" s="510">
        <v>3.0000000000000001E-3</v>
      </c>
      <c r="Q241" s="138">
        <v>1</v>
      </c>
      <c r="R241" s="139">
        <v>0</v>
      </c>
      <c r="S241" s="139">
        <v>0</v>
      </c>
      <c r="T241" s="201">
        <v>0</v>
      </c>
      <c r="U241" s="139">
        <v>0</v>
      </c>
      <c r="V241" s="140">
        <v>0</v>
      </c>
      <c r="W241" s="201">
        <v>0</v>
      </c>
      <c r="X241" s="202">
        <v>0</v>
      </c>
      <c r="Y241" s="146" t="s">
        <v>19</v>
      </c>
      <c r="Z241" s="147" t="s">
        <v>262</v>
      </c>
    </row>
    <row r="242" spans="1:26" s="147" customFormat="1" ht="33" customHeight="1" thickBot="1" x14ac:dyDescent="0.2">
      <c r="A242" s="475"/>
      <c r="B242" s="541"/>
      <c r="C242" s="543"/>
      <c r="D242" s="494"/>
      <c r="E242" s="509"/>
      <c r="F242" s="602"/>
      <c r="G242" s="559"/>
      <c r="H242" s="519"/>
      <c r="I242" s="524"/>
      <c r="J242" s="524"/>
      <c r="K242" s="524"/>
      <c r="L242" s="524"/>
      <c r="M242" s="524"/>
      <c r="N242" s="553"/>
      <c r="O242" s="540"/>
      <c r="P242" s="511"/>
      <c r="Q242" s="165">
        <v>90.762</v>
      </c>
      <c r="R242" s="141">
        <v>0</v>
      </c>
      <c r="S242" s="141">
        <v>0</v>
      </c>
      <c r="T242" s="216">
        <v>0</v>
      </c>
      <c r="U242" s="141">
        <v>0</v>
      </c>
      <c r="V242" s="142">
        <v>0</v>
      </c>
      <c r="W242" s="216">
        <v>0</v>
      </c>
      <c r="X242" s="166">
        <v>0</v>
      </c>
      <c r="Y242" s="146" t="s">
        <v>15</v>
      </c>
      <c r="Z242" s="147" t="s">
        <v>262</v>
      </c>
    </row>
    <row r="243" spans="1:26" s="147" customFormat="1" ht="35.25" customHeight="1" x14ac:dyDescent="0.15">
      <c r="A243" s="474">
        <v>118</v>
      </c>
      <c r="B243" s="500" t="s">
        <v>174</v>
      </c>
      <c r="C243" s="493" t="s">
        <v>380</v>
      </c>
      <c r="D243" s="493" t="s">
        <v>428</v>
      </c>
      <c r="E243" s="482">
        <v>8.5670000000000002</v>
      </c>
      <c r="F243" s="472">
        <v>8.5670000000000002</v>
      </c>
      <c r="G243" s="482">
        <v>2</v>
      </c>
      <c r="H243" s="484">
        <v>2</v>
      </c>
      <c r="I243" s="484">
        <v>2</v>
      </c>
      <c r="J243" s="484">
        <v>0</v>
      </c>
      <c r="K243" s="484">
        <v>0</v>
      </c>
      <c r="L243" s="484">
        <v>0</v>
      </c>
      <c r="M243" s="466">
        <v>10.567</v>
      </c>
      <c r="N243" s="468">
        <v>0</v>
      </c>
      <c r="O243" s="506">
        <f>+(+E243+G243)-(M243+N243)</f>
        <v>0</v>
      </c>
      <c r="P243" s="472">
        <v>0</v>
      </c>
      <c r="Q243" s="140">
        <v>1</v>
      </c>
      <c r="R243" s="139">
        <v>0</v>
      </c>
      <c r="S243" s="139">
        <v>0</v>
      </c>
      <c r="T243" s="201">
        <v>0</v>
      </c>
      <c r="U243" s="139">
        <v>0</v>
      </c>
      <c r="V243" s="140">
        <v>0</v>
      </c>
      <c r="W243" s="201">
        <v>0</v>
      </c>
      <c r="X243" s="202">
        <v>0</v>
      </c>
      <c r="Y243" s="146" t="s">
        <v>19</v>
      </c>
      <c r="Z243" s="147" t="s">
        <v>262</v>
      </c>
    </row>
    <row r="244" spans="1:26" s="147" customFormat="1" ht="35.25" customHeight="1" thickBot="1" x14ac:dyDescent="0.2">
      <c r="A244" s="475"/>
      <c r="B244" s="578"/>
      <c r="C244" s="544"/>
      <c r="D244" s="544"/>
      <c r="E244" s="495"/>
      <c r="F244" s="488"/>
      <c r="G244" s="495"/>
      <c r="H244" s="498"/>
      <c r="I244" s="486"/>
      <c r="J244" s="486"/>
      <c r="K244" s="486"/>
      <c r="L244" s="486"/>
      <c r="M244" s="467"/>
      <c r="N244" s="487"/>
      <c r="O244" s="507"/>
      <c r="P244" s="488"/>
      <c r="Q244" s="142">
        <v>2</v>
      </c>
      <c r="R244" s="141">
        <v>0</v>
      </c>
      <c r="S244" s="141">
        <v>0</v>
      </c>
      <c r="T244" s="216">
        <v>0</v>
      </c>
      <c r="U244" s="141">
        <v>0</v>
      </c>
      <c r="V244" s="142">
        <v>0</v>
      </c>
      <c r="W244" s="216">
        <v>0</v>
      </c>
      <c r="X244" s="166">
        <v>0</v>
      </c>
      <c r="Y244" s="146" t="s">
        <v>15</v>
      </c>
      <c r="Z244" s="147" t="s">
        <v>262</v>
      </c>
    </row>
    <row r="245" spans="1:26" s="148" customFormat="1" ht="18" customHeight="1" x14ac:dyDescent="0.15">
      <c r="A245" s="474"/>
      <c r="B245" s="606" t="s">
        <v>144</v>
      </c>
      <c r="C245" s="607"/>
      <c r="D245" s="480"/>
      <c r="E245" s="508">
        <v>20.401</v>
      </c>
      <c r="F245" s="545">
        <v>20.396000000000001</v>
      </c>
      <c r="G245" s="508">
        <v>1.7999999999999999E-2</v>
      </c>
      <c r="H245" s="601">
        <v>1.6E-2</v>
      </c>
      <c r="I245" s="518">
        <v>0</v>
      </c>
      <c r="J245" s="518">
        <v>0</v>
      </c>
      <c r="K245" s="601">
        <v>0</v>
      </c>
      <c r="L245" s="518">
        <v>1.6E-2</v>
      </c>
      <c r="M245" s="510">
        <v>4.93</v>
      </c>
      <c r="N245" s="508">
        <v>0</v>
      </c>
      <c r="O245" s="506">
        <f>+(+E245+G245)-(M245+N245)</f>
        <v>15.489000000000001</v>
      </c>
      <c r="P245" s="510">
        <v>15.484</v>
      </c>
      <c r="Q245" s="138">
        <v>0</v>
      </c>
      <c r="R245" s="197">
        <v>0</v>
      </c>
      <c r="S245" s="197">
        <v>0</v>
      </c>
      <c r="T245" s="197">
        <v>0</v>
      </c>
      <c r="U245" s="209">
        <v>0</v>
      </c>
      <c r="V245" s="210">
        <v>0</v>
      </c>
      <c r="W245" s="197">
        <v>0</v>
      </c>
      <c r="X245" s="198">
        <v>0</v>
      </c>
      <c r="Y245" s="211" t="s">
        <v>19</v>
      </c>
    </row>
    <row r="246" spans="1:26" s="148" customFormat="1" ht="18" customHeight="1" thickBot="1" x14ac:dyDescent="0.2">
      <c r="A246" s="605"/>
      <c r="B246" s="608"/>
      <c r="C246" s="609"/>
      <c r="D246" s="481"/>
      <c r="E246" s="517"/>
      <c r="F246" s="546"/>
      <c r="G246" s="517"/>
      <c r="H246" s="619"/>
      <c r="I246" s="519"/>
      <c r="J246" s="519"/>
      <c r="K246" s="619"/>
      <c r="L246" s="519"/>
      <c r="M246" s="514"/>
      <c r="N246" s="517"/>
      <c r="O246" s="507"/>
      <c r="P246" s="514"/>
      <c r="Q246" s="165">
        <v>0</v>
      </c>
      <c r="R246" s="215">
        <v>0</v>
      </c>
      <c r="S246" s="215">
        <v>0</v>
      </c>
      <c r="T246" s="215">
        <v>0</v>
      </c>
      <c r="U246" s="214">
        <v>0</v>
      </c>
      <c r="V246" s="165">
        <v>0</v>
      </c>
      <c r="W246" s="215">
        <v>0</v>
      </c>
      <c r="X246" s="218">
        <v>0</v>
      </c>
      <c r="Y246" s="212" t="s">
        <v>15</v>
      </c>
    </row>
    <row r="247" spans="1:26" s="136" customFormat="1" ht="20.100000000000001" customHeight="1" x14ac:dyDescent="0.15">
      <c r="A247" s="266" t="s">
        <v>24</v>
      </c>
      <c r="B247" s="266"/>
      <c r="C247" s="248"/>
      <c r="D247" s="617"/>
      <c r="E247" s="506">
        <f t="shared" ref="E247:P247" si="107">SUM(E9:E246)</f>
        <v>14518.834000000004</v>
      </c>
      <c r="F247" s="613">
        <f t="shared" si="107"/>
        <v>14348.562000000007</v>
      </c>
      <c r="G247" s="506">
        <f t="shared" si="107"/>
        <v>8702.9830000000002</v>
      </c>
      <c r="H247" s="615">
        <f t="shared" si="107"/>
        <v>8691.1779999999999</v>
      </c>
      <c r="I247" s="615">
        <f t="shared" si="107"/>
        <v>8688.1100000000024</v>
      </c>
      <c r="J247" s="615">
        <f t="shared" si="107"/>
        <v>0</v>
      </c>
      <c r="K247" s="615">
        <f t="shared" si="107"/>
        <v>0</v>
      </c>
      <c r="L247" s="615">
        <f t="shared" si="107"/>
        <v>3.0679999999999965</v>
      </c>
      <c r="M247" s="613">
        <f t="shared" si="107"/>
        <v>6709.7360000000017</v>
      </c>
      <c r="N247" s="611">
        <f t="shared" si="107"/>
        <v>0</v>
      </c>
      <c r="O247" s="506">
        <f t="shared" si="107"/>
        <v>16512.080999999998</v>
      </c>
      <c r="P247" s="613">
        <f>SUM(P9:P246)</f>
        <v>16347.966000000006</v>
      </c>
      <c r="Q247" s="126">
        <f t="shared" ref="Q247:X247" si="108">SUMIF($Y$9:$Y$246,$Y$6,Q9:Q246)</f>
        <v>155</v>
      </c>
      <c r="R247" s="127">
        <f t="shared" si="108"/>
        <v>0</v>
      </c>
      <c r="S247" s="127">
        <f t="shared" si="108"/>
        <v>0</v>
      </c>
      <c r="T247" s="128">
        <f t="shared" si="108"/>
        <v>0</v>
      </c>
      <c r="U247" s="127">
        <f t="shared" si="108"/>
        <v>0</v>
      </c>
      <c r="V247" s="126">
        <f t="shared" si="108"/>
        <v>0</v>
      </c>
      <c r="W247" s="128">
        <f t="shared" si="108"/>
        <v>0</v>
      </c>
      <c r="X247" s="129">
        <f t="shared" si="108"/>
        <v>0</v>
      </c>
      <c r="Y247" s="153"/>
      <c r="Z247" s="163"/>
    </row>
    <row r="248" spans="1:26" s="136" customFormat="1" ht="20.100000000000001" customHeight="1" thickBot="1" x14ac:dyDescent="0.2">
      <c r="A248" s="267"/>
      <c r="B248" s="267"/>
      <c r="C248" s="249"/>
      <c r="D248" s="618"/>
      <c r="E248" s="567"/>
      <c r="F248" s="614"/>
      <c r="G248" s="567"/>
      <c r="H248" s="616"/>
      <c r="I248" s="616"/>
      <c r="J248" s="616"/>
      <c r="K248" s="616"/>
      <c r="L248" s="616"/>
      <c r="M248" s="614"/>
      <c r="N248" s="612"/>
      <c r="O248" s="567"/>
      <c r="P248" s="614"/>
      <c r="Q248" s="130">
        <f t="shared" ref="Q248:X248" si="109">SUMIF($Y$9:$Y$246,$Y$7,Q9:Q246)</f>
        <v>8688.1100000000024</v>
      </c>
      <c r="R248" s="131">
        <f t="shared" si="109"/>
        <v>0</v>
      </c>
      <c r="S248" s="131">
        <f t="shared" si="109"/>
        <v>0</v>
      </c>
      <c r="T248" s="220">
        <f t="shared" si="109"/>
        <v>0</v>
      </c>
      <c r="U248" s="131">
        <f t="shared" si="109"/>
        <v>0</v>
      </c>
      <c r="V248" s="130">
        <f t="shared" si="109"/>
        <v>0</v>
      </c>
      <c r="W248" s="220">
        <f t="shared" si="109"/>
        <v>0</v>
      </c>
      <c r="X248" s="133">
        <f t="shared" si="109"/>
        <v>0</v>
      </c>
      <c r="Y248" s="151"/>
      <c r="Z248" s="163"/>
    </row>
    <row r="249" spans="1:26" ht="13.5" customHeight="1" outlineLevel="1" x14ac:dyDescent="0.15">
      <c r="A249" s="33" t="s">
        <v>63</v>
      </c>
      <c r="E249" s="154"/>
      <c r="F249" s="154"/>
      <c r="G249" s="154"/>
      <c r="H249" s="154"/>
      <c r="I249" s="154"/>
      <c r="J249" s="154"/>
      <c r="K249" s="154"/>
      <c r="L249" s="154"/>
      <c r="M249" s="154"/>
      <c r="N249" s="154"/>
      <c r="O249" s="154"/>
      <c r="P249" s="154"/>
    </row>
    <row r="250" spans="1:26" ht="13.5" customHeight="1" outlineLevel="1" x14ac:dyDescent="0.15">
      <c r="C250" s="33" t="s">
        <v>64</v>
      </c>
      <c r="E250" s="154"/>
      <c r="F250" s="154" t="s">
        <v>74</v>
      </c>
      <c r="G250" s="154"/>
      <c r="H250" s="154"/>
      <c r="I250" s="154"/>
      <c r="J250" s="154"/>
      <c r="K250" s="154"/>
      <c r="L250" s="154"/>
      <c r="M250" s="154"/>
      <c r="N250" s="154"/>
      <c r="O250" s="155"/>
      <c r="P250" s="154"/>
    </row>
    <row r="251" spans="1:26" ht="13.5" customHeight="1" outlineLevel="1" x14ac:dyDescent="0.15">
      <c r="C251" s="33" t="s">
        <v>65</v>
      </c>
      <c r="E251" s="154"/>
      <c r="F251" s="154" t="s">
        <v>75</v>
      </c>
      <c r="G251" s="154"/>
      <c r="H251" s="154"/>
      <c r="I251" s="154"/>
      <c r="J251" s="154"/>
      <c r="K251" s="154"/>
      <c r="L251" s="154"/>
      <c r="M251" s="154"/>
      <c r="N251" s="154"/>
      <c r="O251" s="154"/>
      <c r="P251" s="154"/>
    </row>
    <row r="252" spans="1:26" ht="13.5" customHeight="1" outlineLevel="1" x14ac:dyDescent="0.15">
      <c r="C252" s="33" t="s">
        <v>66</v>
      </c>
      <c r="E252" s="154"/>
      <c r="F252" s="154" t="s">
        <v>76</v>
      </c>
      <c r="G252" s="154"/>
      <c r="H252" s="154"/>
      <c r="I252" s="154"/>
      <c r="J252" s="154"/>
      <c r="K252" s="154"/>
      <c r="L252" s="154"/>
      <c r="M252" s="154"/>
      <c r="N252" s="154"/>
      <c r="O252" s="154"/>
      <c r="P252" s="154"/>
    </row>
    <row r="253" spans="1:26" ht="13.5" customHeight="1" outlineLevel="1" x14ac:dyDescent="0.15">
      <c r="C253" s="33" t="s">
        <v>67</v>
      </c>
      <c r="E253" s="154"/>
      <c r="F253" s="154" t="s">
        <v>77</v>
      </c>
      <c r="G253" s="154"/>
      <c r="H253" s="154"/>
      <c r="I253" s="154"/>
      <c r="J253" s="154"/>
      <c r="K253" s="154"/>
      <c r="L253" s="154"/>
      <c r="M253" s="154"/>
      <c r="N253" s="154"/>
      <c r="O253" s="154"/>
      <c r="P253" s="154"/>
    </row>
    <row r="254" spans="1:26" ht="13.5" customHeight="1" outlineLevel="1" x14ac:dyDescent="0.15">
      <c r="C254" s="33" t="s">
        <v>68</v>
      </c>
      <c r="E254" s="154"/>
      <c r="F254" s="154" t="s">
        <v>78</v>
      </c>
      <c r="G254" s="154"/>
      <c r="H254" s="154"/>
      <c r="I254" s="154"/>
      <c r="J254" s="154"/>
      <c r="K254" s="154"/>
      <c r="L254" s="154"/>
      <c r="M254" s="154"/>
      <c r="N254" s="154"/>
      <c r="O254" s="154"/>
      <c r="P254" s="154"/>
    </row>
    <row r="255" spans="1:26" ht="13.5" customHeight="1" outlineLevel="1" x14ac:dyDescent="0.15">
      <c r="C255" s="33" t="s">
        <v>69</v>
      </c>
      <c r="E255" s="154"/>
      <c r="F255" s="154" t="s">
        <v>79</v>
      </c>
      <c r="G255" s="154"/>
      <c r="H255" s="154"/>
      <c r="I255" s="154"/>
      <c r="J255" s="154"/>
      <c r="K255" s="154"/>
      <c r="L255" s="154"/>
      <c r="M255" s="154"/>
      <c r="N255" s="154"/>
      <c r="O255" s="154"/>
      <c r="P255" s="154"/>
      <c r="Z255" s="33"/>
    </row>
    <row r="256" spans="1:26" ht="13.5" customHeight="1" outlineLevel="1" x14ac:dyDescent="0.15">
      <c r="C256" s="33" t="s">
        <v>70</v>
      </c>
      <c r="E256" s="154"/>
      <c r="F256" s="154"/>
      <c r="G256" s="154"/>
      <c r="H256" s="154"/>
      <c r="I256" s="154"/>
      <c r="J256" s="154"/>
      <c r="K256" s="154"/>
      <c r="L256" s="154"/>
      <c r="M256" s="154"/>
      <c r="N256" s="154"/>
      <c r="O256" s="154"/>
      <c r="P256" s="154"/>
      <c r="Z256" s="33"/>
    </row>
    <row r="257" spans="3:26" ht="13.5" customHeight="1" outlineLevel="1" x14ac:dyDescent="0.15">
      <c r="C257" s="33" t="s">
        <v>71</v>
      </c>
      <c r="E257" s="154"/>
      <c r="F257" s="154"/>
      <c r="G257" s="154"/>
      <c r="H257" s="154"/>
      <c r="I257" s="154"/>
      <c r="J257" s="154"/>
      <c r="K257" s="154"/>
      <c r="L257" s="154"/>
      <c r="M257" s="154"/>
      <c r="N257" s="154"/>
      <c r="O257" s="154"/>
      <c r="P257" s="154"/>
      <c r="Z257" s="33"/>
    </row>
    <row r="258" spans="3:26" ht="13.5" customHeight="1" outlineLevel="1" x14ac:dyDescent="0.15">
      <c r="C258" s="33" t="s">
        <v>72</v>
      </c>
      <c r="E258" s="154"/>
      <c r="F258" s="154"/>
      <c r="G258" s="154"/>
      <c r="H258" s="154"/>
      <c r="I258" s="154"/>
      <c r="J258" s="154"/>
      <c r="K258" s="154"/>
      <c r="L258" s="154"/>
      <c r="M258" s="154"/>
      <c r="N258" s="154"/>
      <c r="O258" s="154"/>
      <c r="P258" s="154"/>
      <c r="Z258" s="33"/>
    </row>
    <row r="259" spans="3:26" ht="14.25" customHeight="1" outlineLevel="1" thickBot="1" x14ac:dyDescent="0.2">
      <c r="C259" s="33" t="s">
        <v>73</v>
      </c>
      <c r="E259" s="154"/>
      <c r="F259" s="154"/>
      <c r="G259" s="154"/>
      <c r="H259" s="154"/>
      <c r="I259" s="154"/>
      <c r="J259" s="154"/>
      <c r="K259" s="154"/>
      <c r="L259" s="154"/>
      <c r="M259" s="154"/>
      <c r="N259" s="154"/>
      <c r="O259" s="154"/>
      <c r="P259" s="154"/>
      <c r="Z259" s="33"/>
    </row>
    <row r="260" spans="3:26" ht="13.5" customHeight="1" x14ac:dyDescent="0.15">
      <c r="E260" s="154"/>
      <c r="F260" s="154"/>
      <c r="G260" s="154"/>
      <c r="H260" s="154"/>
      <c r="I260" s="154"/>
      <c r="J260" s="154"/>
      <c r="K260" s="154"/>
      <c r="L260" s="154"/>
      <c r="M260" s="154"/>
      <c r="N260" s="154"/>
      <c r="O260" s="156">
        <f>+(+$E$247+$G$247)-($M$247+$N$247)</f>
        <v>16512.081000000002</v>
      </c>
      <c r="P260" s="154"/>
      <c r="Z260" s="33"/>
    </row>
  </sheetData>
  <autoFilter ref="A8:Z260" xr:uid="{00000000-0009-0000-0000-00000F000000}"/>
  <mergeCells count="1942">
    <mergeCell ref="N247:N248"/>
    <mergeCell ref="O247:O248"/>
    <mergeCell ref="P247:P248"/>
    <mergeCell ref="H247:H248"/>
    <mergeCell ref="I247:I248"/>
    <mergeCell ref="J247:J248"/>
    <mergeCell ref="K247:K248"/>
    <mergeCell ref="L247:L248"/>
    <mergeCell ref="M247:M248"/>
    <mergeCell ref="A247:A248"/>
    <mergeCell ref="B247:B248"/>
    <mergeCell ref="C247:C248"/>
    <mergeCell ref="D247:D248"/>
    <mergeCell ref="E247:E248"/>
    <mergeCell ref="F247:F248"/>
    <mergeCell ref="G247:G248"/>
    <mergeCell ref="N245:N246"/>
    <mergeCell ref="O245:O246"/>
    <mergeCell ref="P245:P246"/>
    <mergeCell ref="H245:H246"/>
    <mergeCell ref="I245:I246"/>
    <mergeCell ref="J245:J246"/>
    <mergeCell ref="K245:K246"/>
    <mergeCell ref="L245:L246"/>
    <mergeCell ref="M245:M246"/>
    <mergeCell ref="M243:M244"/>
    <mergeCell ref="N243:N244"/>
    <mergeCell ref="O243:O244"/>
    <mergeCell ref="P243:P244"/>
    <mergeCell ref="A245:A246"/>
    <mergeCell ref="B245:C246"/>
    <mergeCell ref="D245:D246"/>
    <mergeCell ref="E245:E246"/>
    <mergeCell ref="F245:F246"/>
    <mergeCell ref="G245:G246"/>
    <mergeCell ref="G243:G244"/>
    <mergeCell ref="H243:H244"/>
    <mergeCell ref="I243:I244"/>
    <mergeCell ref="J243:J244"/>
    <mergeCell ref="K243:K244"/>
    <mergeCell ref="L243:L244"/>
    <mergeCell ref="M241:M242"/>
    <mergeCell ref="N241:N242"/>
    <mergeCell ref="O241:O242"/>
    <mergeCell ref="P241:P242"/>
    <mergeCell ref="A243:A244"/>
    <mergeCell ref="B243:B244"/>
    <mergeCell ref="C243:C244"/>
    <mergeCell ref="D243:D244"/>
    <mergeCell ref="E243:E244"/>
    <mergeCell ref="F243:F244"/>
    <mergeCell ref="G241:G242"/>
    <mergeCell ref="H241:H242"/>
    <mergeCell ref="I241:I242"/>
    <mergeCell ref="J241:J242"/>
    <mergeCell ref="K241:K242"/>
    <mergeCell ref="L241:L242"/>
    <mergeCell ref="M239:M240"/>
    <mergeCell ref="N239:N240"/>
    <mergeCell ref="O239:O240"/>
    <mergeCell ref="P239:P240"/>
    <mergeCell ref="A241:A242"/>
    <mergeCell ref="B241:B242"/>
    <mergeCell ref="C241:C242"/>
    <mergeCell ref="D241:D242"/>
    <mergeCell ref="E241:E242"/>
    <mergeCell ref="F241:F242"/>
    <mergeCell ref="G239:G240"/>
    <mergeCell ref="H239:H240"/>
    <mergeCell ref="I239:I240"/>
    <mergeCell ref="J239:J240"/>
    <mergeCell ref="K239:K240"/>
    <mergeCell ref="L239:L240"/>
    <mergeCell ref="M237:M238"/>
    <mergeCell ref="N237:N238"/>
    <mergeCell ref="O237:O238"/>
    <mergeCell ref="P237:P238"/>
    <mergeCell ref="A239:A240"/>
    <mergeCell ref="B239:B240"/>
    <mergeCell ref="C239:C240"/>
    <mergeCell ref="D239:D240"/>
    <mergeCell ref="E239:E240"/>
    <mergeCell ref="F239:F240"/>
    <mergeCell ref="G237:G238"/>
    <mergeCell ref="H237:H238"/>
    <mergeCell ref="I237:I238"/>
    <mergeCell ref="J237:J238"/>
    <mergeCell ref="K237:K238"/>
    <mergeCell ref="L237:L238"/>
    <mergeCell ref="M235:M236"/>
    <mergeCell ref="N235:N236"/>
    <mergeCell ref="O235:O236"/>
    <mergeCell ref="P235:P236"/>
    <mergeCell ref="A237:A238"/>
    <mergeCell ref="B237:B238"/>
    <mergeCell ref="C237:C238"/>
    <mergeCell ref="D237:D238"/>
    <mergeCell ref="E237:E238"/>
    <mergeCell ref="F237:F238"/>
    <mergeCell ref="G235:G236"/>
    <mergeCell ref="H235:H236"/>
    <mergeCell ref="I235:I236"/>
    <mergeCell ref="J235:J236"/>
    <mergeCell ref="K235:K236"/>
    <mergeCell ref="L235:L236"/>
    <mergeCell ref="M233:M234"/>
    <mergeCell ref="N233:N234"/>
    <mergeCell ref="O233:O234"/>
    <mergeCell ref="P233:P234"/>
    <mergeCell ref="A235:A236"/>
    <mergeCell ref="B235:B236"/>
    <mergeCell ref="C235:C236"/>
    <mergeCell ref="D235:D236"/>
    <mergeCell ref="E235:E236"/>
    <mergeCell ref="F235:F236"/>
    <mergeCell ref="G233:G234"/>
    <mergeCell ref="H233:H234"/>
    <mergeCell ref="I233:I234"/>
    <mergeCell ref="J233:J234"/>
    <mergeCell ref="K233:K234"/>
    <mergeCell ref="L233:L234"/>
    <mergeCell ref="A233:A234"/>
    <mergeCell ref="B233:B234"/>
    <mergeCell ref="C233:C234"/>
    <mergeCell ref="D233:D234"/>
    <mergeCell ref="E233:E234"/>
    <mergeCell ref="F233:F234"/>
    <mergeCell ref="G231:G232"/>
    <mergeCell ref="H231:H232"/>
    <mergeCell ref="I231:I232"/>
    <mergeCell ref="J231:J232"/>
    <mergeCell ref="K231:K232"/>
    <mergeCell ref="L231:L232"/>
    <mergeCell ref="M229:M230"/>
    <mergeCell ref="N229:N230"/>
    <mergeCell ref="O229:O230"/>
    <mergeCell ref="P229:P230"/>
    <mergeCell ref="A231:A232"/>
    <mergeCell ref="B231:B232"/>
    <mergeCell ref="C231:C232"/>
    <mergeCell ref="D231:D232"/>
    <mergeCell ref="E231:E232"/>
    <mergeCell ref="F231:F232"/>
    <mergeCell ref="G229:G230"/>
    <mergeCell ref="H229:H230"/>
    <mergeCell ref="I229:I230"/>
    <mergeCell ref="J229:J230"/>
    <mergeCell ref="K229:K230"/>
    <mergeCell ref="L229:L230"/>
    <mergeCell ref="A229:A230"/>
    <mergeCell ref="B229:B230"/>
    <mergeCell ref="C229:C230"/>
    <mergeCell ref="D229:D230"/>
    <mergeCell ref="E229:E230"/>
    <mergeCell ref="F229:F230"/>
    <mergeCell ref="M227:M228"/>
    <mergeCell ref="N227:N228"/>
    <mergeCell ref="O227:O228"/>
    <mergeCell ref="P227:P228"/>
    <mergeCell ref="G227:G228"/>
    <mergeCell ref="H227:H228"/>
    <mergeCell ref="I227:I228"/>
    <mergeCell ref="J227:J228"/>
    <mergeCell ref="K227:K228"/>
    <mergeCell ref="L227:L228"/>
    <mergeCell ref="M231:M232"/>
    <mergeCell ref="N231:N232"/>
    <mergeCell ref="O231:O232"/>
    <mergeCell ref="P231:P232"/>
    <mergeCell ref="M225:M226"/>
    <mergeCell ref="N225:N226"/>
    <mergeCell ref="O225:O226"/>
    <mergeCell ref="P225:P226"/>
    <mergeCell ref="A227:A228"/>
    <mergeCell ref="B227:B228"/>
    <mergeCell ref="C227:C228"/>
    <mergeCell ref="D227:D228"/>
    <mergeCell ref="E227:E228"/>
    <mergeCell ref="F227:F228"/>
    <mergeCell ref="G225:G226"/>
    <mergeCell ref="H225:H226"/>
    <mergeCell ref="I225:I226"/>
    <mergeCell ref="J225:J226"/>
    <mergeCell ref="K225:K226"/>
    <mergeCell ref="L225:L226"/>
    <mergeCell ref="M223:M224"/>
    <mergeCell ref="N223:N224"/>
    <mergeCell ref="O223:O224"/>
    <mergeCell ref="P223:P224"/>
    <mergeCell ref="A225:A226"/>
    <mergeCell ref="B225:B226"/>
    <mergeCell ref="C225:C226"/>
    <mergeCell ref="D225:D226"/>
    <mergeCell ref="E225:E226"/>
    <mergeCell ref="F225:F226"/>
    <mergeCell ref="G223:G224"/>
    <mergeCell ref="H223:H224"/>
    <mergeCell ref="I223:I224"/>
    <mergeCell ref="J223:J224"/>
    <mergeCell ref="K223:K224"/>
    <mergeCell ref="L223:L224"/>
    <mergeCell ref="M221:M222"/>
    <mergeCell ref="N221:N222"/>
    <mergeCell ref="O221:O222"/>
    <mergeCell ref="P221:P222"/>
    <mergeCell ref="A223:A224"/>
    <mergeCell ref="B223:B224"/>
    <mergeCell ref="C223:C224"/>
    <mergeCell ref="D223:D224"/>
    <mergeCell ref="E223:E224"/>
    <mergeCell ref="F223:F224"/>
    <mergeCell ref="G221:G222"/>
    <mergeCell ref="H221:H222"/>
    <mergeCell ref="I221:I222"/>
    <mergeCell ref="J221:J222"/>
    <mergeCell ref="K221:K222"/>
    <mergeCell ref="L221:L222"/>
    <mergeCell ref="M219:M220"/>
    <mergeCell ref="N219:N220"/>
    <mergeCell ref="O219:O220"/>
    <mergeCell ref="P219:P220"/>
    <mergeCell ref="A221:A222"/>
    <mergeCell ref="B221:B222"/>
    <mergeCell ref="C221:C222"/>
    <mergeCell ref="D221:D222"/>
    <mergeCell ref="E221:E222"/>
    <mergeCell ref="F221:F222"/>
    <mergeCell ref="G219:G220"/>
    <mergeCell ref="H219:H220"/>
    <mergeCell ref="I219:I220"/>
    <mergeCell ref="J219:J220"/>
    <mergeCell ref="K219:K220"/>
    <mergeCell ref="L219:L220"/>
    <mergeCell ref="M217:M218"/>
    <mergeCell ref="N217:N218"/>
    <mergeCell ref="O217:O218"/>
    <mergeCell ref="P217:P218"/>
    <mergeCell ref="A219:A220"/>
    <mergeCell ref="B219:B220"/>
    <mergeCell ref="C219:C220"/>
    <mergeCell ref="D219:D220"/>
    <mergeCell ref="E219:E220"/>
    <mergeCell ref="F219:F220"/>
    <mergeCell ref="G217:G218"/>
    <mergeCell ref="H217:H218"/>
    <mergeCell ref="I217:I218"/>
    <mergeCell ref="J217:J218"/>
    <mergeCell ref="K217:K218"/>
    <mergeCell ref="L217:L218"/>
    <mergeCell ref="M215:M216"/>
    <mergeCell ref="N215:N216"/>
    <mergeCell ref="O215:O216"/>
    <mergeCell ref="P215:P216"/>
    <mergeCell ref="A217:A218"/>
    <mergeCell ref="B217:B218"/>
    <mergeCell ref="C217:C218"/>
    <mergeCell ref="D217:D218"/>
    <mergeCell ref="E217:E218"/>
    <mergeCell ref="F217:F218"/>
    <mergeCell ref="G215:G216"/>
    <mergeCell ref="H215:H216"/>
    <mergeCell ref="I215:I216"/>
    <mergeCell ref="J215:J216"/>
    <mergeCell ref="K215:K216"/>
    <mergeCell ref="L215:L216"/>
    <mergeCell ref="M213:M214"/>
    <mergeCell ref="N213:N214"/>
    <mergeCell ref="O213:O214"/>
    <mergeCell ref="P213:P214"/>
    <mergeCell ref="A215:A216"/>
    <mergeCell ref="B215:B216"/>
    <mergeCell ref="C215:C216"/>
    <mergeCell ref="D215:D216"/>
    <mergeCell ref="E215:E216"/>
    <mergeCell ref="F215:F216"/>
    <mergeCell ref="G213:G214"/>
    <mergeCell ref="H213:H214"/>
    <mergeCell ref="I213:I214"/>
    <mergeCell ref="J213:J214"/>
    <mergeCell ref="K213:K214"/>
    <mergeCell ref="L213:L214"/>
    <mergeCell ref="M211:M212"/>
    <mergeCell ref="N211:N212"/>
    <mergeCell ref="O211:O212"/>
    <mergeCell ref="P211:P212"/>
    <mergeCell ref="A213:A214"/>
    <mergeCell ref="B213:B214"/>
    <mergeCell ref="C213:C214"/>
    <mergeCell ref="D213:D214"/>
    <mergeCell ref="E213:E214"/>
    <mergeCell ref="F213:F214"/>
    <mergeCell ref="G211:G212"/>
    <mergeCell ref="H211:H212"/>
    <mergeCell ref="I211:I212"/>
    <mergeCell ref="J211:J212"/>
    <mergeCell ref="K211:K212"/>
    <mergeCell ref="L211:L212"/>
    <mergeCell ref="M209:M210"/>
    <mergeCell ref="N209:N210"/>
    <mergeCell ref="O209:O210"/>
    <mergeCell ref="P209:P210"/>
    <mergeCell ref="A211:A212"/>
    <mergeCell ref="B211:B212"/>
    <mergeCell ref="C211:C212"/>
    <mergeCell ref="D211:D212"/>
    <mergeCell ref="E211:E212"/>
    <mergeCell ref="F211:F212"/>
    <mergeCell ref="G209:G210"/>
    <mergeCell ref="H209:H210"/>
    <mergeCell ref="I209:I210"/>
    <mergeCell ref="J209:J210"/>
    <mergeCell ref="K209:K210"/>
    <mergeCell ref="L209:L210"/>
    <mergeCell ref="M207:M208"/>
    <mergeCell ref="N207:N208"/>
    <mergeCell ref="O207:O208"/>
    <mergeCell ref="P207:P208"/>
    <mergeCell ref="A209:A210"/>
    <mergeCell ref="B209:B210"/>
    <mergeCell ref="C209:C210"/>
    <mergeCell ref="D209:D210"/>
    <mergeCell ref="E209:E210"/>
    <mergeCell ref="F209:F210"/>
    <mergeCell ref="G207:G208"/>
    <mergeCell ref="H207:H208"/>
    <mergeCell ref="I207:I208"/>
    <mergeCell ref="J207:J208"/>
    <mergeCell ref="K207:K208"/>
    <mergeCell ref="L207:L208"/>
    <mergeCell ref="M205:M206"/>
    <mergeCell ref="N205:N206"/>
    <mergeCell ref="O205:O206"/>
    <mergeCell ref="P205:P206"/>
    <mergeCell ref="A207:A208"/>
    <mergeCell ref="B207:B208"/>
    <mergeCell ref="C207:C208"/>
    <mergeCell ref="D207:D208"/>
    <mergeCell ref="E207:E208"/>
    <mergeCell ref="F207:F208"/>
    <mergeCell ref="G205:G206"/>
    <mergeCell ref="H205:H206"/>
    <mergeCell ref="I205:I206"/>
    <mergeCell ref="J205:J206"/>
    <mergeCell ref="K205:K206"/>
    <mergeCell ref="L205:L206"/>
    <mergeCell ref="M203:M204"/>
    <mergeCell ref="N203:N204"/>
    <mergeCell ref="O203:O204"/>
    <mergeCell ref="P203:P204"/>
    <mergeCell ref="A205:A206"/>
    <mergeCell ref="B205:B206"/>
    <mergeCell ref="C205:C206"/>
    <mergeCell ref="D205:D206"/>
    <mergeCell ref="E205:E206"/>
    <mergeCell ref="F205:F206"/>
    <mergeCell ref="G203:G204"/>
    <mergeCell ref="H203:H204"/>
    <mergeCell ref="I203:I204"/>
    <mergeCell ref="J203:J204"/>
    <mergeCell ref="K203:K204"/>
    <mergeCell ref="L203:L204"/>
    <mergeCell ref="M201:M202"/>
    <mergeCell ref="N201:N202"/>
    <mergeCell ref="O201:O202"/>
    <mergeCell ref="P201:P202"/>
    <mergeCell ref="A203:A204"/>
    <mergeCell ref="B203:B204"/>
    <mergeCell ref="C203:C204"/>
    <mergeCell ref="D203:D204"/>
    <mergeCell ref="E203:E204"/>
    <mergeCell ref="F203:F204"/>
    <mergeCell ref="G201:G202"/>
    <mergeCell ref="H201:H202"/>
    <mergeCell ref="I201:I202"/>
    <mergeCell ref="J201:J202"/>
    <mergeCell ref="K201:K202"/>
    <mergeCell ref="L201:L202"/>
    <mergeCell ref="M199:M200"/>
    <mergeCell ref="N199:N200"/>
    <mergeCell ref="O199:O200"/>
    <mergeCell ref="P199:P200"/>
    <mergeCell ref="A201:A202"/>
    <mergeCell ref="B201:B202"/>
    <mergeCell ref="C201:C202"/>
    <mergeCell ref="D201:D202"/>
    <mergeCell ref="E201:E202"/>
    <mergeCell ref="F201:F202"/>
    <mergeCell ref="G199:G200"/>
    <mergeCell ref="H199:H200"/>
    <mergeCell ref="I199:I200"/>
    <mergeCell ref="J199:J200"/>
    <mergeCell ref="K199:K200"/>
    <mergeCell ref="L199:L200"/>
    <mergeCell ref="M197:M198"/>
    <mergeCell ref="N197:N198"/>
    <mergeCell ref="O197:O198"/>
    <mergeCell ref="P197:P198"/>
    <mergeCell ref="A199:A200"/>
    <mergeCell ref="B199:B200"/>
    <mergeCell ref="C199:C200"/>
    <mergeCell ref="D199:D200"/>
    <mergeCell ref="E199:E200"/>
    <mergeCell ref="F199:F200"/>
    <mergeCell ref="G197:G198"/>
    <mergeCell ref="H197:H198"/>
    <mergeCell ref="I197:I198"/>
    <mergeCell ref="J197:J198"/>
    <mergeCell ref="K197:K198"/>
    <mergeCell ref="L197:L198"/>
    <mergeCell ref="M195:M196"/>
    <mergeCell ref="N195:N196"/>
    <mergeCell ref="O195:O196"/>
    <mergeCell ref="P195:P196"/>
    <mergeCell ref="A197:A198"/>
    <mergeCell ref="B197:B198"/>
    <mergeCell ref="C197:C198"/>
    <mergeCell ref="D197:D198"/>
    <mergeCell ref="E197:E198"/>
    <mergeCell ref="F197:F198"/>
    <mergeCell ref="G195:G196"/>
    <mergeCell ref="H195:H196"/>
    <mergeCell ref="I195:I196"/>
    <mergeCell ref="J195:J196"/>
    <mergeCell ref="K195:K196"/>
    <mergeCell ref="L195:L196"/>
    <mergeCell ref="M193:M194"/>
    <mergeCell ref="N193:N194"/>
    <mergeCell ref="O193:O194"/>
    <mergeCell ref="P193:P194"/>
    <mergeCell ref="A195:A196"/>
    <mergeCell ref="B195:B196"/>
    <mergeCell ref="C195:C196"/>
    <mergeCell ref="D195:D196"/>
    <mergeCell ref="E195:E196"/>
    <mergeCell ref="F195:F196"/>
    <mergeCell ref="G193:G194"/>
    <mergeCell ref="H193:H194"/>
    <mergeCell ref="I193:I194"/>
    <mergeCell ref="J193:J194"/>
    <mergeCell ref="K193:K194"/>
    <mergeCell ref="L193:L194"/>
    <mergeCell ref="M191:M192"/>
    <mergeCell ref="N191:N192"/>
    <mergeCell ref="O191:O192"/>
    <mergeCell ref="P191:P192"/>
    <mergeCell ref="A193:A194"/>
    <mergeCell ref="B193:B194"/>
    <mergeCell ref="C193:C194"/>
    <mergeCell ref="D193:D194"/>
    <mergeCell ref="E193:E194"/>
    <mergeCell ref="F193:F194"/>
    <mergeCell ref="G191:G192"/>
    <mergeCell ref="H191:H192"/>
    <mergeCell ref="I191:I192"/>
    <mergeCell ref="J191:J192"/>
    <mergeCell ref="K191:K192"/>
    <mergeCell ref="L191:L192"/>
    <mergeCell ref="M189:M190"/>
    <mergeCell ref="N189:N190"/>
    <mergeCell ref="O189:O190"/>
    <mergeCell ref="P189:P190"/>
    <mergeCell ref="A191:A192"/>
    <mergeCell ref="B191:B192"/>
    <mergeCell ref="C191:C192"/>
    <mergeCell ref="D191:D192"/>
    <mergeCell ref="E191:E192"/>
    <mergeCell ref="F191:F192"/>
    <mergeCell ref="G189:G190"/>
    <mergeCell ref="H189:H190"/>
    <mergeCell ref="I189:I190"/>
    <mergeCell ref="J189:J190"/>
    <mergeCell ref="K189:K190"/>
    <mergeCell ref="L189:L190"/>
    <mergeCell ref="M187:M188"/>
    <mergeCell ref="N187:N188"/>
    <mergeCell ref="O187:O188"/>
    <mergeCell ref="P187:P188"/>
    <mergeCell ref="A189:A190"/>
    <mergeCell ref="B189:B190"/>
    <mergeCell ref="C189:C190"/>
    <mergeCell ref="D189:D190"/>
    <mergeCell ref="E189:E190"/>
    <mergeCell ref="F189:F190"/>
    <mergeCell ref="G187:G188"/>
    <mergeCell ref="H187:H188"/>
    <mergeCell ref="I187:I188"/>
    <mergeCell ref="J187:J188"/>
    <mergeCell ref="K187:K188"/>
    <mergeCell ref="L187:L188"/>
    <mergeCell ref="M185:M186"/>
    <mergeCell ref="N185:N186"/>
    <mergeCell ref="O185:O186"/>
    <mergeCell ref="P185:P186"/>
    <mergeCell ref="A187:A188"/>
    <mergeCell ref="B187:B188"/>
    <mergeCell ref="C187:C188"/>
    <mergeCell ref="D187:D188"/>
    <mergeCell ref="E187:E188"/>
    <mergeCell ref="F187:F188"/>
    <mergeCell ref="G185:G186"/>
    <mergeCell ref="H185:H186"/>
    <mergeCell ref="I185:I186"/>
    <mergeCell ref="J185:J186"/>
    <mergeCell ref="K185:K186"/>
    <mergeCell ref="L185:L186"/>
    <mergeCell ref="M183:M184"/>
    <mergeCell ref="N183:N184"/>
    <mergeCell ref="O183:O184"/>
    <mergeCell ref="P183:P184"/>
    <mergeCell ref="A185:A186"/>
    <mergeCell ref="B185:B186"/>
    <mergeCell ref="C185:C186"/>
    <mergeCell ref="D185:D186"/>
    <mergeCell ref="E185:E186"/>
    <mergeCell ref="F185:F186"/>
    <mergeCell ref="G183:G184"/>
    <mergeCell ref="H183:H184"/>
    <mergeCell ref="I183:I184"/>
    <mergeCell ref="J183:J184"/>
    <mergeCell ref="K183:K184"/>
    <mergeCell ref="L183:L184"/>
    <mergeCell ref="M181:M182"/>
    <mergeCell ref="N181:N182"/>
    <mergeCell ref="O181:O182"/>
    <mergeCell ref="P181:P182"/>
    <mergeCell ref="A183:A184"/>
    <mergeCell ref="B183:B184"/>
    <mergeCell ref="C183:C184"/>
    <mergeCell ref="D183:D184"/>
    <mergeCell ref="E183:E184"/>
    <mergeCell ref="F183:F184"/>
    <mergeCell ref="G181:G182"/>
    <mergeCell ref="H181:H182"/>
    <mergeCell ref="I181:I182"/>
    <mergeCell ref="J181:J182"/>
    <mergeCell ref="K181:K182"/>
    <mergeCell ref="L181:L182"/>
    <mergeCell ref="M179:M180"/>
    <mergeCell ref="N179:N180"/>
    <mergeCell ref="O179:O180"/>
    <mergeCell ref="P179:P180"/>
    <mergeCell ref="A181:A182"/>
    <mergeCell ref="B181:B182"/>
    <mergeCell ref="C181:C182"/>
    <mergeCell ref="D181:D182"/>
    <mergeCell ref="E181:E182"/>
    <mergeCell ref="F181:F182"/>
    <mergeCell ref="G179:G180"/>
    <mergeCell ref="H179:H180"/>
    <mergeCell ref="I179:I180"/>
    <mergeCell ref="J179:J180"/>
    <mergeCell ref="K179:K180"/>
    <mergeCell ref="L179:L180"/>
    <mergeCell ref="M177:M178"/>
    <mergeCell ref="N177:N178"/>
    <mergeCell ref="O177:O178"/>
    <mergeCell ref="P177:P178"/>
    <mergeCell ref="A179:A180"/>
    <mergeCell ref="B179:B180"/>
    <mergeCell ref="C179:C180"/>
    <mergeCell ref="D179:D180"/>
    <mergeCell ref="E179:E180"/>
    <mergeCell ref="F179:F180"/>
    <mergeCell ref="G177:G178"/>
    <mergeCell ref="H177:H178"/>
    <mergeCell ref="I177:I178"/>
    <mergeCell ref="J177:J178"/>
    <mergeCell ref="K177:K178"/>
    <mergeCell ref="L177:L178"/>
    <mergeCell ref="M175:M176"/>
    <mergeCell ref="N175:N176"/>
    <mergeCell ref="O175:O176"/>
    <mergeCell ref="P175:P176"/>
    <mergeCell ref="A177:A178"/>
    <mergeCell ref="B177:B178"/>
    <mergeCell ref="C177:C178"/>
    <mergeCell ref="D177:D178"/>
    <mergeCell ref="E177:E178"/>
    <mergeCell ref="F177:F178"/>
    <mergeCell ref="G175:G176"/>
    <mergeCell ref="H175:H176"/>
    <mergeCell ref="I175:I176"/>
    <mergeCell ref="J175:J176"/>
    <mergeCell ref="K175:K176"/>
    <mergeCell ref="L175:L176"/>
    <mergeCell ref="M173:M174"/>
    <mergeCell ref="N173:N174"/>
    <mergeCell ref="O173:O174"/>
    <mergeCell ref="P173:P174"/>
    <mergeCell ref="A175:A176"/>
    <mergeCell ref="B175:B176"/>
    <mergeCell ref="C175:C176"/>
    <mergeCell ref="D175:D176"/>
    <mergeCell ref="E175:E176"/>
    <mergeCell ref="F175:F176"/>
    <mergeCell ref="G173:G174"/>
    <mergeCell ref="H173:H174"/>
    <mergeCell ref="I173:I174"/>
    <mergeCell ref="J173:J174"/>
    <mergeCell ref="K173:K174"/>
    <mergeCell ref="L173:L174"/>
    <mergeCell ref="M171:M172"/>
    <mergeCell ref="N171:N172"/>
    <mergeCell ref="O171:O172"/>
    <mergeCell ref="P171:P172"/>
    <mergeCell ref="A173:A174"/>
    <mergeCell ref="B173:B174"/>
    <mergeCell ref="C173:C174"/>
    <mergeCell ref="D173:D174"/>
    <mergeCell ref="E173:E174"/>
    <mergeCell ref="F173:F174"/>
    <mergeCell ref="G171:G172"/>
    <mergeCell ref="H171:H172"/>
    <mergeCell ref="I171:I172"/>
    <mergeCell ref="J171:J172"/>
    <mergeCell ref="K171:K172"/>
    <mergeCell ref="L171:L172"/>
    <mergeCell ref="M169:M170"/>
    <mergeCell ref="N169:N170"/>
    <mergeCell ref="O169:O170"/>
    <mergeCell ref="P169:P170"/>
    <mergeCell ref="A171:A172"/>
    <mergeCell ref="B171:B172"/>
    <mergeCell ref="C171:C172"/>
    <mergeCell ref="D171:D172"/>
    <mergeCell ref="E171:E172"/>
    <mergeCell ref="F171:F172"/>
    <mergeCell ref="G169:G170"/>
    <mergeCell ref="H169:H170"/>
    <mergeCell ref="I169:I170"/>
    <mergeCell ref="J169:J170"/>
    <mergeCell ref="K169:K170"/>
    <mergeCell ref="L169:L170"/>
    <mergeCell ref="M167:M168"/>
    <mergeCell ref="N167:N168"/>
    <mergeCell ref="O167:O168"/>
    <mergeCell ref="P167:P168"/>
    <mergeCell ref="A169:A170"/>
    <mergeCell ref="B169:B170"/>
    <mergeCell ref="C169:C170"/>
    <mergeCell ref="D169:D170"/>
    <mergeCell ref="E169:E170"/>
    <mergeCell ref="F169:F170"/>
    <mergeCell ref="G167:G168"/>
    <mergeCell ref="H167:H168"/>
    <mergeCell ref="I167:I168"/>
    <mergeCell ref="J167:J168"/>
    <mergeCell ref="K167:K168"/>
    <mergeCell ref="L167:L168"/>
    <mergeCell ref="M165:M166"/>
    <mergeCell ref="N165:N166"/>
    <mergeCell ref="O165:O166"/>
    <mergeCell ref="P165:P166"/>
    <mergeCell ref="A167:A168"/>
    <mergeCell ref="B167:B168"/>
    <mergeCell ref="C167:C168"/>
    <mergeCell ref="D167:D168"/>
    <mergeCell ref="E167:E168"/>
    <mergeCell ref="F167:F168"/>
    <mergeCell ref="G165:G166"/>
    <mergeCell ref="H165:H166"/>
    <mergeCell ref="I165:I166"/>
    <mergeCell ref="J165:J166"/>
    <mergeCell ref="K165:K166"/>
    <mergeCell ref="L165:L166"/>
    <mergeCell ref="M163:M164"/>
    <mergeCell ref="N163:N164"/>
    <mergeCell ref="O163:O164"/>
    <mergeCell ref="P163:P164"/>
    <mergeCell ref="A165:A166"/>
    <mergeCell ref="B165:B166"/>
    <mergeCell ref="C165:C166"/>
    <mergeCell ref="D165:D166"/>
    <mergeCell ref="E165:E166"/>
    <mergeCell ref="F165:F166"/>
    <mergeCell ref="G163:G164"/>
    <mergeCell ref="H163:H164"/>
    <mergeCell ref="I163:I164"/>
    <mergeCell ref="J163:J164"/>
    <mergeCell ref="K163:K164"/>
    <mergeCell ref="L163:L164"/>
    <mergeCell ref="M161:M162"/>
    <mergeCell ref="N161:N162"/>
    <mergeCell ref="O161:O162"/>
    <mergeCell ref="P161:P162"/>
    <mergeCell ref="A163:A164"/>
    <mergeCell ref="B163:B164"/>
    <mergeCell ref="C163:C164"/>
    <mergeCell ref="D163:D164"/>
    <mergeCell ref="E163:E164"/>
    <mergeCell ref="F163:F164"/>
    <mergeCell ref="G161:G162"/>
    <mergeCell ref="H161:H162"/>
    <mergeCell ref="I161:I162"/>
    <mergeCell ref="J161:J162"/>
    <mergeCell ref="K161:K162"/>
    <mergeCell ref="L161:L162"/>
    <mergeCell ref="M159:M160"/>
    <mergeCell ref="N159:N160"/>
    <mergeCell ref="O159:O160"/>
    <mergeCell ref="P159:P160"/>
    <mergeCell ref="A161:A162"/>
    <mergeCell ref="B161:B162"/>
    <mergeCell ref="C161:C162"/>
    <mergeCell ref="D161:D162"/>
    <mergeCell ref="E161:E162"/>
    <mergeCell ref="F161:F162"/>
    <mergeCell ref="G159:G160"/>
    <mergeCell ref="H159:H160"/>
    <mergeCell ref="I159:I160"/>
    <mergeCell ref="J159:J160"/>
    <mergeCell ref="K159:K160"/>
    <mergeCell ref="L159:L160"/>
    <mergeCell ref="M157:M158"/>
    <mergeCell ref="N157:N158"/>
    <mergeCell ref="O157:O158"/>
    <mergeCell ref="P157:P158"/>
    <mergeCell ref="A159:A160"/>
    <mergeCell ref="B159:B160"/>
    <mergeCell ref="C159:C160"/>
    <mergeCell ref="D159:D160"/>
    <mergeCell ref="E159:E160"/>
    <mergeCell ref="F159:F160"/>
    <mergeCell ref="G157:G158"/>
    <mergeCell ref="H157:H158"/>
    <mergeCell ref="I157:I158"/>
    <mergeCell ref="J157:J158"/>
    <mergeCell ref="K157:K158"/>
    <mergeCell ref="L157:L158"/>
    <mergeCell ref="M155:M156"/>
    <mergeCell ref="N155:N156"/>
    <mergeCell ref="O155:O156"/>
    <mergeCell ref="P155:P156"/>
    <mergeCell ref="A157:A158"/>
    <mergeCell ref="B157:B158"/>
    <mergeCell ref="C157:C158"/>
    <mergeCell ref="D157:D158"/>
    <mergeCell ref="E157:E158"/>
    <mergeCell ref="F157:F158"/>
    <mergeCell ref="G155:G156"/>
    <mergeCell ref="H155:H156"/>
    <mergeCell ref="I155:I156"/>
    <mergeCell ref="J155:J156"/>
    <mergeCell ref="K155:K156"/>
    <mergeCell ref="L155:L156"/>
    <mergeCell ref="M153:M154"/>
    <mergeCell ref="N153:N154"/>
    <mergeCell ref="O153:O154"/>
    <mergeCell ref="P153:P154"/>
    <mergeCell ref="A155:A156"/>
    <mergeCell ref="B155:B156"/>
    <mergeCell ref="C155:C156"/>
    <mergeCell ref="D155:D156"/>
    <mergeCell ref="E155:E156"/>
    <mergeCell ref="F155:F156"/>
    <mergeCell ref="G153:G154"/>
    <mergeCell ref="H153:H154"/>
    <mergeCell ref="I153:I154"/>
    <mergeCell ref="J153:J154"/>
    <mergeCell ref="K153:K154"/>
    <mergeCell ref="L153:L154"/>
    <mergeCell ref="M151:M152"/>
    <mergeCell ref="N151:N152"/>
    <mergeCell ref="O151:O152"/>
    <mergeCell ref="P151:P152"/>
    <mergeCell ref="A153:A154"/>
    <mergeCell ref="B153:B154"/>
    <mergeCell ref="C153:C154"/>
    <mergeCell ref="D153:D154"/>
    <mergeCell ref="E153:E154"/>
    <mergeCell ref="F153:F154"/>
    <mergeCell ref="G151:G152"/>
    <mergeCell ref="H151:H152"/>
    <mergeCell ref="I151:I152"/>
    <mergeCell ref="J151:J152"/>
    <mergeCell ref="K151:K152"/>
    <mergeCell ref="L151:L152"/>
    <mergeCell ref="M149:M150"/>
    <mergeCell ref="N149:N150"/>
    <mergeCell ref="O149:O150"/>
    <mergeCell ref="P149:P150"/>
    <mergeCell ref="A151:A152"/>
    <mergeCell ref="B151:B152"/>
    <mergeCell ref="C151:C152"/>
    <mergeCell ref="D151:D152"/>
    <mergeCell ref="E151:E152"/>
    <mergeCell ref="F151:F152"/>
    <mergeCell ref="G149:G150"/>
    <mergeCell ref="H149:H150"/>
    <mergeCell ref="I149:I150"/>
    <mergeCell ref="J149:J150"/>
    <mergeCell ref="K149:K150"/>
    <mergeCell ref="L149:L150"/>
    <mergeCell ref="M147:M148"/>
    <mergeCell ref="N147:N148"/>
    <mergeCell ref="O147:O148"/>
    <mergeCell ref="P147:P148"/>
    <mergeCell ref="A149:A150"/>
    <mergeCell ref="B149:B150"/>
    <mergeCell ref="C149:C150"/>
    <mergeCell ref="D149:D150"/>
    <mergeCell ref="E149:E150"/>
    <mergeCell ref="F149:F150"/>
    <mergeCell ref="G147:G148"/>
    <mergeCell ref="H147:H148"/>
    <mergeCell ref="I147:I148"/>
    <mergeCell ref="J147:J148"/>
    <mergeCell ref="K147:K148"/>
    <mergeCell ref="L147:L148"/>
    <mergeCell ref="M145:M146"/>
    <mergeCell ref="N145:N146"/>
    <mergeCell ref="O145:O146"/>
    <mergeCell ref="P145:P146"/>
    <mergeCell ref="A147:A148"/>
    <mergeCell ref="B147:B148"/>
    <mergeCell ref="C147:C148"/>
    <mergeCell ref="D147:D148"/>
    <mergeCell ref="E147:E148"/>
    <mergeCell ref="F147:F148"/>
    <mergeCell ref="G145:G146"/>
    <mergeCell ref="H145:H146"/>
    <mergeCell ref="I145:I146"/>
    <mergeCell ref="J145:J146"/>
    <mergeCell ref="K145:K146"/>
    <mergeCell ref="L145:L146"/>
    <mergeCell ref="M143:M144"/>
    <mergeCell ref="N143:N144"/>
    <mergeCell ref="O143:O144"/>
    <mergeCell ref="P143:P144"/>
    <mergeCell ref="A145:A146"/>
    <mergeCell ref="B145:B146"/>
    <mergeCell ref="C145:C146"/>
    <mergeCell ref="D145:D146"/>
    <mergeCell ref="E145:E146"/>
    <mergeCell ref="F145:F146"/>
    <mergeCell ref="G143:G144"/>
    <mergeCell ref="H143:H144"/>
    <mergeCell ref="I143:I144"/>
    <mergeCell ref="J143:J144"/>
    <mergeCell ref="K143:K144"/>
    <mergeCell ref="L143:L144"/>
    <mergeCell ref="M141:M142"/>
    <mergeCell ref="N141:N142"/>
    <mergeCell ref="O141:O142"/>
    <mergeCell ref="P141:P142"/>
    <mergeCell ref="A143:A144"/>
    <mergeCell ref="B143:B144"/>
    <mergeCell ref="C143:C144"/>
    <mergeCell ref="D143:D144"/>
    <mergeCell ref="E143:E144"/>
    <mergeCell ref="F143:F144"/>
    <mergeCell ref="G141:G142"/>
    <mergeCell ref="H141:H142"/>
    <mergeCell ref="I141:I142"/>
    <mergeCell ref="J141:J142"/>
    <mergeCell ref="K141:K142"/>
    <mergeCell ref="L141:L142"/>
    <mergeCell ref="M139:M140"/>
    <mergeCell ref="N139:N140"/>
    <mergeCell ref="O139:O140"/>
    <mergeCell ref="P139:P140"/>
    <mergeCell ref="A141:A142"/>
    <mergeCell ref="B141:B142"/>
    <mergeCell ref="C141:C142"/>
    <mergeCell ref="D141:D142"/>
    <mergeCell ref="E141:E142"/>
    <mergeCell ref="F141:F142"/>
    <mergeCell ref="G139:G140"/>
    <mergeCell ref="H139:H140"/>
    <mergeCell ref="I139:I140"/>
    <mergeCell ref="J139:J140"/>
    <mergeCell ref="K139:K140"/>
    <mergeCell ref="L139:L140"/>
    <mergeCell ref="M137:M138"/>
    <mergeCell ref="N137:N138"/>
    <mergeCell ref="O137:O138"/>
    <mergeCell ref="P137:P138"/>
    <mergeCell ref="A139:A140"/>
    <mergeCell ref="B139:B140"/>
    <mergeCell ref="C139:C140"/>
    <mergeCell ref="D139:D140"/>
    <mergeCell ref="E139:E140"/>
    <mergeCell ref="F139:F140"/>
    <mergeCell ref="G137:G138"/>
    <mergeCell ref="H137:H138"/>
    <mergeCell ref="I137:I138"/>
    <mergeCell ref="J137:J138"/>
    <mergeCell ref="K137:K138"/>
    <mergeCell ref="L137:L138"/>
    <mergeCell ref="M135:M136"/>
    <mergeCell ref="N135:N136"/>
    <mergeCell ref="O135:O136"/>
    <mergeCell ref="P135:P136"/>
    <mergeCell ref="A137:A138"/>
    <mergeCell ref="B137:B138"/>
    <mergeCell ref="C137:C138"/>
    <mergeCell ref="D137:D138"/>
    <mergeCell ref="E137:E138"/>
    <mergeCell ref="F137:F138"/>
    <mergeCell ref="G135:G136"/>
    <mergeCell ref="H135:H136"/>
    <mergeCell ref="I135:I136"/>
    <mergeCell ref="J135:J136"/>
    <mergeCell ref="K135:K136"/>
    <mergeCell ref="L135:L136"/>
    <mergeCell ref="M133:M134"/>
    <mergeCell ref="N133:N134"/>
    <mergeCell ref="O133:O134"/>
    <mergeCell ref="P133:P134"/>
    <mergeCell ref="A135:A136"/>
    <mergeCell ref="B135:B136"/>
    <mergeCell ref="C135:C136"/>
    <mergeCell ref="D135:D136"/>
    <mergeCell ref="E135:E136"/>
    <mergeCell ref="F135:F136"/>
    <mergeCell ref="G133:G134"/>
    <mergeCell ref="H133:H134"/>
    <mergeCell ref="I133:I134"/>
    <mergeCell ref="J133:J134"/>
    <mergeCell ref="K133:K134"/>
    <mergeCell ref="L133:L134"/>
    <mergeCell ref="M131:M132"/>
    <mergeCell ref="N131:N132"/>
    <mergeCell ref="O131:O132"/>
    <mergeCell ref="P131:P132"/>
    <mergeCell ref="A133:A134"/>
    <mergeCell ref="B133:B134"/>
    <mergeCell ref="C133:C134"/>
    <mergeCell ref="D133:D134"/>
    <mergeCell ref="E133:E134"/>
    <mergeCell ref="F133:F134"/>
    <mergeCell ref="G131:G132"/>
    <mergeCell ref="H131:H132"/>
    <mergeCell ref="I131:I132"/>
    <mergeCell ref="J131:J132"/>
    <mergeCell ref="K131:K132"/>
    <mergeCell ref="L131:L132"/>
    <mergeCell ref="M129:M130"/>
    <mergeCell ref="N129:N130"/>
    <mergeCell ref="O129:O130"/>
    <mergeCell ref="P129:P130"/>
    <mergeCell ref="A131:A132"/>
    <mergeCell ref="B131:B132"/>
    <mergeCell ref="C131:C132"/>
    <mergeCell ref="D131:D132"/>
    <mergeCell ref="E131:E132"/>
    <mergeCell ref="F131:F132"/>
    <mergeCell ref="G129:G130"/>
    <mergeCell ref="H129:H130"/>
    <mergeCell ref="I129:I130"/>
    <mergeCell ref="J129:J130"/>
    <mergeCell ref="K129:K130"/>
    <mergeCell ref="L129:L130"/>
    <mergeCell ref="M127:M128"/>
    <mergeCell ref="N127:N128"/>
    <mergeCell ref="O127:O128"/>
    <mergeCell ref="P127:P128"/>
    <mergeCell ref="A129:A130"/>
    <mergeCell ref="B129:B130"/>
    <mergeCell ref="C129:C130"/>
    <mergeCell ref="D129:D130"/>
    <mergeCell ref="E129:E130"/>
    <mergeCell ref="F129:F130"/>
    <mergeCell ref="G127:G128"/>
    <mergeCell ref="H127:H128"/>
    <mergeCell ref="I127:I128"/>
    <mergeCell ref="J127:J128"/>
    <mergeCell ref="K127:K128"/>
    <mergeCell ref="L127:L128"/>
    <mergeCell ref="M125:M126"/>
    <mergeCell ref="N125:N126"/>
    <mergeCell ref="O125:O126"/>
    <mergeCell ref="P125:P126"/>
    <mergeCell ref="A127:A128"/>
    <mergeCell ref="B127:B128"/>
    <mergeCell ref="C127:C128"/>
    <mergeCell ref="D127:D128"/>
    <mergeCell ref="E127:E128"/>
    <mergeCell ref="F127:F128"/>
    <mergeCell ref="G125:G126"/>
    <mergeCell ref="H125:H126"/>
    <mergeCell ref="I125:I126"/>
    <mergeCell ref="J125:J126"/>
    <mergeCell ref="K125:K126"/>
    <mergeCell ref="L125:L126"/>
    <mergeCell ref="M123:M124"/>
    <mergeCell ref="N123:N124"/>
    <mergeCell ref="O123:O124"/>
    <mergeCell ref="P123:P124"/>
    <mergeCell ref="A125:A126"/>
    <mergeCell ref="B125:B126"/>
    <mergeCell ref="C125:C126"/>
    <mergeCell ref="D125:D126"/>
    <mergeCell ref="E125:E126"/>
    <mergeCell ref="F125:F126"/>
    <mergeCell ref="G123:G124"/>
    <mergeCell ref="H123:H124"/>
    <mergeCell ref="I123:I124"/>
    <mergeCell ref="J123:J124"/>
    <mergeCell ref="K123:K124"/>
    <mergeCell ref="L123:L124"/>
    <mergeCell ref="M121:M122"/>
    <mergeCell ref="N121:N122"/>
    <mergeCell ref="O121:O122"/>
    <mergeCell ref="P121:P122"/>
    <mergeCell ref="A123:A124"/>
    <mergeCell ref="B123:B124"/>
    <mergeCell ref="C123:C124"/>
    <mergeCell ref="D123:D124"/>
    <mergeCell ref="E123:E124"/>
    <mergeCell ref="F123:F124"/>
    <mergeCell ref="G121:G122"/>
    <mergeCell ref="H121:H122"/>
    <mergeCell ref="I121:I122"/>
    <mergeCell ref="J121:J122"/>
    <mergeCell ref="K121:K122"/>
    <mergeCell ref="L121:L122"/>
    <mergeCell ref="M119:M120"/>
    <mergeCell ref="N119:N120"/>
    <mergeCell ref="O119:O120"/>
    <mergeCell ref="P119:P120"/>
    <mergeCell ref="A121:A122"/>
    <mergeCell ref="B121:B122"/>
    <mergeCell ref="C121:C122"/>
    <mergeCell ref="D121:D122"/>
    <mergeCell ref="E121:E122"/>
    <mergeCell ref="F121:F122"/>
    <mergeCell ref="G119:G120"/>
    <mergeCell ref="H119:H120"/>
    <mergeCell ref="I119:I120"/>
    <mergeCell ref="J119:J120"/>
    <mergeCell ref="K119:K120"/>
    <mergeCell ref="L119:L120"/>
    <mergeCell ref="M117:M118"/>
    <mergeCell ref="N117:N118"/>
    <mergeCell ref="O117:O118"/>
    <mergeCell ref="P117:P118"/>
    <mergeCell ref="A119:A120"/>
    <mergeCell ref="B119:B120"/>
    <mergeCell ref="C119:C120"/>
    <mergeCell ref="D119:D120"/>
    <mergeCell ref="E119:E120"/>
    <mergeCell ref="F119:F120"/>
    <mergeCell ref="G117:G118"/>
    <mergeCell ref="H117:H118"/>
    <mergeCell ref="I117:I118"/>
    <mergeCell ref="J117:J118"/>
    <mergeCell ref="K117:K118"/>
    <mergeCell ref="L117:L118"/>
    <mergeCell ref="M115:M116"/>
    <mergeCell ref="N115:N116"/>
    <mergeCell ref="O115:O116"/>
    <mergeCell ref="P115:P116"/>
    <mergeCell ref="A117:A118"/>
    <mergeCell ref="B117:B118"/>
    <mergeCell ref="C117:C118"/>
    <mergeCell ref="D117:D118"/>
    <mergeCell ref="E117:E118"/>
    <mergeCell ref="F117:F118"/>
    <mergeCell ref="G115:G116"/>
    <mergeCell ref="H115:H116"/>
    <mergeCell ref="I115:I116"/>
    <mergeCell ref="J115:J116"/>
    <mergeCell ref="K115:K116"/>
    <mergeCell ref="L115:L116"/>
    <mergeCell ref="M113:M114"/>
    <mergeCell ref="N113:N114"/>
    <mergeCell ref="O113:O114"/>
    <mergeCell ref="P113:P114"/>
    <mergeCell ref="A115:A116"/>
    <mergeCell ref="B115:B116"/>
    <mergeCell ref="C115:C116"/>
    <mergeCell ref="D115:D116"/>
    <mergeCell ref="E115:E116"/>
    <mergeCell ref="F115:F116"/>
    <mergeCell ref="G113:G114"/>
    <mergeCell ref="H113:H114"/>
    <mergeCell ref="I113:I114"/>
    <mergeCell ref="J113:J114"/>
    <mergeCell ref="K113:K114"/>
    <mergeCell ref="L113:L114"/>
    <mergeCell ref="M111:M112"/>
    <mergeCell ref="N111:N112"/>
    <mergeCell ref="O111:O112"/>
    <mergeCell ref="P111:P112"/>
    <mergeCell ref="A113:A114"/>
    <mergeCell ref="B113:B114"/>
    <mergeCell ref="C113:C114"/>
    <mergeCell ref="D113:D114"/>
    <mergeCell ref="E113:E114"/>
    <mergeCell ref="F113:F114"/>
    <mergeCell ref="G111:G112"/>
    <mergeCell ref="H111:H112"/>
    <mergeCell ref="I111:I112"/>
    <mergeCell ref="J111:J112"/>
    <mergeCell ref="K111:K112"/>
    <mergeCell ref="L111:L112"/>
    <mergeCell ref="M109:M110"/>
    <mergeCell ref="N109:N110"/>
    <mergeCell ref="O109:O110"/>
    <mergeCell ref="P109:P110"/>
    <mergeCell ref="A111:A112"/>
    <mergeCell ref="B111:B112"/>
    <mergeCell ref="C111:C112"/>
    <mergeCell ref="D111:D112"/>
    <mergeCell ref="E111:E112"/>
    <mergeCell ref="F111:F112"/>
    <mergeCell ref="G109:G110"/>
    <mergeCell ref="H109:H110"/>
    <mergeCell ref="I109:I110"/>
    <mergeCell ref="J109:J110"/>
    <mergeCell ref="K109:K110"/>
    <mergeCell ref="L109:L110"/>
    <mergeCell ref="M107:M108"/>
    <mergeCell ref="N107:N108"/>
    <mergeCell ref="O107:O108"/>
    <mergeCell ref="P107:P108"/>
    <mergeCell ref="A109:A110"/>
    <mergeCell ref="B109:B110"/>
    <mergeCell ref="C109:C110"/>
    <mergeCell ref="D109:D110"/>
    <mergeCell ref="E109:E110"/>
    <mergeCell ref="F109:F110"/>
    <mergeCell ref="G107:G108"/>
    <mergeCell ref="H107:H108"/>
    <mergeCell ref="I107:I108"/>
    <mergeCell ref="J107:J108"/>
    <mergeCell ref="K107:K108"/>
    <mergeCell ref="L107:L108"/>
    <mergeCell ref="M105:M106"/>
    <mergeCell ref="N105:N106"/>
    <mergeCell ref="O105:O106"/>
    <mergeCell ref="P105:P106"/>
    <mergeCell ref="A107:A108"/>
    <mergeCell ref="B107:B108"/>
    <mergeCell ref="C107:C108"/>
    <mergeCell ref="D107:D108"/>
    <mergeCell ref="E107:E108"/>
    <mergeCell ref="F107:F108"/>
    <mergeCell ref="G105:G106"/>
    <mergeCell ref="H105:H106"/>
    <mergeCell ref="I105:I106"/>
    <mergeCell ref="J105:J106"/>
    <mergeCell ref="K105:K106"/>
    <mergeCell ref="L105:L106"/>
    <mergeCell ref="M103:M104"/>
    <mergeCell ref="N103:N104"/>
    <mergeCell ref="O103:O104"/>
    <mergeCell ref="P103:P104"/>
    <mergeCell ref="A105:A106"/>
    <mergeCell ref="B105:B106"/>
    <mergeCell ref="C105:C106"/>
    <mergeCell ref="D105:D106"/>
    <mergeCell ref="E105:E106"/>
    <mergeCell ref="F105:F106"/>
    <mergeCell ref="G103:G104"/>
    <mergeCell ref="H103:H104"/>
    <mergeCell ref="I103:I104"/>
    <mergeCell ref="J103:J104"/>
    <mergeCell ref="K103:K104"/>
    <mergeCell ref="L103:L104"/>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42" fitToHeight="0" orientation="landscape" r:id="rId1"/>
  <headerFooter>
    <oddHeader>&amp;L【機密性2情報】</oddHeader>
  </headerFooter>
  <rowBreaks count="11" manualBreakCount="11">
    <brk id="16" max="23" man="1"/>
    <brk id="34" max="23" man="1"/>
    <brk id="48" max="23" man="1"/>
    <brk id="56" max="23" man="1"/>
    <brk id="78" max="23" man="1"/>
    <brk id="106" max="23" man="1"/>
    <brk id="132" max="23" man="1"/>
    <brk id="160" max="23" man="1"/>
    <brk id="184" max="23" man="1"/>
    <brk id="212" max="23" man="1"/>
    <brk id="226"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個別表(特定防衛施設周辺整備調整交付金）</vt:lpstr>
      <vt:lpstr>'個別表 '!Print_Area</vt:lpstr>
      <vt:lpstr>'個別表(特定防衛施設周辺整備調整交付金）'!Print_Area</vt:lpstr>
      <vt:lpstr>'総括表A（基礎情報） (2)'!Print_Area</vt:lpstr>
      <vt:lpstr>'総括表B-1 (2)'!Print_Area</vt:lpstr>
      <vt:lpstr>'総括表B-2 '!Print_Area</vt:lpstr>
      <vt:lpstr>'個別表(特定防衛施設周辺整備調整交付金）'!Print_Titles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A1226665</cp:lastModifiedBy>
  <cp:lastPrinted>2022-08-01T18:35:53Z</cp:lastPrinted>
  <dcterms:created xsi:type="dcterms:W3CDTF">2010-08-24T08:00:05Z</dcterms:created>
  <dcterms:modified xsi:type="dcterms:W3CDTF">2022-09-27T02:58:51Z</dcterms:modified>
</cp:coreProperties>
</file>