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2.R４新規\"/>
    </mc:Choice>
  </mc:AlternateContent>
  <xr:revisionPtr revIDLastSave="0" documentId="13_ncr:1_{369F1AE4-1584-4FD5-AB21-065F7C907299}"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41" i="11"/>
  <c r="AY328" i="11"/>
  <c r="AY324" i="11"/>
  <c r="AY336" i="11"/>
  <c r="AY332" i="11"/>
  <c r="AY337" i="11"/>
  <c r="AY338" i="11"/>
  <c r="AY340" i="11"/>
  <c r="AY325" i="11"/>
  <c r="AY333" i="11"/>
  <c r="AY326" i="11"/>
  <c r="AY327" i="11"/>
  <c r="AY329" i="11"/>
  <c r="AY322" i="11"/>
  <c r="AY330" i="11"/>
  <c r="AY6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5" i="11" s="1"/>
  <c r="AY132" i="11"/>
  <c r="AY145" i="11"/>
  <c r="AY143" i="11"/>
  <c r="AY142" i="11"/>
  <c r="AY139" i="11"/>
  <c r="AY141" i="11" s="1"/>
  <c r="AY166" i="11"/>
  <c r="AY161" i="11"/>
  <c r="AY162" i="11" s="1"/>
  <c r="AY156" i="11"/>
  <c r="AY158" i="11" s="1"/>
  <c r="AY146" i="11"/>
  <c r="AY150" i="11" s="1"/>
  <c r="AY127" i="11"/>
  <c r="AY129" i="11" s="1"/>
  <c r="AY125" i="11"/>
  <c r="AY123" i="11"/>
  <c r="AY122" i="11"/>
  <c r="AY126" i="11" s="1"/>
  <c r="AY118" i="11"/>
  <c r="AY112" i="11"/>
  <c r="AY121" i="11" s="1"/>
  <c r="AY99" i="11"/>
  <c r="AY101" i="11" s="1"/>
  <c r="AY98" i="11"/>
  <c r="AY102" i="11"/>
  <c r="AY104" i="11" s="1"/>
  <c r="AY177" i="11" l="1"/>
  <c r="AY130" i="11"/>
  <c r="AY114" i="11"/>
  <c r="AY179" i="11"/>
  <c r="AY115" i="11"/>
  <c r="AY137" i="11"/>
  <c r="AY116" i="11"/>
  <c r="AY117" i="11"/>
  <c r="AY131" i="11"/>
  <c r="AY119" i="11"/>
  <c r="AY151" i="11"/>
  <c r="AY175" i="11"/>
  <c r="AY152" i="11"/>
  <c r="AY176" i="11"/>
  <c r="AY206" i="11"/>
  <c r="AY124" i="11"/>
  <c r="AY163" i="11"/>
  <c r="AY144" i="11"/>
  <c r="AY198" i="11"/>
  <c r="AY207" i="11"/>
  <c r="AY164" i="11"/>
  <c r="AY100" i="11"/>
  <c r="AY178" i="11"/>
  <c r="AY201" i="11"/>
  <c r="AY209" i="11"/>
  <c r="AY171" i="11"/>
  <c r="AY202" i="11"/>
  <c r="AY210" i="11"/>
  <c r="AY154" i="11"/>
  <c r="AY140" i="11"/>
  <c r="AY134" i="11"/>
  <c r="AY203" i="11"/>
  <c r="AY211" i="11"/>
  <c r="AY153" i="11"/>
  <c r="AY120" i="11"/>
  <c r="AY128"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7" i="11"/>
  <c r="AY96" i="11"/>
  <c r="AY93" i="11"/>
  <c r="AY95" i="11" s="1"/>
  <c r="AY88" i="11"/>
  <c r="AY89" i="11" s="1"/>
  <c r="AY78" i="11"/>
  <c r="AY87" i="11" s="1"/>
  <c r="AY44" i="11"/>
  <c r="AY52" i="11" s="1"/>
  <c r="AY80" i="11" l="1"/>
  <c r="AY81" i="11"/>
  <c r="AY82" i="11"/>
  <c r="AY49" i="11"/>
  <c r="AY83" i="11"/>
  <c r="AY84" i="11"/>
  <c r="AY90" i="11"/>
  <c r="AY91" i="11"/>
  <c r="AY92"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<sst xmlns="http://schemas.openxmlformats.org/spreadsheetml/2006/main" count="2072" uniqueCount="739">
  <si>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</si>
  <si>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</si>
  <si>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</si>
  <si>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</si>
  <si>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</si>
  <si>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</si>
  <si>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</si>
  <si>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</si>
  <si>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</si>
  <si>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</si>
  <si>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</si>
  <si>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</si>
  <si>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</si>
  <si>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</si>
  <si>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</si>
  <si>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</si>
  <si>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</si>
  <si>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</si>
  <si>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</si>
  <si>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</si>
  <si>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</si>
  <si>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</si>
  <si>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</si>
  <si>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</si>
  <si>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</si>
  <si>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</si>
  <si>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</si>
  <si>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</si>
  <si>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</si>
  <si>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</si>
  <si>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</si>
  <si>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</si>
  <si>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</si>
  <si>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</si>
  <si>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</si>
  <si>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</si>
  <si>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</si>
  <si>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</si>
  <si>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</si>
  <si>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</si>
  <si>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</si>
  <si>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</si>
  <si>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</si>
  <si>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</si>
  <si>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</si>
  <si>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</si>
  <si>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</si>
  <si>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</si>
  <si>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</si>
  <si>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</si>
  <si>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</si>
  <si>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</si>
  <si>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</si>
  <si>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</si>
  <si>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</si>
  <si>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</si>
  <si>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</si>
  <si>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</si>
  <si>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</si>
  <si>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</si>
  <si>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</si>
  <si>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</si>
  <si>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</si>
  <si>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</si>
  <si>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</si>
  <si>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</si>
  <si>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</si>
  <si>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</si>
  <si>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</si>
  <si>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</si>
  <si>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</si>
  <si>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</si>
  <si>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</si>
  <si>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</si>
  <si>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</si>
  <si>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</si>
  <si>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</si>
  <si>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</si>
  <si>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</si>
  <si>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</si>
  <si>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</si>
  <si>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</si>
  <si>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</si>
  <si>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</si>
  <si>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</si>
  <si>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</si>
  <si>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</si>
  <si>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</si>
  <si>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</si>
  <si>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</si>
  <si>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</si>
  <si>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</si>
  <si>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</si>
  <si>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</si>
  <si>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</si>
  <si>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</si>
  <si>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</si>
  <si>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</si>
  <si>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</si>
  <si>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</si>
  <si>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</si>
  <si>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</si>
  <si>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</si>
  <si>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</si>
  <si>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</si>
  <si>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</si>
  <si>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</si>
  <si>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</si>
  <si>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</si>
  <si>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</si>
  <si>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</si>
  <si>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</si>
  <si>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</si>
  <si>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</si>
  <si>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</si>
  <si>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</si>
  <si>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</si>
  <si>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</si>
  <si>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</si>
  <si>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</si>
  <si>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</si>
  <si>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</si>
  <si>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</si>
  <si>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</si>
  <si>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</si>
  <si>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</si>
  <si>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</si>
  <si>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</si>
  <si>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</si>
  <si>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</si>
  <si>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</si>
  <si>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</si>
  <si>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</si>
  <si>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</si>
  <si>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</si>
  <si>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</si>
  <si>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</si>
  <si>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</si>
  <si>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</si>
  <si>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</si>
  <si>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</si>
  <si>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</si>
  <si>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</si>
  <si>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</si>
  <si>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</si>
  <si>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</si>
  <si>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</si>
  <si>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</si>
  <si>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</si>
  <si>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</si>
  <si>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</si>
  <si>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</si>
  <si>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</si>
  <si>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</si>
  <si>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</si>
  <si>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</si>
  <si>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</si>
  <si>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</si>
  <si>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</si>
  <si>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</si>
  <si>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</si>
  <si>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</si>
  <si>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</si>
  <si>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</si>
  <si>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</si>
  <si>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</si>
  <si>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</si>
  <si>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</si>
  <si>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</si>
  <si>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</si>
  <si>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</si>
  <si>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</si>
  <si>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</si>
  <si>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</si>
  <si>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</si>
  <si>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</si>
  <si>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</si>
  <si>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</si>
  <si>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</si>
  <si>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</si>
  <si>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</si>
  <si>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</si>
  <si>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</si>
  <si>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</si>
  <si>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</si>
  <si>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</si>
  <si>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</si>
  <si>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</si>
  <si>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</si>
  <si>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</si>
  <si>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</si>
  <si>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</si>
  <si>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</si>
  <si>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</si>
  <si>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</si>
  <si>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</si>
  <si>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</si>
  <si>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</si>
  <si>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</si>
  <si>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</si>
  <si>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</si>
  <si>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</si>
  <si>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</si>
  <si>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</si>
  <si>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</si>
  <si>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</si>
  <si>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</si>
  <si>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</si>
  <si>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</si>
  <si>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</si>
  <si>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</si>
  <si>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</si>
  <si>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</si>
  <si>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</si>
  <si>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</si>
  <si>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</si>
  <si>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</si>
  <si>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</si>
  <si>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</si>
  <si>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</si>
  <si>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</si>
  <si>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</si>
  <si>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</si>
  <si>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</si>
  <si>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</si>
  <si>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</si>
  <si>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</si>
  <si>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</si>
  <si>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</si>
  <si>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</si>
  <si>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</si>
  <si>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</si>
  <si>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</si>
  <si>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</si>
  <si>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</si>
  <si>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</si>
  <si>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</si>
  <si>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</si>
  <si>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</si>
  <si>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</si>
  <si>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</si>
  <si>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</si>
  <si>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</si>
  <si>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</si>
  <si>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</si>
  <si>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</si>
  <si>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</si>
  <si>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</si>
  <si>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</si>
  <si>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</si>
  <si>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</si>
  <si>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</si>
  <si>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</si>
  <si>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</si>
  <si>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</si>
  <si>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</si>
  <si>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</si>
  <si>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</si>
  <si>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</si>
  <si>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</si>
  <si>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</si>
  <si>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</si>
  <si>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</si>
  <si>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</si>
  <si>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</si>
  <si>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</si>
  <si>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</si>
  <si>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</si>
  <si>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</si>
  <si>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</si>
  <si>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</si>
  <si>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</si>
  <si>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</si>
  <si>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</si>
  <si>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</si>
  <si>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</si>
  <si>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</si>
  <si>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</si>
  <si>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</si>
  <si>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</si>
  <si>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</si>
  <si>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</si>
  <si>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</si>
  <si>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</si>
  <si>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</si>
  <si>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</si>
  <si>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</si>
  <si>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</si>
  <si>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</si>
  <si>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</si>
  <si>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</si>
  <si>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</si>
  <si>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</si>
  <si>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</si>
  <si>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</si>
  <si>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</si>
  <si>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</si>
  <si>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</si>
  <si>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</si>
  <si>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</si>
  <si>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</si>
  <si>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</si>
  <si>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</si>
  <si>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</si>
  <si>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</si>
  <si>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</si>
  <si>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</si>
  <si>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</si>
  <si>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</si>
  <si>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</si>
  <si>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</si>
  <si>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</si>
  <si>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</si>
  <si>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</si>
  <si>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</si>
  <si>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</si>
  <si>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</si>
  <si>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</si>
  <si>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</si>
  <si>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</si>
  <si>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</si>
  <si>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</si>
  <si>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</si>
  <si>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</si>
  <si>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</si>
  <si>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</si>
  <si>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</si>
  <si>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</si>
  <si>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</si>
  <si>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</si>
  <si>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</si>
  <si>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</si>
  <si>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</si>
  <si>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</si>
  <si>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</si>
  <si>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</si>
  <si>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</si>
  <si>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</si>
  <si>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</si>
  <si>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</si>
  <si>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</si>
  <si>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</si>
  <si>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</si>
  <si>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</si>
  <si>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</si>
  <si>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</si>
  <si>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</si>
  <si>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</si>
  <si>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</si>
  <si>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</si>
  <si>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</si>
  <si>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</si>
  <si>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</si>
  <si>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</si>
  <si>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</si>
  <si>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</si>
  <si>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</si>
  <si>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</si>
  <si>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</si>
  <si>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</si>
  <si>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</si>
  <si>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</si>
  <si>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</si>
  <si>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</si>
  <si>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</si>
  <si>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</si>
  <si>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</si>
  <si>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</si>
  <si>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</si>
  <si>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</si>
  <si>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</si>
  <si>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</si>
  <si>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</si>
  <si>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</si>
  <si>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</si>
  <si>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</si>
  <si>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</si>
  <si>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</si>
  <si>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</si>
  <si>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</si>
  <si>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</si>
  <si>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</si>
  <si>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</si>
  <si>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</si>
  <si>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</si>
  <si>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</si>
  <si>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</si>
  <si>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</si>
  <si>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</si>
  <si>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</si>
  <si>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</si>
  <si>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</si>
  <si>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</si>
  <si>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</si>
  <si>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</si>
  <si>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</si>
  <si>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</si>
  <si>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</si>
  <si>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</si>
  <si>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</si>
  <si>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</si>
  <si>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</si>
  <si>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</si>
  <si>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</si>
  <si>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</si>
  <si>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</si>
  <si>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</si>
  <si>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</si>
  <si>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</si>
  <si>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</si>
  <si>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</si>
  <si>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</si>
  <si>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</si>
  <si>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</si>
  <si>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</si>
  <si>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</si>
  <si>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</si>
  <si>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</si>
  <si>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</si>
  <si>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</si>
  <si>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</si>
  <si>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</si>
  <si>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</si>
  <si>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</si>
  <si>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</si>
  <si>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</si>
  <si>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</si>
  <si>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</si>
  <si>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</si>
  <si>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</si>
  <si>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</si>
  <si>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</si>
  <si>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</si>
  <si>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</si>
  <si>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</si>
  <si>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</si>
  <si>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</si>
  <si>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</si>
  <si>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</si>
  <si>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</si>
  <si>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</si>
  <si>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</si>
  <si>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</si>
  <si>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</si>
  <si>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</si>
  <si>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</si>
  <si>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</si>
  <si>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</si>
  <si>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</si>
  <si>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</si>
  <si>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</si>
  <si>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</si>
  <si>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</si>
  <si>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</si>
  <si>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</si>
  <si>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</si>
  <si>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</si>
  <si>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</si>
  <si>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</si>
  <si>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</si>
  <si>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</si>
  <si>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</si>
  <si>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</si>
  <si>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</si>
  <si>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</si>
  <si>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</si>
  <si>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</si>
  <si>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</si>
  <si>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</si>
  <si>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</si>
  <si>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</si>
  <si>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</si>
  <si>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</si>
  <si>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</si>
  <si>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</si>
  <si>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</si>
  <si>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</si>
  <si>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</si>
  <si>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</si>
  <si>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</si>
  <si>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</si>
  <si>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</si>
  <si>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</si>
  <si>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</si>
  <si>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</si>
  <si>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</si>
  <si>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</si>
  <si>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</si>
  <si>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</si>
  <si>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</si>
  <si>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</si>
  <si>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</si>
  <si>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</si>
  <si>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</si>
  <si>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</si>
  <si>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</si>
  <si>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</si>
  <si>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</si>
  <si>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</si>
  <si>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</si>
  <si>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</si>
  <si>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</si>
  <si>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</si>
  <si>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</si>
  <si>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</si>
  <si>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</si>
  <si>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</si>
  <si>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</si>
  <si>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</si>
  <si>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</si>
  <si>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</si>
  <si>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</si>
  <si>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</si>
  <si>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</si>
  <si>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</si>
  <si>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</si>
  <si>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</si>
  <si>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</si>
  <si>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</si>
  <si>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</si>
  <si>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</si>
  <si>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</si>
  <si>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</si>
  <si>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</si>
  <si>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</si>
  <si>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</si>
  <si>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</si>
  <si>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</si>
  <si>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</si>
  <si>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</si>
  <si>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</si>
  <si>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</si>
  <si>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</si>
  <si>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</si>
  <si>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</si>
  <si>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</si>
  <si>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</si>
  <si>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</si>
  <si>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</si>
  <si>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</si>
  <si>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</si>
  <si>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</si>
  <si>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</si>
  <si>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</si>
  <si>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</si>
  <si>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</si>
  <si>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</si>
  <si>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</si>
  <si>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</si>
  <si>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</si>
  <si>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</si>
  <si>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</si>
  <si>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</si>
  <si>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</si>
  <si>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</si>
  <si>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</si>
  <si>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</si>
  <si>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</si>
  <si>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</si>
  <si>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</si>
  <si>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</si>
  <si>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</si>
  <si>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</si>
  <si>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</si>
  <si>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</si>
  <si>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</si>
  <si>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</si>
  <si>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</si>
  <si>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</si>
  <si>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</si>
  <si>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</si>
  <si>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</si>
  <si>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</si>
  <si>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</si>
  <si>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</si>
  <si>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</si>
  <si>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</si>
  <si>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</si>
  <si>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</si>
  <si>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</si>
  <si>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</si>
  <si>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</si>
  <si>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</si>
  <si>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</si>
  <si>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</si>
  <si>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</si>
  <si>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</si>
  <si>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</si>
  <si>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</si>
  <si>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</si>
  <si>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</si>
  <si>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</si>
  <si>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</si>
  <si>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</si>
  <si>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</si>
  <si>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</si>
  <si>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</si>
  <si>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</si>
  <si>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</si>
  <si>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</si>
  <si>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</si>
  <si>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</si>
  <si>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</si>
  <si>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</si>
  <si>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</si>
  <si>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</si>
  <si>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</si>
  <si>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</si>
  <si>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</si>
  <si>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</si>
  <si>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</si>
  <si>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</si>
  <si>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</si>
  <si>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</si>
  <si>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</si>
  <si>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</si>
  <si>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</si>
  <si>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</si>
  <si>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</si>
  <si>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</si>
  <si>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</si>
  <si>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</si>
  <si>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</si>
  <si>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</si>
  <si>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</si>
  <si>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</si>
  <si>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</si>
  <si>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</si>
  <si>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</si>
  <si>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</si>
  <si>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</si>
  <si>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</si>
  <si>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</si>
  <si>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</si>
  <si>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</si>
  <si>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</si>
  <si>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</si>
  <si>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</si>
  <si>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</si>
  <si>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</si>
  <si>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</si>
  <si>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</si>
  <si>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</si>
  <si>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</si>
  <si>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</si>
  <si>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</si>
  <si>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</si>
  <si>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</si>
  <si>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</si>
  <si>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</si>
  <si>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</si>
  <si>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</si>
  <si>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</si>
  <si>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</si>
  <si>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</si>
  <si>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</si>
  <si>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</si>
  <si>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</si>
  <si>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</si>
  <si>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</si>
  <si>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</si>
  <si>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</si>
  <si>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</si>
  <si>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</si>
  <si>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</si>
  <si>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</si>
  <si>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</si>
  <si>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</si>
  <si>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</si>
  <si>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</si>
  <si>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</si>
  <si>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</si>
  <si>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</si>
  <si>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</si>
  <si>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</si>
  <si>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</si>
  <si>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</si>
  <si>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</si>
  <si>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</si>
  <si>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</si>
  <si>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</si>
  <si>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</si>
  <si>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</si>
  <si>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</si>
  <si>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</si>
  <si>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</si>
  <si>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</si>
  <si>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</si>
  <si>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</si>
  <si>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</si>
  <si>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</si>
  <si>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</si>
  <si>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t>
  </si>
  <si>
    <t>防衛省</t>
  </si>
  <si>
    <t>武器購入費（空自）</t>
    <rPh sb="0" eb="2">
      <t>ブキ</t>
    </rPh>
    <rPh sb="2" eb="4">
      <t>コウニュウ</t>
    </rPh>
    <rPh sb="4" eb="5">
      <t>ヒ</t>
    </rPh>
    <rPh sb="6" eb="8">
      <t>クウジ</t>
    </rPh>
    <phoneticPr fontId="5"/>
  </si>
  <si>
    <t>防衛装備庁</t>
    <rPh sb="0" eb="5">
      <t>ボウエイソウビチョウ</t>
    </rPh>
    <phoneticPr fontId="5"/>
  </si>
  <si>
    <t>事業監理官　射場　隆昌</t>
    <rPh sb="6" eb="8">
      <t>イバ</t>
    </rPh>
    <rPh sb="9" eb="11">
      <t>リュウショウ</t>
    </rPh>
    <phoneticPr fontId="5"/>
  </si>
  <si>
    <t>事業監理官（航空機担当）</t>
    <rPh sb="0" eb="5">
      <t>ジギョウカンリカン</t>
    </rPh>
    <rPh sb="6" eb="11">
      <t>コウクウキタントウ</t>
    </rPh>
    <phoneticPr fontId="5"/>
  </si>
  <si>
    <t>○</t>
  </si>
  <si>
    <t>防衛省設置法第4条第1項第13号</t>
  </si>
  <si>
    <t>平成３１年度以降に係る防衛計画の大綱、中期防衛力整備計画（平成３１年度～平成３５年度）（平成３０年１２月１８日国家安全保障会議決定及び閣議決定）</t>
  </si>
  <si>
    <t>-</t>
  </si>
  <si>
    <t>武器購入費</t>
    <rPh sb="0" eb="2">
      <t>ブキ</t>
    </rPh>
    <rPh sb="2" eb="4">
      <t>コウニュウ</t>
    </rPh>
    <rPh sb="4" eb="5">
      <t>ヒ</t>
    </rPh>
    <phoneticPr fontId="5"/>
  </si>
  <si>
    <t>経費（Ｘ）／取得数（Ｙ）　　　　　　　　　</t>
  </si>
  <si>
    <t>百万円/式</t>
    <rPh sb="0" eb="2">
      <t>ヒャクマン</t>
    </rPh>
    <rPh sb="2" eb="3">
      <t>エン</t>
    </rPh>
    <rPh sb="4" eb="5">
      <t>シキ</t>
    </rPh>
    <phoneticPr fontId="5"/>
  </si>
  <si>
    <t>　　Ｘ/Ｙ</t>
  </si>
  <si>
    <t>Ⅰ－１　我が国自身の防衛体制の強化（領域横断作戦に必要な能力の強化における優先事項）</t>
  </si>
  <si>
    <t>Ⅰ－１－（２）　従来の領域における能力の強化</t>
    <phoneticPr fontId="5"/>
  </si>
  <si>
    <t>公共調達の改革</t>
    <phoneticPr fontId="5"/>
  </si>
  <si>
    <t>国の専管事項である防衛のうち、部隊運用を実現するための技術的追認に不可欠な本事業の目的は国民や社会のニーズを的確に反映している。</t>
    <rPh sb="15" eb="17">
      <t>ブタイ</t>
    </rPh>
    <rPh sb="17" eb="19">
      <t>ウンヨウ</t>
    </rPh>
    <rPh sb="20" eb="22">
      <t>ジツゲン</t>
    </rPh>
    <rPh sb="27" eb="30">
      <t>ギジュツテキ</t>
    </rPh>
    <rPh sb="30" eb="32">
      <t>ツイニン</t>
    </rPh>
    <rPh sb="33" eb="36">
      <t>フカケツ</t>
    </rPh>
    <phoneticPr fontId="5"/>
  </si>
  <si>
    <t>航空機の安全を確認する上で優先度の高い事業である。</t>
    <rPh sb="0" eb="3">
      <t>コウクウキ</t>
    </rPh>
    <rPh sb="4" eb="6">
      <t>アンゼン</t>
    </rPh>
    <rPh sb="7" eb="9">
      <t>カクニン</t>
    </rPh>
    <rPh sb="11" eb="12">
      <t>ウエ</t>
    </rPh>
    <rPh sb="13" eb="16">
      <t>ユウセンド</t>
    </rPh>
    <phoneticPr fontId="5"/>
  </si>
  <si>
    <t>‐</t>
  </si>
  <si>
    <t>無</t>
  </si>
  <si>
    <t>爆弾用懸ちょう装置の母機適合性を確認するため、技術的追認試験で使用する同装置を取得する。</t>
    <rPh sb="0" eb="2">
      <t>バクダン</t>
    </rPh>
    <rPh sb="2" eb="3">
      <t>ヨウ</t>
    </rPh>
    <rPh sb="23" eb="25">
      <t>ギジュツ</t>
    </rPh>
    <rPh sb="25" eb="26">
      <t>テキ</t>
    </rPh>
    <rPh sb="26" eb="28">
      <t>ツイニン</t>
    </rPh>
    <rPh sb="28" eb="30">
      <t>シケン</t>
    </rPh>
    <rPh sb="31" eb="33">
      <t>シヨウ</t>
    </rPh>
    <rPh sb="35" eb="36">
      <t>ドウ</t>
    </rPh>
    <rPh sb="36" eb="38">
      <t>ソウチ</t>
    </rPh>
    <rPh sb="39" eb="41">
      <t>シュトク</t>
    </rPh>
    <phoneticPr fontId="5"/>
  </si>
  <si>
    <t>専門性が高く、防衛上秘匿が必要なものがあるため、地方自治体及び民間等に委ねることは困難である。</t>
    <phoneticPr fontId="5"/>
  </si>
  <si>
    <t>377/3</t>
    <phoneticPr fontId="5"/>
  </si>
  <si>
    <t>-</t>
    <phoneticPr fontId="5"/>
  </si>
  <si>
    <t>https://www5.cao.go.jp/keizai-shimon/kaigi/special/reform/031223_divided/report_211223_2_2.pdf</t>
    <phoneticPr fontId="5"/>
  </si>
  <si>
    <t>-</t>
    <phoneticPr fontId="5"/>
  </si>
  <si>
    <t>平成３１年度以降に係る防衛計画の大綱、中期防衛力整備計画（平成３１年度～平成３５年度）（平成３０年１２月１８日国家安全保障会議決定及び閣議決定）</t>
    <phoneticPr fontId="5"/>
  </si>
  <si>
    <t>https://www.mod.go.jp/j/approach/hyouka/seisaku/2021/pdf/R03_bunseki_02.pdf</t>
    <phoneticPr fontId="5"/>
  </si>
  <si>
    <t>１１１ページ　５－６　公共調達の改革　５.ａ</t>
    <rPh sb="11" eb="13">
      <t>コウキョウ</t>
    </rPh>
    <rPh sb="13" eb="15">
      <t>チョウタツ</t>
    </rPh>
    <rPh sb="16" eb="18">
      <t>カイカク</t>
    </rPh>
    <phoneticPr fontId="5"/>
  </si>
  <si>
    <t>爆弾用懸ちょう装置のF-2戦闘機との適合性確認のための技術的追認試験を実施するにあたり、必要となる同装置を取得するために予算を使用しており、費目・使途を必要なものに限定している。</t>
    <rPh sb="27" eb="30">
      <t>ギジュツテキ</t>
    </rPh>
    <rPh sb="30" eb="32">
      <t>ツイニン</t>
    </rPh>
    <rPh sb="32" eb="34">
      <t>シケン</t>
    </rPh>
    <rPh sb="35" eb="37">
      <t>ジッシ</t>
    </rPh>
    <rPh sb="44" eb="46">
      <t>ヒツヨウ</t>
    </rPh>
    <rPh sb="49" eb="52">
      <t>ドウソウチ</t>
    </rPh>
    <phoneticPr fontId="5"/>
  </si>
  <si>
    <t>１．必要性
　　爆弾用懸ちょう装置の母機適合性を確認するため、技術的追認試験で使用する同装置を取得するものであり、島嶼部への攻撃を始めとする各種事態への対処能力の向上を図るために必要不可欠である。
２．効率性
　　母機適合性を確認するために実施する技術的追認試験の内容を踏まえ、取得数量を精査し、最新の見積もりを反映させている。
３．総合評価
　　爆弾用懸ちょう装置の母機適合性を確認するにあたり、技術的追認試験で使用する同装置の取得を適正に進めている。</t>
    <rPh sb="107" eb="109">
      <t>ボキ</t>
    </rPh>
    <rPh sb="109" eb="112">
      <t>テキゴウセイ</t>
    </rPh>
    <rPh sb="113" eb="115">
      <t>カクニン</t>
    </rPh>
    <rPh sb="120" eb="122">
      <t>ジッシ</t>
    </rPh>
    <rPh sb="124" eb="127">
      <t>ギジュツテキ</t>
    </rPh>
    <rPh sb="127" eb="129">
      <t>ツイニン</t>
    </rPh>
    <rPh sb="129" eb="131">
      <t>シケン</t>
    </rPh>
    <rPh sb="132" eb="134">
      <t>ナイヨウ</t>
    </rPh>
    <rPh sb="135" eb="136">
      <t>フ</t>
    </rPh>
    <rPh sb="139" eb="141">
      <t>シュトク</t>
    </rPh>
    <rPh sb="141" eb="143">
      <t>スウリョウ</t>
    </rPh>
    <rPh sb="144" eb="146">
      <t>セイサ</t>
    </rPh>
    <rPh sb="151" eb="153">
      <t>ミツ</t>
    </rPh>
    <rPh sb="167" eb="169">
      <t>ソウゴウ</t>
    </rPh>
    <rPh sb="169" eb="171">
      <t>ヒョウカ</t>
    </rPh>
    <rPh sb="218" eb="220">
      <t>テキセイ</t>
    </rPh>
    <rPh sb="221" eb="222">
      <t>スス</t>
    </rPh>
    <phoneticPr fontId="5"/>
  </si>
  <si>
    <t>爆弾懸ちょう装置の取得</t>
    <phoneticPr fontId="5"/>
  </si>
  <si>
    <t>爆弾懸ちょう装置の取得数</t>
    <rPh sb="0" eb="2">
      <t>バクダン</t>
    </rPh>
    <rPh sb="2" eb="3">
      <t>ケン</t>
    </rPh>
    <rPh sb="6" eb="8">
      <t>ソウチ</t>
    </rPh>
    <rPh sb="9" eb="11">
      <t>シュトク</t>
    </rPh>
    <rPh sb="11" eb="12">
      <t>スウ</t>
    </rPh>
    <phoneticPr fontId="5"/>
  </si>
  <si>
    <t>F-2戦闘機用爆弾懸ちょう装置の取得数</t>
    <rPh sb="3" eb="7">
      <t>セントウキヨウ</t>
    </rPh>
    <rPh sb="18" eb="19">
      <t>スウ</t>
    </rPh>
    <phoneticPr fontId="5"/>
  </si>
  <si>
    <t>技術的追認で使用するF-2戦闘機用爆弾懸ちょう装置の取得</t>
    <phoneticPr fontId="5"/>
  </si>
  <si>
    <t>爆弾用懸ちょう装置のF-2戦闘機との適合性を確認するために必要な同装置の数量を精査し、要求している。</t>
    <rPh sb="0" eb="3">
      <t>バクダンヨウ</t>
    </rPh>
    <rPh sb="3" eb="4">
      <t>ケン</t>
    </rPh>
    <rPh sb="7" eb="9">
      <t>ソウチ</t>
    </rPh>
    <rPh sb="13" eb="16">
      <t>セントウキ</t>
    </rPh>
    <rPh sb="18" eb="21">
      <t>テキゴウセイ</t>
    </rPh>
    <rPh sb="22" eb="24">
      <t>カクニン</t>
    </rPh>
    <rPh sb="29" eb="31">
      <t>ヒツヨウ</t>
    </rPh>
    <rPh sb="32" eb="35">
      <t>ドウソウチ</t>
    </rPh>
    <rPh sb="36" eb="38">
      <t>スウリョウ</t>
    </rPh>
    <rPh sb="39" eb="41">
      <t>セイサ</t>
    </rPh>
    <rPh sb="43" eb="45">
      <t>ヨウキュウ</t>
    </rPh>
    <phoneticPr fontId="5"/>
  </si>
  <si>
    <t>島嶼部への攻撃を始めとする各種事態への対処能力の向上を図るため、爆弾用懸ちょう装置のF-2戦闘機との適合性を確認することにより、同装置の部隊運用を実現する必要があり、当該適合性を確認するために必要な技術的追認試験を実施するため、当該試験で使用する同装置を取得する。</t>
    <rPh sb="32" eb="34">
      <t>バクダン</t>
    </rPh>
    <rPh sb="34" eb="35">
      <t>ヨウ</t>
    </rPh>
    <rPh sb="45" eb="47">
      <t>セントウ</t>
    </rPh>
    <rPh sb="47" eb="48">
      <t>キ</t>
    </rPh>
    <rPh sb="50" eb="53">
      <t>テキゴウセイ</t>
    </rPh>
    <rPh sb="54" eb="56">
      <t>カクニン</t>
    </rPh>
    <rPh sb="64" eb="65">
      <t>ドウ</t>
    </rPh>
    <rPh sb="68" eb="70">
      <t>ブタイ</t>
    </rPh>
    <rPh sb="70" eb="72">
      <t>ウンヨウ</t>
    </rPh>
    <rPh sb="73" eb="75">
      <t>ジツゲン</t>
    </rPh>
    <rPh sb="77" eb="79">
      <t>ヒツヨウ</t>
    </rPh>
    <rPh sb="83" eb="85">
      <t>トウガイ</t>
    </rPh>
    <rPh sb="85" eb="88">
      <t>テキゴウセイ</t>
    </rPh>
    <rPh sb="89" eb="91">
      <t>カクニン</t>
    </rPh>
    <rPh sb="96" eb="98">
      <t>ヒツヨウ</t>
    </rPh>
    <rPh sb="99" eb="102">
      <t>ギジュツテキ</t>
    </rPh>
    <rPh sb="102" eb="104">
      <t>ツイニン</t>
    </rPh>
    <rPh sb="104" eb="106">
      <t>シケン</t>
    </rPh>
    <rPh sb="107" eb="109">
      <t>ジッシ</t>
    </rPh>
    <rPh sb="114" eb="116">
      <t>トウガイ</t>
    </rPh>
    <rPh sb="116" eb="118">
      <t>シケン</t>
    </rPh>
    <rPh sb="119" eb="121">
      <t>シヨウ</t>
    </rPh>
    <rPh sb="123" eb="124">
      <t>ドウ</t>
    </rPh>
    <rPh sb="124" eb="126">
      <t>ソウチ</t>
    </rPh>
    <rPh sb="127" eb="129">
      <t>シュトク</t>
    </rPh>
    <phoneticPr fontId="5"/>
  </si>
  <si>
    <t>F-2における爆弾用懸ちょう装置の部隊運用を実現するため、適合性確認のための技術的追認試験で使用する同装置を取得する。</t>
    <rPh sb="7" eb="10">
      <t>バクダンヨウ</t>
    </rPh>
    <rPh sb="10" eb="11">
      <t>ケン</t>
    </rPh>
    <rPh sb="14" eb="16">
      <t>ソウチ</t>
    </rPh>
    <rPh sb="17" eb="19">
      <t>ブタイ</t>
    </rPh>
    <rPh sb="19" eb="21">
      <t>ウンヨウ</t>
    </rPh>
    <rPh sb="22" eb="24">
      <t>ジツゲン</t>
    </rPh>
    <rPh sb="46" eb="48">
      <t>シヨウ</t>
    </rPh>
    <rPh sb="50" eb="53">
      <t>ドウソウチ</t>
    </rPh>
    <rPh sb="54" eb="56">
      <t>シュトク</t>
    </rPh>
    <phoneticPr fontId="5"/>
  </si>
  <si>
    <t>式</t>
    <rPh sb="0" eb="1">
      <t>シキ</t>
    </rPh>
    <phoneticPr fontId="5"/>
  </si>
  <si>
    <t>-</t>
    <phoneticPr fontId="5"/>
  </si>
  <si>
    <t>１７ページ</t>
    <phoneticPr fontId="5"/>
  </si>
  <si>
    <t>・外部有識者抽出点検の対象外である。</t>
    <phoneticPr fontId="5"/>
  </si>
  <si>
    <t>終了予定</t>
  </si>
  <si>
    <t>・調達にあたっては、応札者拡大の方策について検討を行い、競争性の確保を図るとともに見積もり内容の精査等により価格の適正化に努められたい。
・本事業は令和４年度が終了年度であるが、本事業において実施したコスト削減や効率化に向けた工夫については類似事業に適宜反映してもらいたい。</t>
    <phoneticPr fontId="5"/>
  </si>
  <si>
    <t>・引き続き、競争性の確保に向けた検討を行うとともに、見積内容の精査を適切に行い、価格の適正化に努める。
・本事業で得られたコスト削減や効率化に向けた工夫について、類似事業に適宜反映する。</t>
    <rPh sb="6" eb="8">
      <t>キョウソウ</t>
    </rPh>
    <rPh sb="8" eb="9">
      <t>セイ</t>
    </rPh>
    <rPh sb="10" eb="12">
      <t>カクホ</t>
    </rPh>
    <rPh sb="13" eb="14">
      <t>ム</t>
    </rPh>
    <rPh sb="16" eb="18">
      <t>ケントウ</t>
    </rPh>
    <rPh sb="19" eb="20">
      <t>オコナ</t>
    </rPh>
    <rPh sb="53" eb="56">
      <t>ホンジギョウ</t>
    </rPh>
    <rPh sb="57" eb="58">
      <t>エ</t>
    </rPh>
    <phoneticPr fontId="5"/>
  </si>
  <si>
    <t>令和４年度で事業終了のため</t>
    <rPh sb="0" eb="2">
      <t>レイワ</t>
    </rPh>
    <rPh sb="3" eb="5">
      <t>ネンド</t>
    </rPh>
    <rPh sb="6" eb="8">
      <t>ジギョウ</t>
    </rPh>
    <rPh sb="8" eb="1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</si>
</sst>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191136</xdr:colOff>
      <xdr:row>270</xdr:row>
      <xdr:rowOff>22412</xdr:rowOff>
    </xdr:from>
    <xdr:to>
      <xdr:col>35</xdr:col>
      <xdr:colOff>176859</xdr:colOff>
      <xdr:row>272</xdr:row>
      <xdr:rowOff>286636</xdr:rowOff>
    </xdr:to>
    <xdr:sp macro="" textlink="">
      <xdr:nvSpPr>
        <xdr:cNvPr id="2" name="テキスト ボックス 1">
          <a:extLst>
            <a:ext uri="{FF2B5EF4-FFF2-40B4-BE49-F238E27FC236}">
              <a16:creationId xmlns:a16="http://schemas.microsoft.com/office/drawing/2014/main" id="{44A1555C-55FE-4782-8897-BD0FAABBC7CA}"/>
            </a:ext>
          </a:extLst>
        </xdr:cNvPr>
        <xdr:cNvSpPr txBox="1"/>
      </xdr:nvSpPr>
      <xdr:spPr bwMode="auto">
        <a:xfrm>
          <a:off x="4426960" y="39971383"/>
          <a:ext cx="2809605" cy="9589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防衛省</a:t>
          </a:r>
          <a:endParaRPr kumimoji="1" lang="en-US" altLang="ja-JP" sz="1400"/>
        </a:p>
      </xdr:txBody>
    </xdr:sp>
    <xdr:clientData/>
  </xdr:twoCellAnchor>
  <xdr:twoCellAnchor>
    <xdr:from>
      <xdr:col>21</xdr:col>
      <xdr:colOff>145611</xdr:colOff>
      <xdr:row>276</xdr:row>
      <xdr:rowOff>126067</xdr:rowOff>
    </xdr:from>
    <xdr:to>
      <xdr:col>35</xdr:col>
      <xdr:colOff>121800</xdr:colOff>
      <xdr:row>279</xdr:row>
      <xdr:rowOff>52398</xdr:rowOff>
    </xdr:to>
    <xdr:sp macro="" textlink="">
      <xdr:nvSpPr>
        <xdr:cNvPr id="3" name="テキスト ボックス 2">
          <a:extLst>
            <a:ext uri="{FF2B5EF4-FFF2-40B4-BE49-F238E27FC236}">
              <a16:creationId xmlns:a16="http://schemas.microsoft.com/office/drawing/2014/main" id="{ACFF027A-B3F2-472C-938E-0A88CF3A747A}"/>
            </a:ext>
          </a:extLst>
        </xdr:cNvPr>
        <xdr:cNvSpPr txBox="1"/>
      </xdr:nvSpPr>
      <xdr:spPr bwMode="auto">
        <a:xfrm>
          <a:off x="4381435" y="41072361"/>
          <a:ext cx="2800071" cy="96847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民間企業</a:t>
          </a:r>
        </a:p>
      </xdr:txBody>
    </xdr:sp>
    <xdr:clientData/>
  </xdr:twoCellAnchor>
  <xdr:twoCellAnchor>
    <xdr:from>
      <xdr:col>28</xdr:col>
      <xdr:colOff>139310</xdr:colOff>
      <xdr:row>272</xdr:row>
      <xdr:rowOff>266140</xdr:rowOff>
    </xdr:from>
    <xdr:to>
      <xdr:col>28</xdr:col>
      <xdr:colOff>139310</xdr:colOff>
      <xdr:row>276</xdr:row>
      <xdr:rowOff>92428</xdr:rowOff>
    </xdr:to>
    <xdr:cxnSp macro="">
      <xdr:nvCxnSpPr>
        <xdr:cNvPr id="4" name="直線コネクタ 3">
          <a:extLst>
            <a:ext uri="{FF2B5EF4-FFF2-40B4-BE49-F238E27FC236}">
              <a16:creationId xmlns:a16="http://schemas.microsoft.com/office/drawing/2014/main" id="{D5EE19E4-9B3E-4EE0-A44C-AD6E9E5F3399}"/>
            </a:ext>
          </a:extLst>
        </xdr:cNvPr>
        <xdr:cNvCxnSpPr/>
      </xdr:nvCxnSpPr>
      <xdr:spPr bwMode="auto">
        <a:xfrm>
          <a:off x="5787075" y="39822905"/>
          <a:ext cx="0" cy="1215817"/>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33616</xdr:colOff>
      <xdr:row>279</xdr:row>
      <xdr:rowOff>233922</xdr:rowOff>
    </xdr:from>
    <xdr:to>
      <xdr:col>39</xdr:col>
      <xdr:colOff>98610</xdr:colOff>
      <xdr:row>281</xdr:row>
      <xdr:rowOff>253538</xdr:rowOff>
    </xdr:to>
    <xdr:sp macro="" textlink="">
      <xdr:nvSpPr>
        <xdr:cNvPr id="5" name="正方形/長方形 4">
          <a:extLst>
            <a:ext uri="{FF2B5EF4-FFF2-40B4-BE49-F238E27FC236}">
              <a16:creationId xmlns:a16="http://schemas.microsoft.com/office/drawing/2014/main" id="{73893307-B51A-4BA8-9B38-18C3BEA86572}"/>
            </a:ext>
          </a:extLst>
        </xdr:cNvPr>
        <xdr:cNvSpPr/>
      </xdr:nvSpPr>
      <xdr:spPr>
        <a:xfrm>
          <a:off x="3440204" y="43121075"/>
          <a:ext cx="3650877" cy="736792"/>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en-US" altLang="ja-JP" sz="1200">
              <a:solidFill>
                <a:schemeClr val="tx1"/>
              </a:solidFill>
            </a:rPr>
            <a:t>〔F-2</a:t>
          </a:r>
          <a:r>
            <a:rPr kumimoji="1" lang="ja-JP" altLang="en-US" sz="1200">
              <a:solidFill>
                <a:schemeClr val="tx1"/>
              </a:solidFill>
            </a:rPr>
            <a:t>戦闘機用爆弾懸ちょう装置の取得に要する費用</a:t>
          </a:r>
          <a:r>
            <a:rPr kumimoji="1" lang="en-US" altLang="ja-JP" sz="12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90" zoomScaleSheetLayoutView="85"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368</v>
      </c>
      <c r="AJ2" s="849" t="s">
        <v>692</v>
      </c>
      <c r="AK2" s="849"/>
      <c r="AL2" s="849"/>
      <c r="AM2" s="849"/>
      <c r="AN2" s="90" t="s">
        <v>368</v>
      </c>
      <c r="AO2" s="849" t="s">
        <v>628</v>
      </c>
      <c r="AP2" s="849"/>
      <c r="AQ2" s="849"/>
      <c r="AR2" s="91" t="s">
        <v>368</v>
      </c>
      <c r="AS2" s="850">
        <v>7</v>
      </c>
      <c r="AT2" s="850"/>
      <c r="AU2" s="850"/>
      <c r="AV2" s="90" t="str">
        <f>IF(AW2="","","-")</f>
        <v/>
      </c>
      <c r="AW2" s="851"/>
      <c r="AX2" s="851"/>
    </row>
    <row r="3" spans="1:50" ht="21" customHeight="1" thickBot="1" x14ac:dyDescent="0.2">
      <c r="A3" s="852" t="s">
        <v>682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693</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694</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695</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370</v>
      </c>
      <c r="H5" s="840"/>
      <c r="I5" s="840"/>
      <c r="J5" s="840"/>
      <c r="K5" s="840"/>
      <c r="L5" s="840"/>
      <c r="M5" s="841" t="s">
        <v>62</v>
      </c>
      <c r="N5" s="842"/>
      <c r="O5" s="842"/>
      <c r="P5" s="842"/>
      <c r="Q5" s="842"/>
      <c r="R5" s="843"/>
      <c r="S5" s="844" t="s">
        <v>472</v>
      </c>
      <c r="T5" s="840"/>
      <c r="U5" s="840"/>
      <c r="V5" s="840"/>
      <c r="W5" s="840"/>
      <c r="X5" s="845"/>
      <c r="Y5" s="846" t="s">
        <v>3</v>
      </c>
      <c r="Z5" s="847"/>
      <c r="AA5" s="847"/>
      <c r="AB5" s="847"/>
      <c r="AC5" s="847"/>
      <c r="AD5" s="848"/>
      <c r="AE5" s="869" t="s">
        <v>697</v>
      </c>
      <c r="AF5" s="869"/>
      <c r="AG5" s="869"/>
      <c r="AH5" s="869"/>
      <c r="AI5" s="869"/>
      <c r="AJ5" s="869"/>
      <c r="AK5" s="869"/>
      <c r="AL5" s="869"/>
      <c r="AM5" s="869"/>
      <c r="AN5" s="869"/>
      <c r="AO5" s="869"/>
      <c r="AP5" s="870"/>
      <c r="AQ5" s="871" t="s">
        <v>696</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699</v>
      </c>
      <c r="H7" s="880"/>
      <c r="I7" s="880"/>
      <c r="J7" s="880"/>
      <c r="K7" s="880"/>
      <c r="L7" s="880"/>
      <c r="M7" s="880"/>
      <c r="N7" s="880"/>
      <c r="O7" s="880"/>
      <c r="P7" s="880"/>
      <c r="Q7" s="880"/>
      <c r="R7" s="880"/>
      <c r="S7" s="880"/>
      <c r="T7" s="880"/>
      <c r="U7" s="880"/>
      <c r="V7" s="880"/>
      <c r="W7" s="880"/>
      <c r="X7" s="881"/>
      <c r="Y7" s="882" t="s">
        <v>353</v>
      </c>
      <c r="Z7" s="701"/>
      <c r="AA7" s="701"/>
      <c r="AB7" s="701"/>
      <c r="AC7" s="701"/>
      <c r="AD7" s="883"/>
      <c r="AE7" s="811" t="s">
        <v>700</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防衛関係</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713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729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直接実施</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2" t="s">
        <v>701</v>
      </c>
      <c r="Q13" s="713"/>
      <c r="R13" s="713"/>
      <c r="S13" s="713"/>
      <c r="T13" s="713"/>
      <c r="U13" s="713"/>
      <c r="V13" s="714"/>
      <c r="W13" s="712" t="s">
        <v>701</v>
      </c>
      <c r="X13" s="713"/>
      <c r="Y13" s="713"/>
      <c r="Z13" s="713"/>
      <c r="AA13" s="713"/>
      <c r="AB13" s="713"/>
      <c r="AC13" s="714"/>
      <c r="AD13" s="712" t="s">
        <v>701</v>
      </c>
      <c r="AE13" s="713"/>
      <c r="AF13" s="713"/>
      <c r="AG13" s="713"/>
      <c r="AH13" s="713"/>
      <c r="AI13" s="713"/>
      <c r="AJ13" s="714"/>
      <c r="AK13" s="712">
        <v>377</v>
      </c>
      <c r="AL13" s="713"/>
      <c r="AM13" s="713"/>
      <c r="AN13" s="713"/>
      <c r="AO13" s="713"/>
      <c r="AP13" s="713"/>
      <c r="AQ13" s="714"/>
      <c r="AR13" s="749" t="s">
        <v>718</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2" t="s">
        <v>701</v>
      </c>
      <c r="Q14" s="713"/>
      <c r="R14" s="713"/>
      <c r="S14" s="713"/>
      <c r="T14" s="713"/>
      <c r="U14" s="713"/>
      <c r="V14" s="714"/>
      <c r="W14" s="712" t="s">
        <v>701</v>
      </c>
      <c r="X14" s="713"/>
      <c r="Y14" s="713"/>
      <c r="Z14" s="713"/>
      <c r="AA14" s="713"/>
      <c r="AB14" s="713"/>
      <c r="AC14" s="714"/>
      <c r="AD14" s="712" t="s">
        <v>701</v>
      </c>
      <c r="AE14" s="713"/>
      <c r="AF14" s="713"/>
      <c r="AG14" s="713"/>
      <c r="AH14" s="713"/>
      <c r="AI14" s="713"/>
      <c r="AJ14" s="714"/>
      <c r="AK14" s="712" t="s">
        <v>701</v>
      </c>
      <c r="AL14" s="713"/>
      <c r="AM14" s="713"/>
      <c r="AN14" s="713"/>
      <c r="AO14" s="713"/>
      <c r="AP14" s="713"/>
      <c r="AQ14" s="714"/>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2" t="s">
        <v>701</v>
      </c>
      <c r="Q15" s="713"/>
      <c r="R15" s="713"/>
      <c r="S15" s="713"/>
      <c r="T15" s="713"/>
      <c r="U15" s="713"/>
      <c r="V15" s="714"/>
      <c r="W15" s="712" t="s">
        <v>701</v>
      </c>
      <c r="X15" s="713"/>
      <c r="Y15" s="713"/>
      <c r="Z15" s="713"/>
      <c r="AA15" s="713"/>
      <c r="AB15" s="713"/>
      <c r="AC15" s="714"/>
      <c r="AD15" s="712" t="s">
        <v>701</v>
      </c>
      <c r="AE15" s="713"/>
      <c r="AF15" s="713"/>
      <c r="AG15" s="713"/>
      <c r="AH15" s="713"/>
      <c r="AI15" s="713"/>
      <c r="AJ15" s="714"/>
      <c r="AK15" s="712" t="s">
        <v>701</v>
      </c>
      <c r="AL15" s="713"/>
      <c r="AM15" s="713"/>
      <c r="AN15" s="713"/>
      <c r="AO15" s="713"/>
      <c r="AP15" s="713"/>
      <c r="AQ15" s="714"/>
      <c r="AR15" s="712" t="s">
        <v>701</v>
      </c>
      <c r="AS15" s="713"/>
      <c r="AT15" s="713"/>
      <c r="AU15" s="713"/>
      <c r="AV15" s="713"/>
      <c r="AW15" s="713"/>
      <c r="AX15" s="822"/>
    </row>
    <row r="16" spans="1:50" ht="21" customHeight="1" x14ac:dyDescent="0.15">
      <c r="A16" s="322"/>
      <c r="B16" s="323"/>
      <c r="C16" s="323"/>
      <c r="D16" s="323"/>
      <c r="E16" s="323"/>
      <c r="F16" s="324"/>
      <c r="G16" s="803"/>
      <c r="H16" s="804"/>
      <c r="I16" s="796" t="s">
        <v>49</v>
      </c>
      <c r="J16" s="809"/>
      <c r="K16" s="809"/>
      <c r="L16" s="809"/>
      <c r="M16" s="809"/>
      <c r="N16" s="809"/>
      <c r="O16" s="810"/>
      <c r="P16" s="712" t="s">
        <v>701</v>
      </c>
      <c r="Q16" s="713"/>
      <c r="R16" s="713"/>
      <c r="S16" s="713"/>
      <c r="T16" s="713"/>
      <c r="U16" s="713"/>
      <c r="V16" s="714"/>
      <c r="W16" s="712" t="s">
        <v>701</v>
      </c>
      <c r="X16" s="713"/>
      <c r="Y16" s="713"/>
      <c r="Z16" s="713"/>
      <c r="AA16" s="713"/>
      <c r="AB16" s="713"/>
      <c r="AC16" s="714"/>
      <c r="AD16" s="712" t="s">
        <v>701</v>
      </c>
      <c r="AE16" s="713"/>
      <c r="AF16" s="713"/>
      <c r="AG16" s="713"/>
      <c r="AH16" s="713"/>
      <c r="AI16" s="713"/>
      <c r="AJ16" s="714"/>
      <c r="AK16" s="712" t="s">
        <v>701</v>
      </c>
      <c r="AL16" s="713"/>
      <c r="AM16" s="713"/>
      <c r="AN16" s="713"/>
      <c r="AO16" s="713"/>
      <c r="AP16" s="713"/>
      <c r="AQ16" s="714"/>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2" t="s">
        <v>701</v>
      </c>
      <c r="Q17" s="713"/>
      <c r="R17" s="713"/>
      <c r="S17" s="713"/>
      <c r="T17" s="713"/>
      <c r="U17" s="713"/>
      <c r="V17" s="714"/>
      <c r="W17" s="712" t="s">
        <v>701</v>
      </c>
      <c r="X17" s="713"/>
      <c r="Y17" s="713"/>
      <c r="Z17" s="713"/>
      <c r="AA17" s="713"/>
      <c r="AB17" s="713"/>
      <c r="AC17" s="714"/>
      <c r="AD17" s="712" t="s">
        <v>701</v>
      </c>
      <c r="AE17" s="713"/>
      <c r="AF17" s="713"/>
      <c r="AG17" s="713"/>
      <c r="AH17" s="713"/>
      <c r="AI17" s="713"/>
      <c r="AJ17" s="714"/>
      <c r="AK17" s="712" t="s">
        <v>701</v>
      </c>
      <c r="AL17" s="713"/>
      <c r="AM17" s="713"/>
      <c r="AN17" s="713"/>
      <c r="AO17" s="713"/>
      <c r="AP17" s="713"/>
      <c r="AQ17" s="714"/>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0</v>
      </c>
      <c r="Q18" s="793"/>
      <c r="R18" s="793"/>
      <c r="S18" s="793"/>
      <c r="T18" s="793"/>
      <c r="U18" s="793"/>
      <c r="V18" s="794"/>
      <c r="W18" s="792">
        <f>SUM(W13:AC17)</f>
        <v>0</v>
      </c>
      <c r="X18" s="793"/>
      <c r="Y18" s="793"/>
      <c r="Z18" s="793"/>
      <c r="AA18" s="793"/>
      <c r="AB18" s="793"/>
      <c r="AC18" s="794"/>
      <c r="AD18" s="792">
        <f>SUM(AD13:AJ17)</f>
        <v>0</v>
      </c>
      <c r="AE18" s="793"/>
      <c r="AF18" s="793"/>
      <c r="AG18" s="793"/>
      <c r="AH18" s="793"/>
      <c r="AI18" s="793"/>
      <c r="AJ18" s="794"/>
      <c r="AK18" s="792">
        <f>SUM(AK13:AQ17)</f>
        <v>377</v>
      </c>
      <c r="AL18" s="793"/>
      <c r="AM18" s="793"/>
      <c r="AN18" s="793"/>
      <c r="AO18" s="793"/>
      <c r="AP18" s="793"/>
      <c r="AQ18" s="794"/>
      <c r="AR18" s="792">
        <f>SUM(AR13:AX17)</f>
        <v>0</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2" t="s">
        <v>732</v>
      </c>
      <c r="Q19" s="713"/>
      <c r="R19" s="713"/>
      <c r="S19" s="713"/>
      <c r="T19" s="713"/>
      <c r="U19" s="713"/>
      <c r="V19" s="714"/>
      <c r="W19" s="712" t="s">
        <v>732</v>
      </c>
      <c r="X19" s="713"/>
      <c r="Y19" s="713"/>
      <c r="Z19" s="713"/>
      <c r="AA19" s="713"/>
      <c r="AB19" s="713"/>
      <c r="AC19" s="714"/>
      <c r="AD19" s="712" t="s">
        <v>732</v>
      </c>
      <c r="AE19" s="713"/>
      <c r="AF19" s="713"/>
      <c r="AG19" s="713"/>
      <c r="AH19" s="713"/>
      <c r="AI19" s="713"/>
      <c r="AJ19" s="714"/>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t="str">
        <f>IF(P18=0, "-", SUM(P19)/P18)</f>
        <v>-</v>
      </c>
      <c r="Q20" s="760"/>
      <c r="R20" s="760"/>
      <c r="S20" s="760"/>
      <c r="T20" s="760"/>
      <c r="U20" s="760"/>
      <c r="V20" s="760"/>
      <c r="W20" s="760" t="str">
        <f>IF(W18=0, "-", SUM(W19)/W18)</f>
        <v>-</v>
      </c>
      <c r="X20" s="760"/>
      <c r="Y20" s="760"/>
      <c r="Z20" s="760"/>
      <c r="AA20" s="760"/>
      <c r="AB20" s="760"/>
      <c r="AC20" s="760"/>
      <c r="AD20" s="760" t="str">
        <f>IF(AD18=0, "-", SUM(AD19)/AD18)</f>
        <v>-</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t="e">
        <f>IF(P19=0, "-", SUM(P19)/SUM(P13,P14))</f>
        <v>#DIV/0!</v>
      </c>
      <c r="Q21" s="760"/>
      <c r="R21" s="760"/>
      <c r="S21" s="760"/>
      <c r="T21" s="760"/>
      <c r="U21" s="760"/>
      <c r="V21" s="760"/>
      <c r="W21" s="760" t="e">
        <f>IF(W19=0, "-", SUM(W19)/SUM(W13,W14))</f>
        <v>#DIV/0!</v>
      </c>
      <c r="X21" s="760"/>
      <c r="Y21" s="760"/>
      <c r="Z21" s="760"/>
      <c r="AA21" s="760"/>
      <c r="AB21" s="760"/>
      <c r="AC21" s="760"/>
      <c r="AD21" s="760" t="e">
        <f>IF(AD19=0, "-", SUM(AD19)/SUM(AD13,AD14))</f>
        <v>#DIV/0!</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8" t="s">
        <v>677</v>
      </c>
      <c r="B22" s="719"/>
      <c r="C22" s="719"/>
      <c r="D22" s="719"/>
      <c r="E22" s="719"/>
      <c r="F22" s="720"/>
      <c r="G22" s="724" t="s">
        <v>309</v>
      </c>
      <c r="H22" s="564"/>
      <c r="I22" s="564"/>
      <c r="J22" s="564"/>
      <c r="K22" s="564"/>
      <c r="L22" s="564"/>
      <c r="M22" s="564"/>
      <c r="N22" s="564"/>
      <c r="O22" s="565"/>
      <c r="P22" s="725" t="s">
        <v>675</v>
      </c>
      <c r="Q22" s="564"/>
      <c r="R22" s="564"/>
      <c r="S22" s="564"/>
      <c r="T22" s="564"/>
      <c r="U22" s="564"/>
      <c r="V22" s="565"/>
      <c r="W22" s="725" t="s">
        <v>676</v>
      </c>
      <c r="X22" s="564"/>
      <c r="Y22" s="564"/>
      <c r="Z22" s="564"/>
      <c r="AA22" s="564"/>
      <c r="AB22" s="564"/>
      <c r="AC22" s="565"/>
      <c r="AD22" s="725" t="s">
        <v>308</v>
      </c>
      <c r="AE22" s="564"/>
      <c r="AF22" s="564"/>
      <c r="AG22" s="564"/>
      <c r="AH22" s="564"/>
      <c r="AI22" s="564"/>
      <c r="AJ22" s="564"/>
      <c r="AK22" s="564"/>
      <c r="AL22" s="564"/>
      <c r="AM22" s="564"/>
      <c r="AN22" s="564"/>
      <c r="AO22" s="564"/>
      <c r="AP22" s="564"/>
      <c r="AQ22" s="564"/>
      <c r="AR22" s="564"/>
      <c r="AS22" s="564"/>
      <c r="AT22" s="564"/>
      <c r="AU22" s="564"/>
      <c r="AV22" s="564"/>
      <c r="AW22" s="564"/>
      <c r="AX22" s="745"/>
    </row>
    <row r="23" spans="1:50" ht="25.5" customHeight="1" x14ac:dyDescent="0.15">
      <c r="A23" s="721"/>
      <c r="B23" s="722"/>
      <c r="C23" s="722"/>
      <c r="D23" s="722"/>
      <c r="E23" s="722"/>
      <c r="F23" s="723"/>
      <c r="G23" s="746" t="s">
        <v>702</v>
      </c>
      <c r="H23" s="747"/>
      <c r="I23" s="747"/>
      <c r="J23" s="747"/>
      <c r="K23" s="747"/>
      <c r="L23" s="747"/>
      <c r="M23" s="747"/>
      <c r="N23" s="747"/>
      <c r="O23" s="748"/>
      <c r="P23" s="749">
        <v>377</v>
      </c>
      <c r="Q23" s="750"/>
      <c r="R23" s="750"/>
      <c r="S23" s="750"/>
      <c r="T23" s="750"/>
      <c r="U23" s="750"/>
      <c r="V23" s="751"/>
      <c r="W23" s="749" t="s">
        <v>732</v>
      </c>
      <c r="X23" s="750"/>
      <c r="Y23" s="750"/>
      <c r="Z23" s="750"/>
      <c r="AA23" s="750"/>
      <c r="AB23" s="750"/>
      <c r="AC23" s="751"/>
      <c r="AD23" s="752" t="s">
        <v>738</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customHeight="1" x14ac:dyDescent="0.15">
      <c r="A24" s="721"/>
      <c r="B24" s="722"/>
      <c r="C24" s="722"/>
      <c r="D24" s="722"/>
      <c r="E24" s="722"/>
      <c r="F24" s="723"/>
      <c r="G24" s="715" t="s">
        <v>701</v>
      </c>
      <c r="H24" s="716"/>
      <c r="I24" s="716"/>
      <c r="J24" s="716"/>
      <c r="K24" s="716"/>
      <c r="L24" s="716"/>
      <c r="M24" s="716"/>
      <c r="N24" s="716"/>
      <c r="O24" s="717"/>
      <c r="P24" s="712" t="s">
        <v>701</v>
      </c>
      <c r="Q24" s="713"/>
      <c r="R24" s="713"/>
      <c r="S24" s="713"/>
      <c r="T24" s="713"/>
      <c r="U24" s="713"/>
      <c r="V24" s="714"/>
      <c r="W24" s="712" t="s">
        <v>701</v>
      </c>
      <c r="X24" s="713"/>
      <c r="Y24" s="713"/>
      <c r="Z24" s="713"/>
      <c r="AA24" s="713"/>
      <c r="AB24" s="713"/>
      <c r="AC24" s="714"/>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customHeight="1" x14ac:dyDescent="0.15">
      <c r="A25" s="721"/>
      <c r="B25" s="722"/>
      <c r="C25" s="722"/>
      <c r="D25" s="722"/>
      <c r="E25" s="722"/>
      <c r="F25" s="723"/>
      <c r="G25" s="715" t="s">
        <v>701</v>
      </c>
      <c r="H25" s="716"/>
      <c r="I25" s="716"/>
      <c r="J25" s="716"/>
      <c r="K25" s="716"/>
      <c r="L25" s="716"/>
      <c r="M25" s="716"/>
      <c r="N25" s="716"/>
      <c r="O25" s="717"/>
      <c r="P25" s="712" t="s">
        <v>701</v>
      </c>
      <c r="Q25" s="713"/>
      <c r="R25" s="713"/>
      <c r="S25" s="713"/>
      <c r="T25" s="713"/>
      <c r="U25" s="713"/>
      <c r="V25" s="714"/>
      <c r="W25" s="712" t="s">
        <v>701</v>
      </c>
      <c r="X25" s="713"/>
      <c r="Y25" s="713"/>
      <c r="Z25" s="713"/>
      <c r="AA25" s="713"/>
      <c r="AB25" s="713"/>
      <c r="AC25" s="714"/>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customHeight="1" x14ac:dyDescent="0.15">
      <c r="A26" s="721"/>
      <c r="B26" s="722"/>
      <c r="C26" s="722"/>
      <c r="D26" s="722"/>
      <c r="E26" s="722"/>
      <c r="F26" s="723"/>
      <c r="G26" s="715" t="s">
        <v>701</v>
      </c>
      <c r="H26" s="716"/>
      <c r="I26" s="716"/>
      <c r="J26" s="716"/>
      <c r="K26" s="716"/>
      <c r="L26" s="716"/>
      <c r="M26" s="716"/>
      <c r="N26" s="716"/>
      <c r="O26" s="717"/>
      <c r="P26" s="712" t="s">
        <v>701</v>
      </c>
      <c r="Q26" s="713"/>
      <c r="R26" s="713"/>
      <c r="S26" s="713"/>
      <c r="T26" s="713"/>
      <c r="U26" s="713"/>
      <c r="V26" s="714"/>
      <c r="W26" s="712" t="s">
        <v>701</v>
      </c>
      <c r="X26" s="713"/>
      <c r="Y26" s="713"/>
      <c r="Z26" s="713"/>
      <c r="AA26" s="713"/>
      <c r="AB26" s="713"/>
      <c r="AC26" s="714"/>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customHeight="1" x14ac:dyDescent="0.15">
      <c r="A27" s="721"/>
      <c r="B27" s="722"/>
      <c r="C27" s="722"/>
      <c r="D27" s="722"/>
      <c r="E27" s="722"/>
      <c r="F27" s="723"/>
      <c r="G27" s="715" t="s">
        <v>701</v>
      </c>
      <c r="H27" s="716"/>
      <c r="I27" s="716"/>
      <c r="J27" s="716"/>
      <c r="K27" s="716"/>
      <c r="L27" s="716"/>
      <c r="M27" s="716"/>
      <c r="N27" s="716"/>
      <c r="O27" s="717"/>
      <c r="P27" s="712" t="s">
        <v>701</v>
      </c>
      <c r="Q27" s="713"/>
      <c r="R27" s="713"/>
      <c r="S27" s="713"/>
      <c r="T27" s="713"/>
      <c r="U27" s="713"/>
      <c r="V27" s="714"/>
      <c r="W27" s="712" t="s">
        <v>701</v>
      </c>
      <c r="X27" s="713"/>
      <c r="Y27" s="713"/>
      <c r="Z27" s="713"/>
      <c r="AA27" s="713"/>
      <c r="AB27" s="713"/>
      <c r="AC27" s="714"/>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1"/>
      <c r="B28" s="722"/>
      <c r="C28" s="722"/>
      <c r="D28" s="722"/>
      <c r="E28" s="722"/>
      <c r="F28" s="723"/>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1"/>
      <c r="B29" s="722"/>
      <c r="C29" s="722"/>
      <c r="D29" s="722"/>
      <c r="E29" s="722"/>
      <c r="F29" s="723"/>
      <c r="G29" s="313" t="s">
        <v>18</v>
      </c>
      <c r="H29" s="732"/>
      <c r="I29" s="732"/>
      <c r="J29" s="732"/>
      <c r="K29" s="732"/>
      <c r="L29" s="732"/>
      <c r="M29" s="732"/>
      <c r="N29" s="732"/>
      <c r="O29" s="733"/>
      <c r="P29" s="734">
        <f>AK13</f>
        <v>377</v>
      </c>
      <c r="Q29" s="735"/>
      <c r="R29" s="735"/>
      <c r="S29" s="735"/>
      <c r="T29" s="735"/>
      <c r="U29" s="735"/>
      <c r="V29" s="736"/>
      <c r="W29" s="737" t="str">
        <f>AR13</f>
        <v>-</v>
      </c>
      <c r="X29" s="738"/>
      <c r="Y29" s="738"/>
      <c r="Z29" s="738"/>
      <c r="AA29" s="738"/>
      <c r="AB29" s="738"/>
      <c r="AC29" s="739"/>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0" t="s">
        <v>664</v>
      </c>
      <c r="B30" s="741"/>
      <c r="C30" s="741"/>
      <c r="D30" s="741"/>
      <c r="E30" s="741"/>
      <c r="F30" s="742"/>
      <c r="G30" s="743" t="s">
        <v>730</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662" t="s">
        <v>665</v>
      </c>
      <c r="B31" s="168"/>
      <c r="C31" s="168"/>
      <c r="D31" s="168"/>
      <c r="E31" s="168"/>
      <c r="F31" s="169"/>
      <c r="G31" s="703" t="s">
        <v>657</v>
      </c>
      <c r="H31" s="704"/>
      <c r="I31" s="704"/>
      <c r="J31" s="704"/>
      <c r="K31" s="704"/>
      <c r="L31" s="704"/>
      <c r="M31" s="704"/>
      <c r="N31" s="704"/>
      <c r="O31" s="704"/>
      <c r="P31" s="705" t="s">
        <v>656</v>
      </c>
      <c r="Q31" s="704"/>
      <c r="R31" s="704"/>
      <c r="S31" s="704"/>
      <c r="T31" s="704"/>
      <c r="U31" s="704"/>
      <c r="V31" s="704"/>
      <c r="W31" s="704"/>
      <c r="X31" s="706"/>
      <c r="Y31" s="707"/>
      <c r="Z31" s="708"/>
      <c r="AA31" s="709"/>
      <c r="AB31" s="640" t="s">
        <v>11</v>
      </c>
      <c r="AC31" s="640"/>
      <c r="AD31" s="640"/>
      <c r="AE31" s="131" t="s">
        <v>501</v>
      </c>
      <c r="AF31" s="710"/>
      <c r="AG31" s="710"/>
      <c r="AH31" s="711"/>
      <c r="AI31" s="131" t="s">
        <v>653</v>
      </c>
      <c r="AJ31" s="710"/>
      <c r="AK31" s="710"/>
      <c r="AL31" s="711"/>
      <c r="AM31" s="131" t="s">
        <v>469</v>
      </c>
      <c r="AN31" s="710"/>
      <c r="AO31" s="710"/>
      <c r="AP31" s="711"/>
      <c r="AQ31" s="637" t="s">
        <v>500</v>
      </c>
      <c r="AR31" s="638"/>
      <c r="AS31" s="638"/>
      <c r="AT31" s="639"/>
      <c r="AU31" s="637" t="s">
        <v>678</v>
      </c>
      <c r="AV31" s="638"/>
      <c r="AW31" s="638"/>
      <c r="AX31" s="647"/>
    </row>
    <row r="32" spans="1:50" ht="23.25" customHeight="1" x14ac:dyDescent="0.15">
      <c r="A32" s="662"/>
      <c r="B32" s="168"/>
      <c r="C32" s="168"/>
      <c r="D32" s="168"/>
      <c r="E32" s="168"/>
      <c r="F32" s="169"/>
      <c r="G32" s="744" t="s">
        <v>727</v>
      </c>
      <c r="H32" s="649"/>
      <c r="I32" s="649"/>
      <c r="J32" s="649"/>
      <c r="K32" s="649"/>
      <c r="L32" s="649"/>
      <c r="M32" s="649"/>
      <c r="N32" s="649"/>
      <c r="O32" s="649"/>
      <c r="P32" s="397" t="s">
        <v>726</v>
      </c>
      <c r="Q32" s="653"/>
      <c r="R32" s="653"/>
      <c r="S32" s="653"/>
      <c r="T32" s="653"/>
      <c r="U32" s="653"/>
      <c r="V32" s="653"/>
      <c r="W32" s="653"/>
      <c r="X32" s="654"/>
      <c r="Y32" s="658" t="s">
        <v>52</v>
      </c>
      <c r="Z32" s="659"/>
      <c r="AA32" s="660"/>
      <c r="AB32" s="163" t="s">
        <v>731</v>
      </c>
      <c r="AC32" s="661"/>
      <c r="AD32" s="661"/>
      <c r="AE32" s="630" t="s">
        <v>701</v>
      </c>
      <c r="AF32" s="630"/>
      <c r="AG32" s="630"/>
      <c r="AH32" s="630"/>
      <c r="AI32" s="630" t="s">
        <v>701</v>
      </c>
      <c r="AJ32" s="630"/>
      <c r="AK32" s="630"/>
      <c r="AL32" s="630"/>
      <c r="AM32" s="630" t="s">
        <v>701</v>
      </c>
      <c r="AN32" s="630"/>
      <c r="AO32" s="630"/>
      <c r="AP32" s="630"/>
      <c r="AQ32" s="676" t="s">
        <v>718</v>
      </c>
      <c r="AR32" s="630"/>
      <c r="AS32" s="630"/>
      <c r="AT32" s="630"/>
      <c r="AU32" s="108" t="s">
        <v>716</v>
      </c>
      <c r="AV32" s="632"/>
      <c r="AW32" s="632"/>
      <c r="AX32" s="633"/>
    </row>
    <row r="33" spans="1:51" ht="23.25" customHeight="1" x14ac:dyDescent="0.15">
      <c r="A33" s="203"/>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4" t="s">
        <v>53</v>
      </c>
      <c r="Z33" s="635"/>
      <c r="AA33" s="636"/>
      <c r="AB33" s="163" t="s">
        <v>731</v>
      </c>
      <c r="AC33" s="661"/>
      <c r="AD33" s="661"/>
      <c r="AE33" s="630" t="s">
        <v>701</v>
      </c>
      <c r="AF33" s="630"/>
      <c r="AG33" s="630"/>
      <c r="AH33" s="630"/>
      <c r="AI33" s="630" t="s">
        <v>701</v>
      </c>
      <c r="AJ33" s="630"/>
      <c r="AK33" s="630"/>
      <c r="AL33" s="630"/>
      <c r="AM33" s="630" t="s">
        <v>701</v>
      </c>
      <c r="AN33" s="630"/>
      <c r="AO33" s="630"/>
      <c r="AP33" s="630"/>
      <c r="AQ33" s="630">
        <v>3</v>
      </c>
      <c r="AR33" s="630"/>
      <c r="AS33" s="630"/>
      <c r="AT33" s="630"/>
      <c r="AU33" s="108" t="s">
        <v>716</v>
      </c>
      <c r="AV33" s="632"/>
      <c r="AW33" s="632"/>
      <c r="AX33" s="633"/>
    </row>
    <row r="34" spans="1:51" ht="23.25" customHeight="1" x14ac:dyDescent="0.15">
      <c r="A34" s="694" t="s">
        <v>666</v>
      </c>
      <c r="B34" s="695"/>
      <c r="C34" s="695"/>
      <c r="D34" s="695"/>
      <c r="E34" s="695"/>
      <c r="F34" s="696"/>
      <c r="G34" s="191" t="s">
        <v>667</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501</v>
      </c>
      <c r="AF34" s="191"/>
      <c r="AG34" s="191"/>
      <c r="AH34" s="192"/>
      <c r="AI34" s="190" t="s">
        <v>653</v>
      </c>
      <c r="AJ34" s="191"/>
      <c r="AK34" s="191"/>
      <c r="AL34" s="192"/>
      <c r="AM34" s="190" t="s">
        <v>469</v>
      </c>
      <c r="AN34" s="191"/>
      <c r="AO34" s="191"/>
      <c r="AP34" s="192"/>
      <c r="AQ34" s="641" t="s">
        <v>679</v>
      </c>
      <c r="AR34" s="642"/>
      <c r="AS34" s="642"/>
      <c r="AT34" s="642"/>
      <c r="AU34" s="642"/>
      <c r="AV34" s="642"/>
      <c r="AW34" s="642"/>
      <c r="AX34" s="643"/>
    </row>
    <row r="35" spans="1:51" ht="23.25" customHeight="1" x14ac:dyDescent="0.15">
      <c r="A35" s="697"/>
      <c r="B35" s="698"/>
      <c r="C35" s="698"/>
      <c r="D35" s="698"/>
      <c r="E35" s="698"/>
      <c r="F35" s="699"/>
      <c r="G35" s="666" t="s">
        <v>703</v>
      </c>
      <c r="H35" s="667"/>
      <c r="I35" s="667"/>
      <c r="J35" s="667"/>
      <c r="K35" s="667"/>
      <c r="L35" s="667"/>
      <c r="M35" s="667"/>
      <c r="N35" s="667"/>
      <c r="O35" s="667"/>
      <c r="P35" s="667"/>
      <c r="Q35" s="667"/>
      <c r="R35" s="667"/>
      <c r="S35" s="667"/>
      <c r="T35" s="667"/>
      <c r="U35" s="667"/>
      <c r="V35" s="667"/>
      <c r="W35" s="667"/>
      <c r="X35" s="667"/>
      <c r="Y35" s="670" t="s">
        <v>666</v>
      </c>
      <c r="Z35" s="671"/>
      <c r="AA35" s="672"/>
      <c r="AB35" s="673" t="s">
        <v>704</v>
      </c>
      <c r="AC35" s="674"/>
      <c r="AD35" s="675"/>
      <c r="AE35" s="676" t="s">
        <v>701</v>
      </c>
      <c r="AF35" s="676"/>
      <c r="AG35" s="676"/>
      <c r="AH35" s="676"/>
      <c r="AI35" s="676" t="s">
        <v>701</v>
      </c>
      <c r="AJ35" s="676"/>
      <c r="AK35" s="676"/>
      <c r="AL35" s="676"/>
      <c r="AM35" s="676" t="s">
        <v>701</v>
      </c>
      <c r="AN35" s="676"/>
      <c r="AO35" s="676"/>
      <c r="AP35" s="676"/>
      <c r="AQ35" s="108">
        <v>126</v>
      </c>
      <c r="AR35" s="102"/>
      <c r="AS35" s="102"/>
      <c r="AT35" s="102"/>
      <c r="AU35" s="102"/>
      <c r="AV35" s="102"/>
      <c r="AW35" s="102"/>
      <c r="AX35" s="103"/>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669</v>
      </c>
      <c r="Z36" s="663"/>
      <c r="AA36" s="664"/>
      <c r="AB36" s="626" t="s">
        <v>705</v>
      </c>
      <c r="AC36" s="627"/>
      <c r="AD36" s="628"/>
      <c r="AE36" s="629" t="s">
        <v>701</v>
      </c>
      <c r="AF36" s="629"/>
      <c r="AG36" s="629"/>
      <c r="AH36" s="629"/>
      <c r="AI36" s="629" t="s">
        <v>701</v>
      </c>
      <c r="AJ36" s="629"/>
      <c r="AK36" s="629"/>
      <c r="AL36" s="629"/>
      <c r="AM36" s="629" t="s">
        <v>701</v>
      </c>
      <c r="AN36" s="629"/>
      <c r="AO36" s="629"/>
      <c r="AP36" s="629"/>
      <c r="AQ36" s="629" t="s">
        <v>715</v>
      </c>
      <c r="AR36" s="629"/>
      <c r="AS36" s="629"/>
      <c r="AT36" s="629"/>
      <c r="AU36" s="629"/>
      <c r="AV36" s="629"/>
      <c r="AW36" s="629"/>
      <c r="AX36" s="665"/>
    </row>
    <row r="37" spans="1:51" ht="18.75" customHeight="1" x14ac:dyDescent="0.15">
      <c r="A37" s="682" t="s">
        <v>316</v>
      </c>
      <c r="B37" s="683"/>
      <c r="C37" s="683"/>
      <c r="D37" s="683"/>
      <c r="E37" s="683"/>
      <c r="F37" s="684"/>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501</v>
      </c>
      <c r="AF37" s="624"/>
      <c r="AG37" s="624"/>
      <c r="AH37" s="625"/>
      <c r="AI37" s="692" t="s">
        <v>653</v>
      </c>
      <c r="AJ37" s="692"/>
      <c r="AK37" s="692"/>
      <c r="AL37" s="623"/>
      <c r="AM37" s="692" t="s">
        <v>469</v>
      </c>
      <c r="AN37" s="692"/>
      <c r="AO37" s="692"/>
      <c r="AP37" s="623"/>
      <c r="AQ37" s="231" t="s">
        <v>223</v>
      </c>
      <c r="AR37" s="232"/>
      <c r="AS37" s="232"/>
      <c r="AT37" s="233"/>
      <c r="AU37" s="212" t="s">
        <v>129</v>
      </c>
      <c r="AV37" s="212"/>
      <c r="AW37" s="212"/>
      <c r="AX37" s="215"/>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3"/>
      <c r="AJ38" s="693"/>
      <c r="AK38" s="693"/>
      <c r="AL38" s="131"/>
      <c r="AM38" s="693"/>
      <c r="AN38" s="693"/>
      <c r="AO38" s="693"/>
      <c r="AP38" s="131"/>
      <c r="AQ38" s="521" t="s">
        <v>701</v>
      </c>
      <c r="AR38" s="522"/>
      <c r="AS38" s="142" t="s">
        <v>224</v>
      </c>
      <c r="AT38" s="143"/>
      <c r="AU38" s="141">
        <v>4</v>
      </c>
      <c r="AV38" s="141"/>
      <c r="AW38" s="123" t="s">
        <v>170</v>
      </c>
      <c r="AX38" s="144"/>
    </row>
    <row r="39" spans="1:51" ht="23.25" customHeight="1" x14ac:dyDescent="0.15">
      <c r="A39" s="688"/>
      <c r="B39" s="686"/>
      <c r="C39" s="686"/>
      <c r="D39" s="686"/>
      <c r="E39" s="686"/>
      <c r="F39" s="687"/>
      <c r="G39" s="193" t="s">
        <v>724</v>
      </c>
      <c r="H39" s="194"/>
      <c r="I39" s="194"/>
      <c r="J39" s="194"/>
      <c r="K39" s="194"/>
      <c r="L39" s="194"/>
      <c r="M39" s="194"/>
      <c r="N39" s="194"/>
      <c r="O39" s="195"/>
      <c r="P39" s="146" t="s">
        <v>725</v>
      </c>
      <c r="Q39" s="146"/>
      <c r="R39" s="146"/>
      <c r="S39" s="146"/>
      <c r="T39" s="146"/>
      <c r="U39" s="146"/>
      <c r="V39" s="146"/>
      <c r="W39" s="146"/>
      <c r="X39" s="147"/>
      <c r="Y39" s="234" t="s">
        <v>12</v>
      </c>
      <c r="Z39" s="235"/>
      <c r="AA39" s="236"/>
      <c r="AB39" s="163" t="s">
        <v>731</v>
      </c>
      <c r="AC39" s="661"/>
      <c r="AD39" s="661"/>
      <c r="AE39" s="108" t="s">
        <v>701</v>
      </c>
      <c r="AF39" s="102"/>
      <c r="AG39" s="102"/>
      <c r="AH39" s="102"/>
      <c r="AI39" s="108" t="s">
        <v>701</v>
      </c>
      <c r="AJ39" s="102"/>
      <c r="AK39" s="102"/>
      <c r="AL39" s="102"/>
      <c r="AM39" s="108" t="s">
        <v>701</v>
      </c>
      <c r="AN39" s="102"/>
      <c r="AO39" s="102"/>
      <c r="AP39" s="102"/>
      <c r="AQ39" s="109" t="s">
        <v>701</v>
      </c>
      <c r="AR39" s="110"/>
      <c r="AS39" s="110"/>
      <c r="AT39" s="111"/>
      <c r="AU39" s="102" t="s">
        <v>701</v>
      </c>
      <c r="AV39" s="102"/>
      <c r="AW39" s="102"/>
      <c r="AX39" s="103"/>
    </row>
    <row r="40" spans="1:51" ht="23.25" customHeight="1" x14ac:dyDescent="0.15">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63" t="s">
        <v>731</v>
      </c>
      <c r="AC40" s="661"/>
      <c r="AD40" s="661"/>
      <c r="AE40" s="108" t="s">
        <v>701</v>
      </c>
      <c r="AF40" s="102"/>
      <c r="AG40" s="102"/>
      <c r="AH40" s="102"/>
      <c r="AI40" s="108" t="s">
        <v>701</v>
      </c>
      <c r="AJ40" s="102"/>
      <c r="AK40" s="102"/>
      <c r="AL40" s="102"/>
      <c r="AM40" s="108" t="s">
        <v>701</v>
      </c>
      <c r="AN40" s="102"/>
      <c r="AO40" s="102"/>
      <c r="AP40" s="102"/>
      <c r="AQ40" s="109" t="s">
        <v>701</v>
      </c>
      <c r="AR40" s="110"/>
      <c r="AS40" s="110"/>
      <c r="AT40" s="111"/>
      <c r="AU40" s="102">
        <v>3</v>
      </c>
      <c r="AV40" s="102"/>
      <c r="AW40" s="102"/>
      <c r="AX40" s="103"/>
    </row>
    <row r="41" spans="1:51" ht="23.25" customHeight="1" x14ac:dyDescent="0.15">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t="s">
        <v>701</v>
      </c>
      <c r="AF41" s="102"/>
      <c r="AG41" s="102"/>
      <c r="AH41" s="102"/>
      <c r="AI41" s="108" t="s">
        <v>701</v>
      </c>
      <c r="AJ41" s="102"/>
      <c r="AK41" s="102"/>
      <c r="AL41" s="102"/>
      <c r="AM41" s="108" t="s">
        <v>701</v>
      </c>
      <c r="AN41" s="102"/>
      <c r="AO41" s="102"/>
      <c r="AP41" s="102"/>
      <c r="AQ41" s="109" t="s">
        <v>701</v>
      </c>
      <c r="AR41" s="110"/>
      <c r="AS41" s="110"/>
      <c r="AT41" s="111"/>
      <c r="AU41" s="102" t="s">
        <v>701</v>
      </c>
      <c r="AV41" s="102"/>
      <c r="AW41" s="102"/>
      <c r="AX41" s="103"/>
    </row>
    <row r="42" spans="1:51" ht="23.25" customHeight="1" x14ac:dyDescent="0.15">
      <c r="A42" s="202" t="s">
        <v>344</v>
      </c>
      <c r="B42" s="165"/>
      <c r="C42" s="165"/>
      <c r="D42" s="165"/>
      <c r="E42" s="165"/>
      <c r="F42" s="166"/>
      <c r="G42" s="204" t="s">
        <v>719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0" t="s">
        <v>664</v>
      </c>
      <c r="B64" s="741"/>
      <c r="C64" s="741"/>
      <c r="D64" s="741"/>
      <c r="E64" s="741"/>
      <c r="F64" s="742"/>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15">
      <c r="A65" s="662" t="s">
        <v>665</v>
      </c>
      <c r="B65" s="168"/>
      <c r="C65" s="168"/>
      <c r="D65" s="168"/>
      <c r="E65" s="168"/>
      <c r="F65" s="169"/>
      <c r="G65" s="703" t="s">
        <v>657</v>
      </c>
      <c r="H65" s="704"/>
      <c r="I65" s="704"/>
      <c r="J65" s="704"/>
      <c r="K65" s="704"/>
      <c r="L65" s="704"/>
      <c r="M65" s="704"/>
      <c r="N65" s="704"/>
      <c r="O65" s="704"/>
      <c r="P65" s="705" t="s">
        <v>656</v>
      </c>
      <c r="Q65" s="704"/>
      <c r="R65" s="704"/>
      <c r="S65" s="704"/>
      <c r="T65" s="704"/>
      <c r="U65" s="704"/>
      <c r="V65" s="704"/>
      <c r="W65" s="704"/>
      <c r="X65" s="706"/>
      <c r="Y65" s="707"/>
      <c r="Z65" s="708"/>
      <c r="AA65" s="709"/>
      <c r="AB65" s="640" t="s">
        <v>11</v>
      </c>
      <c r="AC65" s="640"/>
      <c r="AD65" s="640"/>
      <c r="AE65" s="131" t="s">
        <v>501</v>
      </c>
      <c r="AF65" s="710"/>
      <c r="AG65" s="710"/>
      <c r="AH65" s="711"/>
      <c r="AI65" s="131" t="s">
        <v>653</v>
      </c>
      <c r="AJ65" s="710"/>
      <c r="AK65" s="710"/>
      <c r="AL65" s="711"/>
      <c r="AM65" s="131" t="s">
        <v>469</v>
      </c>
      <c r="AN65" s="710"/>
      <c r="AO65" s="710"/>
      <c r="AP65" s="711"/>
      <c r="AQ65" s="637" t="s">
        <v>500</v>
      </c>
      <c r="AR65" s="638"/>
      <c r="AS65" s="638"/>
      <c r="AT65" s="639"/>
      <c r="AU65" s="637" t="s">
        <v>678</v>
      </c>
      <c r="AV65" s="638"/>
      <c r="AW65" s="638"/>
      <c r="AX65" s="647"/>
      <c r="AY65">
        <f>COUNTA($G$66)</f>
        <v>0</v>
      </c>
    </row>
    <row r="66" spans="1:51" ht="23.25" hidden="1" customHeight="1" x14ac:dyDescent="0.15">
      <c r="A66" s="662"/>
      <c r="B66" s="168"/>
      <c r="C66" s="168"/>
      <c r="D66" s="168"/>
      <c r="E66" s="168"/>
      <c r="F66" s="169"/>
      <c r="G66" s="648"/>
      <c r="H66" s="649"/>
      <c r="I66" s="649"/>
      <c r="J66" s="649"/>
      <c r="K66" s="649"/>
      <c r="L66" s="649"/>
      <c r="M66" s="649"/>
      <c r="N66" s="649"/>
      <c r="O66" s="649"/>
      <c r="P66" s="652"/>
      <c r="Q66" s="653"/>
      <c r="R66" s="653"/>
      <c r="S66" s="653"/>
      <c r="T66" s="653"/>
      <c r="U66" s="653"/>
      <c r="V66" s="653"/>
      <c r="W66" s="653"/>
      <c r="X66" s="654"/>
      <c r="Y66" s="658" t="s">
        <v>52</v>
      </c>
      <c r="Z66" s="659"/>
      <c r="AA66" s="660"/>
      <c r="AB66" s="661"/>
      <c r="AC66" s="661"/>
      <c r="AD66" s="661"/>
      <c r="AE66" s="630"/>
      <c r="AF66" s="630"/>
      <c r="AG66" s="630"/>
      <c r="AH66" s="630"/>
      <c r="AI66" s="630"/>
      <c r="AJ66" s="630"/>
      <c r="AK66" s="630"/>
      <c r="AL66" s="630"/>
      <c r="AM66" s="630"/>
      <c r="AN66" s="630"/>
      <c r="AO66" s="630"/>
      <c r="AP66" s="630"/>
      <c r="AQ66" s="630"/>
      <c r="AR66" s="630"/>
      <c r="AS66" s="630"/>
      <c r="AT66" s="630"/>
      <c r="AU66" s="631"/>
      <c r="AV66" s="632"/>
      <c r="AW66" s="632"/>
      <c r="AX66" s="633"/>
      <c r="AY66">
        <f>$AY$65</f>
        <v>0</v>
      </c>
    </row>
    <row r="67" spans="1:51" ht="23.25" hidden="1" customHeight="1" x14ac:dyDescent="0.15">
      <c r="A67" s="203"/>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4" t="s">
        <v>53</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x14ac:dyDescent="0.15">
      <c r="A68" s="694" t="s">
        <v>666</v>
      </c>
      <c r="B68" s="695"/>
      <c r="C68" s="695"/>
      <c r="D68" s="695"/>
      <c r="E68" s="695"/>
      <c r="F68" s="696"/>
      <c r="G68" s="191" t="s">
        <v>667</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501</v>
      </c>
      <c r="AF68" s="134"/>
      <c r="AG68" s="134"/>
      <c r="AH68" s="134"/>
      <c r="AI68" s="134" t="s">
        <v>653</v>
      </c>
      <c r="AJ68" s="134"/>
      <c r="AK68" s="134"/>
      <c r="AL68" s="134"/>
      <c r="AM68" s="134" t="s">
        <v>469</v>
      </c>
      <c r="AN68" s="134"/>
      <c r="AO68" s="134"/>
      <c r="AP68" s="134"/>
      <c r="AQ68" s="641" t="s">
        <v>679</v>
      </c>
      <c r="AR68" s="642"/>
      <c r="AS68" s="642"/>
      <c r="AT68" s="642"/>
      <c r="AU68" s="642"/>
      <c r="AV68" s="642"/>
      <c r="AW68" s="642"/>
      <c r="AX68" s="643"/>
      <c r="AY68">
        <f>IF(SUBSTITUTE(SUBSTITUTE($G$69,"／",""),"　","")="",0,1)</f>
        <v>0</v>
      </c>
    </row>
    <row r="69" spans="1:51" ht="23.25" hidden="1" customHeight="1" x14ac:dyDescent="0.15">
      <c r="A69" s="697"/>
      <c r="B69" s="698"/>
      <c r="C69" s="698"/>
      <c r="D69" s="698"/>
      <c r="E69" s="698"/>
      <c r="F69" s="699"/>
      <c r="G69" s="666" t="s">
        <v>668</v>
      </c>
      <c r="H69" s="667"/>
      <c r="I69" s="667"/>
      <c r="J69" s="667"/>
      <c r="K69" s="667"/>
      <c r="L69" s="667"/>
      <c r="M69" s="667"/>
      <c r="N69" s="667"/>
      <c r="O69" s="667"/>
      <c r="P69" s="667"/>
      <c r="Q69" s="667"/>
      <c r="R69" s="667"/>
      <c r="S69" s="667"/>
      <c r="T69" s="667"/>
      <c r="U69" s="667"/>
      <c r="V69" s="667"/>
      <c r="W69" s="667"/>
      <c r="X69" s="667"/>
      <c r="Y69" s="670" t="s">
        <v>666</v>
      </c>
      <c r="Z69" s="671"/>
      <c r="AA69" s="672"/>
      <c r="AB69" s="673"/>
      <c r="AC69" s="674"/>
      <c r="AD69" s="675"/>
      <c r="AE69" s="676"/>
      <c r="AF69" s="676"/>
      <c r="AG69" s="676"/>
      <c r="AH69" s="676"/>
      <c r="AI69" s="676"/>
      <c r="AJ69" s="676"/>
      <c r="AK69" s="676"/>
      <c r="AL69" s="676"/>
      <c r="AM69" s="676"/>
      <c r="AN69" s="676"/>
      <c r="AO69" s="676"/>
      <c r="AP69" s="676"/>
      <c r="AQ69" s="108"/>
      <c r="AR69" s="102"/>
      <c r="AS69" s="102"/>
      <c r="AT69" s="102"/>
      <c r="AU69" s="102"/>
      <c r="AV69" s="102"/>
      <c r="AW69" s="102"/>
      <c r="AX69" s="103"/>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669</v>
      </c>
      <c r="Z70" s="663"/>
      <c r="AA70" s="664"/>
      <c r="AB70" s="626" t="s">
        <v>670</v>
      </c>
      <c r="AC70" s="627"/>
      <c r="AD70" s="628"/>
      <c r="AE70" s="629"/>
      <c r="AF70" s="629"/>
      <c r="AG70" s="629"/>
      <c r="AH70" s="629"/>
      <c r="AI70" s="629"/>
      <c r="AJ70" s="629"/>
      <c r="AK70" s="629"/>
      <c r="AL70" s="629"/>
      <c r="AM70" s="629"/>
      <c r="AN70" s="629"/>
      <c r="AO70" s="629"/>
      <c r="AP70" s="629"/>
      <c r="AQ70" s="629"/>
      <c r="AR70" s="629"/>
      <c r="AS70" s="629"/>
      <c r="AT70" s="629"/>
      <c r="AU70" s="629"/>
      <c r="AV70" s="629"/>
      <c r="AW70" s="629"/>
      <c r="AX70" s="665"/>
      <c r="AY70">
        <f>$AY$68</f>
        <v>0</v>
      </c>
    </row>
    <row r="71" spans="1:51" ht="18.75" hidden="1" customHeight="1" x14ac:dyDescent="0.15">
      <c r="A71" s="429" t="s">
        <v>316</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1"/>
      <c r="AR72" s="522"/>
      <c r="AS72" s="142" t="s">
        <v>224</v>
      </c>
      <c r="AT72" s="143"/>
      <c r="AU72" s="141"/>
      <c r="AV72" s="141"/>
      <c r="AW72" s="123" t="s">
        <v>170</v>
      </c>
      <c r="AX72" s="144"/>
      <c r="AY72">
        <f t="shared" ref="AY72:AY77" si="1">$AY$71</f>
        <v>0</v>
      </c>
    </row>
    <row r="73" spans="1:51" ht="23.25" hidden="1" customHeight="1" x14ac:dyDescent="0.15">
      <c r="A73" s="612"/>
      <c r="B73" s="610"/>
      <c r="C73" s="610"/>
      <c r="D73" s="610"/>
      <c r="E73" s="610"/>
      <c r="F73" s="61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6" t="s">
        <v>664</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15">
      <c r="A99" s="662" t="s">
        <v>665</v>
      </c>
      <c r="B99" s="168"/>
      <c r="C99" s="168"/>
      <c r="D99" s="168"/>
      <c r="E99" s="168"/>
      <c r="F99" s="169"/>
      <c r="G99" s="703" t="s">
        <v>657</v>
      </c>
      <c r="H99" s="704"/>
      <c r="I99" s="704"/>
      <c r="J99" s="704"/>
      <c r="K99" s="704"/>
      <c r="L99" s="704"/>
      <c r="M99" s="704"/>
      <c r="N99" s="704"/>
      <c r="O99" s="704"/>
      <c r="P99" s="705" t="s">
        <v>656</v>
      </c>
      <c r="Q99" s="704"/>
      <c r="R99" s="704"/>
      <c r="S99" s="704"/>
      <c r="T99" s="704"/>
      <c r="U99" s="704"/>
      <c r="V99" s="704"/>
      <c r="W99" s="704"/>
      <c r="X99" s="706"/>
      <c r="Y99" s="707"/>
      <c r="Z99" s="708"/>
      <c r="AA99" s="709"/>
      <c r="AB99" s="640" t="s">
        <v>11</v>
      </c>
      <c r="AC99" s="640"/>
      <c r="AD99" s="640"/>
      <c r="AE99" s="134" t="s">
        <v>501</v>
      </c>
      <c r="AF99" s="134"/>
      <c r="AG99" s="134"/>
      <c r="AH99" s="134"/>
      <c r="AI99" s="134" t="s">
        <v>653</v>
      </c>
      <c r="AJ99" s="134"/>
      <c r="AK99" s="134"/>
      <c r="AL99" s="134"/>
      <c r="AM99" s="134" t="s">
        <v>469</v>
      </c>
      <c r="AN99" s="134"/>
      <c r="AO99" s="134"/>
      <c r="AP99" s="134"/>
      <c r="AQ99" s="637" t="s">
        <v>500</v>
      </c>
      <c r="AR99" s="638"/>
      <c r="AS99" s="638"/>
      <c r="AT99" s="639"/>
      <c r="AU99" s="637" t="s">
        <v>678</v>
      </c>
      <c r="AV99" s="638"/>
      <c r="AW99" s="638"/>
      <c r="AX99" s="647"/>
      <c r="AY99">
        <f>COUNTA($G$100)</f>
        <v>0</v>
      </c>
    </row>
    <row r="100" spans="1:60" ht="23.25" hidden="1" customHeight="1" x14ac:dyDescent="0.15">
      <c r="A100" s="662"/>
      <c r="B100" s="168"/>
      <c r="C100" s="168"/>
      <c r="D100" s="168"/>
      <c r="E100" s="168"/>
      <c r="F100" s="169"/>
      <c r="G100" s="648"/>
      <c r="H100" s="649"/>
      <c r="I100" s="649"/>
      <c r="J100" s="649"/>
      <c r="K100" s="649"/>
      <c r="L100" s="649"/>
      <c r="M100" s="649"/>
      <c r="N100" s="649"/>
      <c r="O100" s="649"/>
      <c r="P100" s="652"/>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15">
      <c r="A101" s="203"/>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15">
      <c r="A102" s="202" t="s">
        <v>666</v>
      </c>
      <c r="B102" s="120"/>
      <c r="C102" s="120"/>
      <c r="D102" s="120"/>
      <c r="E102" s="120"/>
      <c r="F102" s="677"/>
      <c r="G102" s="191" t="s">
        <v>667</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501</v>
      </c>
      <c r="AF102" s="134"/>
      <c r="AG102" s="134"/>
      <c r="AH102" s="134"/>
      <c r="AI102" s="134" t="s">
        <v>653</v>
      </c>
      <c r="AJ102" s="134"/>
      <c r="AK102" s="134"/>
      <c r="AL102" s="134"/>
      <c r="AM102" s="134" t="s">
        <v>469</v>
      </c>
      <c r="AN102" s="134"/>
      <c r="AO102" s="134"/>
      <c r="AP102" s="134"/>
      <c r="AQ102" s="641" t="s">
        <v>679</v>
      </c>
      <c r="AR102" s="642"/>
      <c r="AS102" s="642"/>
      <c r="AT102" s="642"/>
      <c r="AU102" s="642"/>
      <c r="AV102" s="642"/>
      <c r="AW102" s="642"/>
      <c r="AX102" s="643"/>
      <c r="AY102">
        <f>IF(SUBSTITUTE(SUBSTITUTE($G$103,"／",""),"　","")="",0,1)</f>
        <v>0</v>
      </c>
    </row>
    <row r="103" spans="1:60" ht="23.25" hidden="1" customHeight="1" x14ac:dyDescent="0.15">
      <c r="A103" s="678"/>
      <c r="B103" s="212"/>
      <c r="C103" s="212"/>
      <c r="D103" s="212"/>
      <c r="E103" s="212"/>
      <c r="F103" s="679"/>
      <c r="G103" s="666" t="s">
        <v>668</v>
      </c>
      <c r="H103" s="667"/>
      <c r="I103" s="667"/>
      <c r="J103" s="667"/>
      <c r="K103" s="667"/>
      <c r="L103" s="667"/>
      <c r="M103" s="667"/>
      <c r="N103" s="667"/>
      <c r="O103" s="667"/>
      <c r="P103" s="667"/>
      <c r="Q103" s="667"/>
      <c r="R103" s="667"/>
      <c r="S103" s="667"/>
      <c r="T103" s="667"/>
      <c r="U103" s="667"/>
      <c r="V103" s="667"/>
      <c r="W103" s="667"/>
      <c r="X103" s="667"/>
      <c r="Y103" s="670" t="s">
        <v>666</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15">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669</v>
      </c>
      <c r="Z104" s="663"/>
      <c r="AA104" s="664"/>
      <c r="AB104" s="626" t="s">
        <v>670</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x14ac:dyDescent="0.15">
      <c r="A105" s="429" t="s">
        <v>316</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1"/>
      <c r="AR106" s="522"/>
      <c r="AS106" s="142" t="s">
        <v>224</v>
      </c>
      <c r="AT106" s="143"/>
      <c r="AU106" s="141"/>
      <c r="AV106" s="141"/>
      <c r="AW106" s="123" t="s">
        <v>170</v>
      </c>
      <c r="AX106" s="144"/>
      <c r="AY106">
        <f t="shared" ref="AY106:AY111" si="3">$AY$105</f>
        <v>0</v>
      </c>
    </row>
    <row r="107" spans="1:60" ht="23.25" hidden="1" customHeight="1" x14ac:dyDescent="0.15">
      <c r="A107" s="612"/>
      <c r="B107" s="610"/>
      <c r="C107" s="610"/>
      <c r="D107" s="610"/>
      <c r="E107" s="610"/>
      <c r="F107" s="61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6" t="s">
        <v>664</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15">
      <c r="A133" s="662" t="s">
        <v>665</v>
      </c>
      <c r="B133" s="168"/>
      <c r="C133" s="168"/>
      <c r="D133" s="168"/>
      <c r="E133" s="168"/>
      <c r="F133" s="169"/>
      <c r="G133" s="703" t="s">
        <v>657</v>
      </c>
      <c r="H133" s="704"/>
      <c r="I133" s="704"/>
      <c r="J133" s="704"/>
      <c r="K133" s="704"/>
      <c r="L133" s="704"/>
      <c r="M133" s="704"/>
      <c r="N133" s="704"/>
      <c r="O133" s="704"/>
      <c r="P133" s="705" t="s">
        <v>656</v>
      </c>
      <c r="Q133" s="704"/>
      <c r="R133" s="704"/>
      <c r="S133" s="704"/>
      <c r="T133" s="704"/>
      <c r="U133" s="704"/>
      <c r="V133" s="704"/>
      <c r="W133" s="704"/>
      <c r="X133" s="706"/>
      <c r="Y133" s="707"/>
      <c r="Z133" s="708"/>
      <c r="AA133" s="709"/>
      <c r="AB133" s="640" t="s">
        <v>11</v>
      </c>
      <c r="AC133" s="640"/>
      <c r="AD133" s="640"/>
      <c r="AE133" s="134" t="s">
        <v>501</v>
      </c>
      <c r="AF133" s="134"/>
      <c r="AG133" s="134"/>
      <c r="AH133" s="134"/>
      <c r="AI133" s="134" t="s">
        <v>653</v>
      </c>
      <c r="AJ133" s="134"/>
      <c r="AK133" s="134"/>
      <c r="AL133" s="134"/>
      <c r="AM133" s="134" t="s">
        <v>469</v>
      </c>
      <c r="AN133" s="134"/>
      <c r="AO133" s="134"/>
      <c r="AP133" s="134"/>
      <c r="AQ133" s="637" t="s">
        <v>500</v>
      </c>
      <c r="AR133" s="638"/>
      <c r="AS133" s="638"/>
      <c r="AT133" s="639"/>
      <c r="AU133" s="637" t="s">
        <v>678</v>
      </c>
      <c r="AV133" s="638"/>
      <c r="AW133" s="638"/>
      <c r="AX133" s="647"/>
      <c r="AY133">
        <f>COUNTA($G$134)</f>
        <v>0</v>
      </c>
    </row>
    <row r="134" spans="1:60" ht="23.25" hidden="1" customHeight="1" x14ac:dyDescent="0.15">
      <c r="A134" s="662"/>
      <c r="B134" s="168"/>
      <c r="C134" s="168"/>
      <c r="D134" s="168"/>
      <c r="E134" s="168"/>
      <c r="F134" s="169"/>
      <c r="G134" s="648"/>
      <c r="H134" s="649"/>
      <c r="I134" s="649"/>
      <c r="J134" s="649"/>
      <c r="K134" s="649"/>
      <c r="L134" s="649"/>
      <c r="M134" s="649"/>
      <c r="N134" s="649"/>
      <c r="O134" s="649"/>
      <c r="P134" s="652"/>
      <c r="Q134" s="653"/>
      <c r="R134" s="653"/>
      <c r="S134" s="653"/>
      <c r="T134" s="653"/>
      <c r="U134" s="653"/>
      <c r="V134" s="653"/>
      <c r="W134" s="653"/>
      <c r="X134" s="654"/>
      <c r="Y134" s="658" t="s">
        <v>52</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23.25" hidden="1" customHeight="1" x14ac:dyDescent="0.15">
      <c r="A135" s="203"/>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4" t="s">
        <v>53</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x14ac:dyDescent="0.15">
      <c r="A136" s="202" t="s">
        <v>666</v>
      </c>
      <c r="B136" s="120"/>
      <c r="C136" s="120"/>
      <c r="D136" s="120"/>
      <c r="E136" s="120"/>
      <c r="F136" s="677"/>
      <c r="G136" s="191" t="s">
        <v>667</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501</v>
      </c>
      <c r="AF136" s="134"/>
      <c r="AG136" s="134"/>
      <c r="AH136" s="134"/>
      <c r="AI136" s="134" t="s">
        <v>653</v>
      </c>
      <c r="AJ136" s="134"/>
      <c r="AK136" s="134"/>
      <c r="AL136" s="134"/>
      <c r="AM136" s="134" t="s">
        <v>469</v>
      </c>
      <c r="AN136" s="134"/>
      <c r="AO136" s="134"/>
      <c r="AP136" s="134"/>
      <c r="AQ136" s="641" t="s">
        <v>679</v>
      </c>
      <c r="AR136" s="642"/>
      <c r="AS136" s="642"/>
      <c r="AT136" s="642"/>
      <c r="AU136" s="642"/>
      <c r="AV136" s="642"/>
      <c r="AW136" s="642"/>
      <c r="AX136" s="643"/>
      <c r="AY136">
        <f>IF(SUBSTITUTE(SUBSTITUTE($G$137,"／",""),"　","")="",0,1)</f>
        <v>0</v>
      </c>
    </row>
    <row r="137" spans="1:60" ht="23.25" hidden="1" customHeight="1" x14ac:dyDescent="0.15">
      <c r="A137" s="678"/>
      <c r="B137" s="212"/>
      <c r="C137" s="212"/>
      <c r="D137" s="212"/>
      <c r="E137" s="212"/>
      <c r="F137" s="679"/>
      <c r="G137" s="666" t="s">
        <v>668</v>
      </c>
      <c r="H137" s="667"/>
      <c r="I137" s="667"/>
      <c r="J137" s="667"/>
      <c r="K137" s="667"/>
      <c r="L137" s="667"/>
      <c r="M137" s="667"/>
      <c r="N137" s="667"/>
      <c r="O137" s="667"/>
      <c r="P137" s="667"/>
      <c r="Q137" s="667"/>
      <c r="R137" s="667"/>
      <c r="S137" s="667"/>
      <c r="T137" s="667"/>
      <c r="U137" s="667"/>
      <c r="V137" s="667"/>
      <c r="W137" s="667"/>
      <c r="X137" s="667"/>
      <c r="Y137" s="670" t="s">
        <v>666</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15">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669</v>
      </c>
      <c r="Z138" s="663"/>
      <c r="AA138" s="664"/>
      <c r="AB138" s="626" t="s">
        <v>670</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15">
      <c r="A139" s="429" t="s">
        <v>316</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1"/>
      <c r="AR140" s="522"/>
      <c r="AS140" s="142" t="s">
        <v>224</v>
      </c>
      <c r="AT140" s="143"/>
      <c r="AU140" s="141"/>
      <c r="AV140" s="141"/>
      <c r="AW140" s="123" t="s">
        <v>170</v>
      </c>
      <c r="AX140" s="144"/>
      <c r="AY140">
        <f t="shared" ref="AY140:AY145" si="5">$AY$139</f>
        <v>0</v>
      </c>
    </row>
    <row r="141" spans="1:60" ht="23.25" hidden="1" customHeight="1" x14ac:dyDescent="0.15">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6" t="s">
        <v>664</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15">
      <c r="A167" s="662" t="s">
        <v>665</v>
      </c>
      <c r="B167" s="168"/>
      <c r="C167" s="168"/>
      <c r="D167" s="168"/>
      <c r="E167" s="168"/>
      <c r="F167" s="169"/>
      <c r="G167" s="703" t="s">
        <v>657</v>
      </c>
      <c r="H167" s="704"/>
      <c r="I167" s="704"/>
      <c r="J167" s="704"/>
      <c r="K167" s="704"/>
      <c r="L167" s="704"/>
      <c r="M167" s="704"/>
      <c r="N167" s="704"/>
      <c r="O167" s="704"/>
      <c r="P167" s="705" t="s">
        <v>656</v>
      </c>
      <c r="Q167" s="704"/>
      <c r="R167" s="704"/>
      <c r="S167" s="704"/>
      <c r="T167" s="704"/>
      <c r="U167" s="704"/>
      <c r="V167" s="704"/>
      <c r="W167" s="704"/>
      <c r="X167" s="706"/>
      <c r="Y167" s="707"/>
      <c r="Z167" s="708"/>
      <c r="AA167" s="709"/>
      <c r="AB167" s="640" t="s">
        <v>11</v>
      </c>
      <c r="AC167" s="640"/>
      <c r="AD167" s="640"/>
      <c r="AE167" s="134" t="s">
        <v>501</v>
      </c>
      <c r="AF167" s="134"/>
      <c r="AG167" s="134"/>
      <c r="AH167" s="134"/>
      <c r="AI167" s="134" t="s">
        <v>653</v>
      </c>
      <c r="AJ167" s="134"/>
      <c r="AK167" s="134"/>
      <c r="AL167" s="134"/>
      <c r="AM167" s="134" t="s">
        <v>469</v>
      </c>
      <c r="AN167" s="134"/>
      <c r="AO167" s="134"/>
      <c r="AP167" s="134"/>
      <c r="AQ167" s="637" t="s">
        <v>500</v>
      </c>
      <c r="AR167" s="638"/>
      <c r="AS167" s="638"/>
      <c r="AT167" s="639"/>
      <c r="AU167" s="637" t="s">
        <v>678</v>
      </c>
      <c r="AV167" s="638"/>
      <c r="AW167" s="638"/>
      <c r="AX167" s="647"/>
      <c r="AY167">
        <f>COUNTA($G$168)</f>
        <v>0</v>
      </c>
    </row>
    <row r="168" spans="1:60" ht="23.25" hidden="1" customHeight="1" x14ac:dyDescent="0.15">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15">
      <c r="A169" s="203"/>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x14ac:dyDescent="0.15">
      <c r="A170" s="202" t="s">
        <v>666</v>
      </c>
      <c r="B170" s="120"/>
      <c r="C170" s="120"/>
      <c r="D170" s="120"/>
      <c r="E170" s="120"/>
      <c r="F170" s="677"/>
      <c r="G170" s="191" t="s">
        <v>667</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501</v>
      </c>
      <c r="AF170" s="134"/>
      <c r="AG170" s="134"/>
      <c r="AH170" s="134"/>
      <c r="AI170" s="134" t="s">
        <v>653</v>
      </c>
      <c r="AJ170" s="134"/>
      <c r="AK170" s="134"/>
      <c r="AL170" s="134"/>
      <c r="AM170" s="134" t="s">
        <v>469</v>
      </c>
      <c r="AN170" s="134"/>
      <c r="AO170" s="134"/>
      <c r="AP170" s="134"/>
      <c r="AQ170" s="641" t="s">
        <v>679</v>
      </c>
      <c r="AR170" s="642"/>
      <c r="AS170" s="642"/>
      <c r="AT170" s="642"/>
      <c r="AU170" s="642"/>
      <c r="AV170" s="642"/>
      <c r="AW170" s="642"/>
      <c r="AX170" s="643"/>
      <c r="AY170">
        <f>IF(SUBSTITUTE(SUBSTITUTE($G$171,"／",""),"　","")="",0,1)</f>
        <v>0</v>
      </c>
    </row>
    <row r="171" spans="1:60" ht="23.25" hidden="1" customHeight="1" x14ac:dyDescent="0.15">
      <c r="A171" s="678"/>
      <c r="B171" s="212"/>
      <c r="C171" s="212"/>
      <c r="D171" s="212"/>
      <c r="E171" s="212"/>
      <c r="F171" s="679"/>
      <c r="G171" s="666" t="s">
        <v>668</v>
      </c>
      <c r="H171" s="667"/>
      <c r="I171" s="667"/>
      <c r="J171" s="667"/>
      <c r="K171" s="667"/>
      <c r="L171" s="667"/>
      <c r="M171" s="667"/>
      <c r="N171" s="667"/>
      <c r="O171" s="667"/>
      <c r="P171" s="667"/>
      <c r="Q171" s="667"/>
      <c r="R171" s="667"/>
      <c r="S171" s="667"/>
      <c r="T171" s="667"/>
      <c r="U171" s="667"/>
      <c r="V171" s="667"/>
      <c r="W171" s="667"/>
      <c r="X171" s="667"/>
      <c r="Y171" s="670" t="s">
        <v>666</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15">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669</v>
      </c>
      <c r="Z172" s="663"/>
      <c r="AA172" s="664"/>
      <c r="AB172" s="626" t="s">
        <v>670</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x14ac:dyDescent="0.15">
      <c r="A173" s="429" t="s">
        <v>316</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1"/>
      <c r="AR174" s="522"/>
      <c r="AS174" s="142" t="s">
        <v>224</v>
      </c>
      <c r="AT174" s="143"/>
      <c r="AU174" s="141"/>
      <c r="AV174" s="141"/>
      <c r="AW174" s="123" t="s">
        <v>170</v>
      </c>
      <c r="AX174" s="144"/>
      <c r="AY174">
        <f t="shared" ref="AY174:AY179" si="7">$AY$173</f>
        <v>0</v>
      </c>
    </row>
    <row r="175" spans="1:60" ht="23.25" hidden="1" customHeight="1" x14ac:dyDescent="0.15">
      <c r="A175" s="612"/>
      <c r="B175" s="610"/>
      <c r="C175" s="610"/>
      <c r="D175" s="610"/>
      <c r="E175" s="610"/>
      <c r="F175" s="61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6" t="s">
        <v>317</v>
      </c>
      <c r="B200" s="567"/>
      <c r="C200" s="567"/>
      <c r="D200" s="567"/>
      <c r="E200" s="567"/>
      <c r="F200" s="568"/>
      <c r="G200" s="591"/>
      <c r="H200" s="593" t="s">
        <v>140</v>
      </c>
      <c r="I200" s="593"/>
      <c r="J200" s="593"/>
      <c r="K200" s="593"/>
      <c r="L200" s="593"/>
      <c r="M200" s="593"/>
      <c r="N200" s="593"/>
      <c r="O200" s="594"/>
      <c r="P200" s="596" t="s">
        <v>56</v>
      </c>
      <c r="Q200" s="593"/>
      <c r="R200" s="593"/>
      <c r="S200" s="593"/>
      <c r="T200" s="593"/>
      <c r="U200" s="593"/>
      <c r="V200" s="594"/>
      <c r="W200" s="598" t="s">
        <v>313</v>
      </c>
      <c r="X200" s="599"/>
      <c r="Y200" s="602"/>
      <c r="Z200" s="602"/>
      <c r="AA200" s="603"/>
      <c r="AB200" s="596" t="s">
        <v>11</v>
      </c>
      <c r="AC200" s="593"/>
      <c r="AD200" s="594"/>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7" t="s">
        <v>129</v>
      </c>
      <c r="AV200" s="587"/>
      <c r="AW200" s="587"/>
      <c r="AX200" s="588"/>
      <c r="AY200">
        <f>COUNTA($H$202)</f>
        <v>0</v>
      </c>
    </row>
    <row r="201" spans="1:60" ht="18.7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1"/>
      <c r="AR201" s="522"/>
      <c r="AS201" s="142" t="s">
        <v>224</v>
      </c>
      <c r="AT201" s="143"/>
      <c r="AU201" s="141"/>
      <c r="AV201" s="141"/>
      <c r="AW201" s="589" t="s">
        <v>170</v>
      </c>
      <c r="AX201" s="590"/>
      <c r="AY201">
        <f t="shared" ref="AY201:AY207" si="10">$AY$200</f>
        <v>0</v>
      </c>
    </row>
    <row r="202" spans="1:60" ht="23.25" hidden="1" customHeight="1" x14ac:dyDescent="0.15">
      <c r="A202" s="527"/>
      <c r="B202" s="528"/>
      <c r="C202" s="528"/>
      <c r="D202" s="528"/>
      <c r="E202" s="528"/>
      <c r="F202" s="529"/>
      <c r="G202" s="573" t="s">
        <v>225</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334</v>
      </c>
      <c r="AC202" s="572"/>
      <c r="AD202" s="572"/>
      <c r="AE202" s="108"/>
      <c r="AF202" s="102"/>
      <c r="AG202" s="102"/>
      <c r="AH202" s="102"/>
      <c r="AI202" s="108"/>
      <c r="AJ202" s="102"/>
      <c r="AK202" s="102"/>
      <c r="AL202" s="102"/>
      <c r="AM202" s="108"/>
      <c r="AN202" s="102"/>
      <c r="AO202" s="102"/>
      <c r="AP202" s="102"/>
      <c r="AQ202" s="108"/>
      <c r="AR202" s="102"/>
      <c r="AS202" s="102"/>
      <c r="AT202" s="517"/>
      <c r="AU202" s="102"/>
      <c r="AV202" s="102"/>
      <c r="AW202" s="102"/>
      <c r="AX202" s="103"/>
      <c r="AY202">
        <f t="shared" si="10"/>
        <v>0</v>
      </c>
    </row>
    <row r="203" spans="1:60" ht="23.2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51</v>
      </c>
      <c r="Z203" s="564"/>
      <c r="AA203" s="565"/>
      <c r="AB203" s="571" t="s">
        <v>334</v>
      </c>
      <c r="AC203" s="571"/>
      <c r="AD203" s="571"/>
      <c r="AE203" s="108"/>
      <c r="AF203" s="102"/>
      <c r="AG203" s="102"/>
      <c r="AH203" s="102"/>
      <c r="AI203" s="108"/>
      <c r="AJ203" s="102"/>
      <c r="AK203" s="102"/>
      <c r="AL203" s="102"/>
      <c r="AM203" s="108"/>
      <c r="AN203" s="102"/>
      <c r="AO203" s="102"/>
      <c r="AP203" s="102"/>
      <c r="AQ203" s="108"/>
      <c r="AR203" s="102"/>
      <c r="AS203" s="102"/>
      <c r="AT203" s="517"/>
      <c r="AU203" s="102"/>
      <c r="AV203" s="102"/>
      <c r="AW203" s="102"/>
      <c r="AX203" s="103"/>
      <c r="AY203">
        <f t="shared" si="10"/>
        <v>0</v>
      </c>
    </row>
    <row r="204" spans="1:60" ht="23.2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335</v>
      </c>
      <c r="AC204" s="569"/>
      <c r="AD204" s="569"/>
      <c r="AE204" s="113"/>
      <c r="AF204" s="114"/>
      <c r="AG204" s="114"/>
      <c r="AH204" s="114"/>
      <c r="AI204" s="113"/>
      <c r="AJ204" s="114"/>
      <c r="AK204" s="114"/>
      <c r="AL204" s="114"/>
      <c r="AM204" s="113"/>
      <c r="AN204" s="114"/>
      <c r="AO204" s="114"/>
      <c r="AP204" s="114"/>
      <c r="AQ204" s="108"/>
      <c r="AR204" s="102"/>
      <c r="AS204" s="102"/>
      <c r="AT204" s="517"/>
      <c r="AU204" s="102"/>
      <c r="AV204" s="102"/>
      <c r="AW204" s="102"/>
      <c r="AX204" s="103"/>
      <c r="AY204">
        <f t="shared" si="10"/>
        <v>0</v>
      </c>
    </row>
    <row r="205" spans="1:60" ht="23.25" hidden="1" customHeight="1" x14ac:dyDescent="0.15">
      <c r="A205" s="527" t="s">
        <v>321</v>
      </c>
      <c r="B205" s="528"/>
      <c r="C205" s="528"/>
      <c r="D205" s="528"/>
      <c r="E205" s="528"/>
      <c r="F205" s="529"/>
      <c r="G205" s="552" t="s">
        <v>226</v>
      </c>
      <c r="H205" s="553"/>
      <c r="I205" s="553"/>
      <c r="J205" s="553"/>
      <c r="K205" s="553"/>
      <c r="L205" s="553"/>
      <c r="M205" s="553"/>
      <c r="N205" s="553"/>
      <c r="O205" s="553"/>
      <c r="P205" s="553"/>
      <c r="Q205" s="553"/>
      <c r="R205" s="553"/>
      <c r="S205" s="553"/>
      <c r="T205" s="553"/>
      <c r="U205" s="553"/>
      <c r="V205" s="553"/>
      <c r="W205" s="556" t="s">
        <v>333</v>
      </c>
      <c r="X205" s="557"/>
      <c r="Y205" s="562" t="s">
        <v>12</v>
      </c>
      <c r="Z205" s="562"/>
      <c r="AA205" s="563"/>
      <c r="AB205" s="572" t="s">
        <v>334</v>
      </c>
      <c r="AC205" s="572"/>
      <c r="AD205" s="572"/>
      <c r="AE205" s="108"/>
      <c r="AF205" s="102"/>
      <c r="AG205" s="102"/>
      <c r="AH205" s="102"/>
      <c r="AI205" s="108"/>
      <c r="AJ205" s="102"/>
      <c r="AK205" s="102"/>
      <c r="AL205" s="102"/>
      <c r="AM205" s="108"/>
      <c r="AN205" s="102"/>
      <c r="AO205" s="102"/>
      <c r="AP205" s="102"/>
      <c r="AQ205" s="108"/>
      <c r="AR205" s="102"/>
      <c r="AS205" s="102"/>
      <c r="AT205" s="517"/>
      <c r="AU205" s="102"/>
      <c r="AV205" s="102"/>
      <c r="AW205" s="102"/>
      <c r="AX205" s="103"/>
      <c r="AY205">
        <f t="shared" si="10"/>
        <v>0</v>
      </c>
    </row>
    <row r="206" spans="1:60" ht="23.2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51</v>
      </c>
      <c r="Z206" s="564"/>
      <c r="AA206" s="565"/>
      <c r="AB206" s="571" t="s">
        <v>334</v>
      </c>
      <c r="AC206" s="571"/>
      <c r="AD206" s="571"/>
      <c r="AE206" s="108"/>
      <c r="AF206" s="102"/>
      <c r="AG206" s="102"/>
      <c r="AH206" s="102"/>
      <c r="AI206" s="108"/>
      <c r="AJ206" s="102"/>
      <c r="AK206" s="102"/>
      <c r="AL206" s="102"/>
      <c r="AM206" s="108"/>
      <c r="AN206" s="102"/>
      <c r="AO206" s="102"/>
      <c r="AP206" s="102"/>
      <c r="AQ206" s="108"/>
      <c r="AR206" s="102"/>
      <c r="AS206" s="102"/>
      <c r="AT206" s="517"/>
      <c r="AU206" s="102"/>
      <c r="AV206" s="102"/>
      <c r="AW206" s="102"/>
      <c r="AX206" s="103"/>
      <c r="AY206">
        <f t="shared" si="10"/>
        <v>0</v>
      </c>
    </row>
    <row r="207" spans="1:60" ht="23.25" hidden="1" customHeight="1" x14ac:dyDescent="0.15">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335</v>
      </c>
      <c r="AC207" s="569"/>
      <c r="AD207" s="569"/>
      <c r="AE207" s="113"/>
      <c r="AF207" s="114"/>
      <c r="AG207" s="114"/>
      <c r="AH207" s="114"/>
      <c r="AI207" s="113"/>
      <c r="AJ207" s="114"/>
      <c r="AK207" s="114"/>
      <c r="AL207" s="114"/>
      <c r="AM207" s="113"/>
      <c r="AN207" s="114"/>
      <c r="AO207" s="114"/>
      <c r="AP207" s="570"/>
      <c r="AQ207" s="108"/>
      <c r="AR207" s="102"/>
      <c r="AS207" s="102"/>
      <c r="AT207" s="517"/>
      <c r="AU207" s="102"/>
      <c r="AV207" s="102"/>
      <c r="AW207" s="102"/>
      <c r="AX207" s="103"/>
      <c r="AY207">
        <f t="shared" si="10"/>
        <v>0</v>
      </c>
    </row>
    <row r="208" spans="1:60" ht="18.75" hidden="1" customHeight="1" x14ac:dyDescent="0.15">
      <c r="A208" s="524" t="s">
        <v>317</v>
      </c>
      <c r="B208" s="525"/>
      <c r="C208" s="525"/>
      <c r="D208" s="525"/>
      <c r="E208" s="525"/>
      <c r="F208" s="526"/>
      <c r="G208" s="530"/>
      <c r="H208" s="136" t="s">
        <v>140</v>
      </c>
      <c r="I208" s="136"/>
      <c r="J208" s="136"/>
      <c r="K208" s="136"/>
      <c r="L208" s="136"/>
      <c r="M208" s="136"/>
      <c r="N208" s="136"/>
      <c r="O208" s="137"/>
      <c r="P208" s="135" t="s">
        <v>56</v>
      </c>
      <c r="Q208" s="136"/>
      <c r="R208" s="136"/>
      <c r="S208" s="136"/>
      <c r="T208" s="136"/>
      <c r="U208" s="136"/>
      <c r="V208" s="136"/>
      <c r="W208" s="136"/>
      <c r="X208" s="137"/>
      <c r="Y208" s="533"/>
      <c r="Z208" s="534"/>
      <c r="AA208" s="535"/>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8" t="s">
        <v>129</v>
      </c>
      <c r="AV208" s="519"/>
      <c r="AW208" s="519"/>
      <c r="AX208" s="520"/>
      <c r="AY208">
        <f>COUNTA($H$210)</f>
        <v>0</v>
      </c>
    </row>
    <row r="209" spans="1:51" ht="18.75" hidden="1" customHeight="1" x14ac:dyDescent="0.15">
      <c r="A209" s="527"/>
      <c r="B209" s="528"/>
      <c r="C209" s="528"/>
      <c r="D209" s="528"/>
      <c r="E209" s="528"/>
      <c r="F209" s="529"/>
      <c r="G209" s="531"/>
      <c r="H209" s="142"/>
      <c r="I209" s="142"/>
      <c r="J209" s="142"/>
      <c r="K209" s="142"/>
      <c r="L209" s="142"/>
      <c r="M209" s="142"/>
      <c r="N209" s="142"/>
      <c r="O209" s="143"/>
      <c r="P209" s="532"/>
      <c r="Q209" s="142"/>
      <c r="R209" s="142"/>
      <c r="S209" s="142"/>
      <c r="T209" s="142"/>
      <c r="U209" s="142"/>
      <c r="V209" s="142"/>
      <c r="W209" s="142"/>
      <c r="X209" s="143"/>
      <c r="Y209" s="536"/>
      <c r="Z209" s="537"/>
      <c r="AA209" s="538"/>
      <c r="AB209" s="122"/>
      <c r="AC209" s="123"/>
      <c r="AD209" s="124"/>
      <c r="AE209" s="271"/>
      <c r="AF209" s="271"/>
      <c r="AG209" s="271"/>
      <c r="AH209" s="271"/>
      <c r="AI209" s="134"/>
      <c r="AJ209" s="134"/>
      <c r="AK209" s="134"/>
      <c r="AL209" s="134"/>
      <c r="AM209" s="134"/>
      <c r="AN209" s="134"/>
      <c r="AO209" s="134"/>
      <c r="AP209" s="134"/>
      <c r="AQ209" s="521"/>
      <c r="AR209" s="522"/>
      <c r="AS209" s="142" t="s">
        <v>224</v>
      </c>
      <c r="AT209" s="143"/>
      <c r="AU209" s="521"/>
      <c r="AV209" s="522"/>
      <c r="AW209" s="142" t="s">
        <v>170</v>
      </c>
      <c r="AX209" s="523"/>
      <c r="AY209">
        <f>$AY$208</f>
        <v>0</v>
      </c>
    </row>
    <row r="210" spans="1:51" ht="23.25" hidden="1" customHeight="1" x14ac:dyDescent="0.15">
      <c r="A210" s="527"/>
      <c r="B210" s="528"/>
      <c r="C210" s="528"/>
      <c r="D210" s="528"/>
      <c r="E210" s="528"/>
      <c r="F210" s="529"/>
      <c r="G210" s="539" t="s">
        <v>225</v>
      </c>
      <c r="H210" s="146"/>
      <c r="I210" s="146"/>
      <c r="J210" s="146"/>
      <c r="K210" s="146"/>
      <c r="L210" s="146"/>
      <c r="M210" s="146"/>
      <c r="N210" s="146"/>
      <c r="O210" s="147"/>
      <c r="P210" s="146"/>
      <c r="Q210" s="146"/>
      <c r="R210" s="146"/>
      <c r="S210" s="146"/>
      <c r="T210" s="146"/>
      <c r="U210" s="146"/>
      <c r="V210" s="146"/>
      <c r="W210" s="146"/>
      <c r="X210" s="147"/>
      <c r="Y210" s="542" t="s">
        <v>12</v>
      </c>
      <c r="Z210" s="543"/>
      <c r="AA210" s="544"/>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7"/>
      <c r="B211" s="528"/>
      <c r="C211" s="528"/>
      <c r="D211" s="528"/>
      <c r="E211" s="528"/>
      <c r="F211" s="529"/>
      <c r="G211" s="540"/>
      <c r="H211" s="149"/>
      <c r="I211" s="149"/>
      <c r="J211" s="149"/>
      <c r="K211" s="149"/>
      <c r="L211" s="149"/>
      <c r="M211" s="149"/>
      <c r="N211" s="149"/>
      <c r="O211" s="150"/>
      <c r="P211" s="149"/>
      <c r="Q211" s="149"/>
      <c r="R211" s="149"/>
      <c r="S211" s="149"/>
      <c r="T211" s="149"/>
      <c r="U211" s="149"/>
      <c r="V211" s="149"/>
      <c r="W211" s="149"/>
      <c r="X211" s="150"/>
      <c r="Y211" s="548" t="s">
        <v>51</v>
      </c>
      <c r="Z211" s="549"/>
      <c r="AA211" s="550"/>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7"/>
      <c r="B212" s="528"/>
      <c r="C212" s="528"/>
      <c r="D212" s="528"/>
      <c r="E212" s="528"/>
      <c r="F212" s="529"/>
      <c r="G212" s="54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5" t="s">
        <v>14</v>
      </c>
      <c r="AC212" s="545"/>
      <c r="AD212" s="545"/>
      <c r="AE212" s="546"/>
      <c r="AF212" s="547"/>
      <c r="AG212" s="547"/>
      <c r="AH212" s="547"/>
      <c r="AI212" s="546"/>
      <c r="AJ212" s="547"/>
      <c r="AK212" s="547"/>
      <c r="AL212" s="547"/>
      <c r="AM212" s="546"/>
      <c r="AN212" s="547"/>
      <c r="AO212" s="547"/>
      <c r="AP212" s="547"/>
      <c r="AQ212" s="109"/>
      <c r="AR212" s="110"/>
      <c r="AS212" s="110"/>
      <c r="AT212" s="111"/>
      <c r="AU212" s="102"/>
      <c r="AV212" s="102"/>
      <c r="AW212" s="102"/>
      <c r="AX212" s="103"/>
      <c r="AY212">
        <f>$AY$208</f>
        <v>0</v>
      </c>
    </row>
    <row r="213" spans="1:51" ht="69.75" hidden="1" customHeight="1" x14ac:dyDescent="0.15">
      <c r="A213" s="510" t="s">
        <v>347</v>
      </c>
      <c r="B213" s="511"/>
      <c r="C213" s="511"/>
      <c r="D213" s="511"/>
      <c r="E213" s="512" t="s">
        <v>305</v>
      </c>
      <c r="F213" s="513"/>
      <c r="G213" s="97" t="s">
        <v>226</v>
      </c>
      <c r="H213" s="483"/>
      <c r="I213" s="484"/>
      <c r="J213" s="484"/>
      <c r="K213" s="484"/>
      <c r="L213" s="484"/>
      <c r="M213" s="484"/>
      <c r="N213" s="484"/>
      <c r="O213" s="514"/>
      <c r="P213" s="255"/>
      <c r="Q213" s="255"/>
      <c r="R213" s="255"/>
      <c r="S213" s="255"/>
      <c r="T213" s="255"/>
      <c r="U213" s="255"/>
      <c r="V213" s="255"/>
      <c r="W213" s="255"/>
      <c r="X213" s="25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customHeight="1" thickBot="1" x14ac:dyDescent="0.2">
      <c r="A214" s="429" t="s">
        <v>661</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c r="AS214" s="431"/>
      <c r="AT214" s="432"/>
      <c r="AU214" s="432"/>
      <c r="AV214" s="432"/>
      <c r="AW214" s="432"/>
      <c r="AX214" s="433"/>
      <c r="AY214">
        <f>COUNTIF($AR$214,"☑")</f>
        <v>0</v>
      </c>
    </row>
    <row r="215" spans="1:51" ht="45" customHeight="1" x14ac:dyDescent="0.15">
      <c r="A215" s="418" t="s">
        <v>367</v>
      </c>
      <c r="B215" s="419"/>
      <c r="C215" s="422" t="s">
        <v>227</v>
      </c>
      <c r="D215" s="419"/>
      <c r="E215" s="424" t="s">
        <v>243</v>
      </c>
      <c r="F215" s="425"/>
      <c r="G215" s="426" t="s">
        <v>706</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4" t="s">
        <v>242</v>
      </c>
      <c r="F216" s="166"/>
      <c r="G216" s="145" t="s">
        <v>707</v>
      </c>
      <c r="H216" s="146"/>
      <c r="I216" s="146"/>
      <c r="J216" s="146"/>
      <c r="K216" s="146"/>
      <c r="L216" s="146"/>
      <c r="M216" s="146"/>
      <c r="N216" s="146"/>
      <c r="O216" s="146"/>
      <c r="P216" s="146"/>
      <c r="Q216" s="146"/>
      <c r="R216" s="146"/>
      <c r="S216" s="146"/>
      <c r="T216" s="146"/>
      <c r="U216" s="146"/>
      <c r="V216" s="147"/>
      <c r="W216" s="496" t="s">
        <v>671</v>
      </c>
      <c r="X216" s="497"/>
      <c r="Y216" s="497"/>
      <c r="Z216" s="497"/>
      <c r="AA216" s="498"/>
      <c r="AB216" s="499" t="s">
        <v>720</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502" t="s">
        <v>672</v>
      </c>
      <c r="X217" s="503"/>
      <c r="Y217" s="503"/>
      <c r="Z217" s="503"/>
      <c r="AA217" s="504"/>
      <c r="AB217" s="499" t="s">
        <v>733</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0"/>
      <c r="B218" s="421"/>
      <c r="C218" s="505" t="s">
        <v>684</v>
      </c>
      <c r="D218" s="506"/>
      <c r="E218" s="164" t="s">
        <v>363</v>
      </c>
      <c r="F218" s="166"/>
      <c r="G218" s="486" t="s">
        <v>230</v>
      </c>
      <c r="H218" s="487"/>
      <c r="I218" s="487"/>
      <c r="J218" s="507" t="s">
        <v>365</v>
      </c>
      <c r="K218" s="508"/>
      <c r="L218" s="508"/>
      <c r="M218" s="508"/>
      <c r="N218" s="508"/>
      <c r="O218" s="508"/>
      <c r="P218" s="508"/>
      <c r="Q218" s="508"/>
      <c r="R218" s="508"/>
      <c r="S218" s="508"/>
      <c r="T218" s="509"/>
      <c r="U218" s="484" t="s">
        <v>708</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0"/>
      <c r="B219" s="421"/>
      <c r="C219" s="423"/>
      <c r="D219" s="421"/>
      <c r="E219" s="167"/>
      <c r="F219" s="169"/>
      <c r="G219" s="486" t="s">
        <v>685</v>
      </c>
      <c r="H219" s="487"/>
      <c r="I219" s="487"/>
      <c r="J219" s="487"/>
      <c r="K219" s="487"/>
      <c r="L219" s="487"/>
      <c r="M219" s="487"/>
      <c r="N219" s="487"/>
      <c r="O219" s="487"/>
      <c r="P219" s="487"/>
      <c r="Q219" s="487"/>
      <c r="R219" s="487"/>
      <c r="S219" s="487"/>
      <c r="T219" s="487"/>
      <c r="U219" s="483" t="s">
        <v>717</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0"/>
      <c r="B220" s="421"/>
      <c r="C220" s="423"/>
      <c r="D220" s="421"/>
      <c r="E220" s="172"/>
      <c r="F220" s="174"/>
      <c r="G220" s="486" t="s">
        <v>672</v>
      </c>
      <c r="H220" s="487"/>
      <c r="I220" s="487"/>
      <c r="J220" s="487"/>
      <c r="K220" s="487"/>
      <c r="L220" s="487"/>
      <c r="M220" s="487"/>
      <c r="N220" s="487"/>
      <c r="O220" s="487"/>
      <c r="P220" s="487"/>
      <c r="Q220" s="487"/>
      <c r="R220" s="487"/>
      <c r="S220" s="487"/>
      <c r="T220" s="487"/>
      <c r="U220" s="823" t="s">
        <v>721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49.5"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698</v>
      </c>
      <c r="AE223" s="466"/>
      <c r="AF223" s="466"/>
      <c r="AG223" s="467" t="s">
        <v>709</v>
      </c>
      <c r="AH223" s="468"/>
      <c r="AI223" s="468"/>
      <c r="AJ223" s="468"/>
      <c r="AK223" s="468"/>
      <c r="AL223" s="468"/>
      <c r="AM223" s="468"/>
      <c r="AN223" s="468"/>
      <c r="AO223" s="468"/>
      <c r="AP223" s="468"/>
      <c r="AQ223" s="468"/>
      <c r="AR223" s="468"/>
      <c r="AS223" s="468"/>
      <c r="AT223" s="468"/>
      <c r="AU223" s="468"/>
      <c r="AV223" s="468"/>
      <c r="AW223" s="468"/>
      <c r="AX223" s="469"/>
    </row>
    <row r="224" spans="1:51" ht="40.5"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8"/>
      <c r="AD224" s="379" t="s">
        <v>698</v>
      </c>
      <c r="AE224" s="380"/>
      <c r="AF224" s="380"/>
      <c r="AG224" s="374" t="s">
        <v>714</v>
      </c>
      <c r="AH224" s="375"/>
      <c r="AI224" s="375"/>
      <c r="AJ224" s="375"/>
      <c r="AK224" s="375"/>
      <c r="AL224" s="375"/>
      <c r="AM224" s="375"/>
      <c r="AN224" s="375"/>
      <c r="AO224" s="375"/>
      <c r="AP224" s="375"/>
      <c r="AQ224" s="375"/>
      <c r="AR224" s="375"/>
      <c r="AS224" s="375"/>
      <c r="AT224" s="375"/>
      <c r="AU224" s="375"/>
      <c r="AV224" s="375"/>
      <c r="AW224" s="375"/>
      <c r="AX224" s="376"/>
    </row>
    <row r="225" spans="1:50" ht="28.5"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3" t="s">
        <v>698</v>
      </c>
      <c r="AE225" s="414"/>
      <c r="AF225" s="414"/>
      <c r="AG225" s="399" t="s">
        <v>710</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4"/>
      <c r="C226" s="436" t="s">
        <v>39</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711</v>
      </c>
      <c r="AE226" s="440"/>
      <c r="AF226" s="440"/>
      <c r="AG226" s="397" t="s">
        <v>368</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5"/>
      <c r="C227" s="441"/>
      <c r="D227" s="442"/>
      <c r="E227" s="445" t="s">
        <v>345</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9" t="s">
        <v>712</v>
      </c>
      <c r="AE227" s="380"/>
      <c r="AF227" s="448"/>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5"/>
      <c r="C228" s="443"/>
      <c r="D228" s="444"/>
      <c r="E228" s="449" t="s">
        <v>293</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712</v>
      </c>
      <c r="AE228" s="453"/>
      <c r="AF228" s="453"/>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3" t="s">
        <v>711</v>
      </c>
      <c r="AE229" s="364"/>
      <c r="AF229" s="364"/>
      <c r="AG229" s="366" t="s">
        <v>368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711</v>
      </c>
      <c r="AE230" s="380"/>
      <c r="AF230" s="380"/>
      <c r="AG230" s="366" t="s">
        <v>368</v>
      </c>
      <c r="AH230" s="367"/>
      <c r="AI230" s="367"/>
      <c r="AJ230" s="367"/>
      <c r="AK230" s="367"/>
      <c r="AL230" s="367"/>
      <c r="AM230" s="367"/>
      <c r="AN230" s="367"/>
      <c r="AO230" s="367"/>
      <c r="AP230" s="367"/>
      <c r="AQ230" s="367"/>
      <c r="AR230" s="367"/>
      <c r="AS230" s="367"/>
      <c r="AT230" s="367"/>
      <c r="AU230" s="367"/>
      <c r="AV230" s="367"/>
      <c r="AW230" s="367"/>
      <c r="AX230" s="368"/>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711</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54.7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79" t="s">
        <v>698</v>
      </c>
      <c r="AE232" s="380"/>
      <c r="AF232" s="380"/>
      <c r="AG232" s="374" t="s">
        <v>722</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413" t="s">
        <v>711</v>
      </c>
      <c r="AE233" s="414"/>
      <c r="AF233" s="414"/>
      <c r="AG233" s="415" t="s">
        <v>368</v>
      </c>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6"/>
      <c r="B234" s="357"/>
      <c r="C234" s="475" t="s">
        <v>315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9" t="s">
        <v>711</v>
      </c>
      <c r="AE234" s="380"/>
      <c r="AF234" s="448"/>
      <c r="AG234" s="374" t="s">
        <v>368</v>
      </c>
      <c r="AH234" s="375"/>
      <c r="AI234" s="375"/>
      <c r="AJ234" s="375"/>
      <c r="AK234" s="375"/>
      <c r="AL234" s="375"/>
      <c r="AM234" s="375"/>
      <c r="AN234" s="375"/>
      <c r="AO234" s="375"/>
      <c r="AP234" s="375"/>
      <c r="AQ234" s="375"/>
      <c r="AR234" s="375"/>
      <c r="AS234" s="375"/>
      <c r="AT234" s="375"/>
      <c r="AU234" s="375"/>
      <c r="AV234" s="375"/>
      <c r="AW234" s="375"/>
      <c r="AX234" s="376"/>
    </row>
    <row r="235" spans="1:50" ht="44.25" customHeight="1" x14ac:dyDescent="0.15">
      <c r="A235" s="358"/>
      <c r="B235" s="359"/>
      <c r="C235" s="478" t="s">
        <v>302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6" t="s">
        <v>698</v>
      </c>
      <c r="AE235" s="407"/>
      <c r="AF235" s="408"/>
      <c r="AG235" s="409" t="s">
        <v>728</v>
      </c>
      <c r="AH235" s="410"/>
      <c r="AI235" s="410"/>
      <c r="AJ235" s="410"/>
      <c r="AK235" s="410"/>
      <c r="AL235" s="410"/>
      <c r="AM235" s="410"/>
      <c r="AN235" s="410"/>
      <c r="AO235" s="410"/>
      <c r="AP235" s="410"/>
      <c r="AQ235" s="410"/>
      <c r="AR235" s="410"/>
      <c r="AS235" s="410"/>
      <c r="AT235" s="410"/>
      <c r="AU235" s="410"/>
      <c r="AV235" s="410"/>
      <c r="AW235" s="410"/>
      <c r="AX235" s="411"/>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711</v>
      </c>
      <c r="AE236" s="364"/>
      <c r="AF236" s="365"/>
      <c r="AG236" s="366" t="s">
        <v>368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711</v>
      </c>
      <c r="AE237" s="373"/>
      <c r="AF237" s="373"/>
      <c r="AG237" s="374" t="s">
        <v>368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711</v>
      </c>
      <c r="AE238" s="380"/>
      <c r="AF238" s="380"/>
      <c r="AG238" s="374" t="s">
        <v>368</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711</v>
      </c>
      <c r="AE239" s="380"/>
      <c r="AF239" s="380"/>
      <c r="AG239" s="401" t="s">
        <v>368</v>
      </c>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63" t="s">
        <v>711</v>
      </c>
      <c r="AE240" s="364"/>
      <c r="AF240" s="364"/>
      <c r="AG240" s="397" t="s">
        <v>368</v>
      </c>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90"/>
      <c r="B241" s="391"/>
      <c r="C241" s="902" t="s">
        <v>0</v>
      </c>
      <c r="D241" s="903"/>
      <c r="E241" s="903"/>
      <c r="F241" s="903"/>
      <c r="G241" s="903"/>
      <c r="H241" s="903"/>
      <c r="I241" s="903"/>
      <c r="J241" s="903"/>
      <c r="K241" s="903"/>
      <c r="L241" s="903"/>
      <c r="M241" s="903"/>
      <c r="N241" s="903"/>
      <c r="O241" s="899" t="s">
        <v>690</v>
      </c>
      <c r="P241" s="900"/>
      <c r="Q241" s="900"/>
      <c r="R241" s="900"/>
      <c r="S241" s="900"/>
      <c r="T241" s="900"/>
      <c r="U241" s="900"/>
      <c r="V241" s="900"/>
      <c r="W241" s="900"/>
      <c r="X241" s="900"/>
      <c r="Y241" s="900"/>
      <c r="Z241" s="900"/>
      <c r="AA241" s="900"/>
      <c r="AB241" s="900"/>
      <c r="AC241" s="900"/>
      <c r="AD241" s="900"/>
      <c r="AE241" s="900"/>
      <c r="AF241" s="901"/>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90"/>
      <c r="B242" s="391"/>
      <c r="C242" s="886"/>
      <c r="D242" s="887"/>
      <c r="E242" s="383"/>
      <c r="F242" s="383"/>
      <c r="G242" s="383"/>
      <c r="H242" s="384"/>
      <c r="I242" s="384"/>
      <c r="J242" s="888"/>
      <c r="K242" s="888"/>
      <c r="L242" s="888"/>
      <c r="M242" s="384"/>
      <c r="N242" s="889"/>
      <c r="O242" s="890"/>
      <c r="P242" s="891"/>
      <c r="Q242" s="891"/>
      <c r="R242" s="891"/>
      <c r="S242" s="891"/>
      <c r="T242" s="891"/>
      <c r="U242" s="891"/>
      <c r="V242" s="891"/>
      <c r="W242" s="891"/>
      <c r="X242" s="891"/>
      <c r="Y242" s="891"/>
      <c r="Z242" s="891"/>
      <c r="AA242" s="891"/>
      <c r="AB242" s="891"/>
      <c r="AC242" s="891"/>
      <c r="AD242" s="891"/>
      <c r="AE242" s="891"/>
      <c r="AF242" s="892"/>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customHeight="1" x14ac:dyDescent="0.15">
      <c r="A246" s="392"/>
      <c r="B246" s="393"/>
      <c r="C246" s="403"/>
      <c r="D246" s="404"/>
      <c r="E246" s="383"/>
      <c r="F246" s="383"/>
      <c r="G246" s="383"/>
      <c r="H246" s="384"/>
      <c r="I246" s="384"/>
      <c r="J246" s="405"/>
      <c r="K246" s="405"/>
      <c r="L246" s="405"/>
      <c r="M246" s="884"/>
      <c r="N246" s="885"/>
      <c r="O246" s="896"/>
      <c r="P246" s="897"/>
      <c r="Q246" s="897"/>
      <c r="R246" s="897"/>
      <c r="S246" s="897"/>
      <c r="T246" s="897"/>
      <c r="U246" s="897"/>
      <c r="V246" s="897"/>
      <c r="W246" s="897"/>
      <c r="X246" s="897"/>
      <c r="Y246" s="897"/>
      <c r="Z246" s="897"/>
      <c r="AA246" s="897"/>
      <c r="AB246" s="897"/>
      <c r="AC246" s="897"/>
      <c r="AD246" s="897"/>
      <c r="AE246" s="897"/>
      <c r="AF246" s="898"/>
      <c r="AG246" s="401"/>
      <c r="AH246" s="152"/>
      <c r="AI246" s="152"/>
      <c r="AJ246" s="152"/>
      <c r="AK246" s="152"/>
      <c r="AL246" s="152"/>
      <c r="AM246" s="152"/>
      <c r="AN246" s="152"/>
      <c r="AO246" s="152"/>
      <c r="AP246" s="152"/>
      <c r="AQ246" s="152"/>
      <c r="AR246" s="152"/>
      <c r="AS246" s="152"/>
      <c r="AT246" s="152"/>
      <c r="AU246" s="152"/>
      <c r="AV246" s="152"/>
      <c r="AW246" s="152"/>
      <c r="AX246" s="402"/>
    </row>
    <row r="247" spans="1:50" ht="145.5" customHeight="1" x14ac:dyDescent="0.15">
      <c r="A247" s="354" t="s">
        <v>46</v>
      </c>
      <c r="B247" s="914"/>
      <c r="C247" s="313" t="s">
        <v>50</v>
      </c>
      <c r="D247" s="732"/>
      <c r="E247" s="732"/>
      <c r="F247" s="733"/>
      <c r="G247" s="917" t="s">
        <v>723</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718</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734</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735</v>
      </c>
      <c r="B252" s="339"/>
      <c r="C252" s="339"/>
      <c r="D252" s="339"/>
      <c r="E252" s="340"/>
      <c r="F252" s="913" t="s">
        <v>736</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346</v>
      </c>
      <c r="B254" s="339"/>
      <c r="C254" s="339"/>
      <c r="D254" s="339"/>
      <c r="E254" s="340"/>
      <c r="F254" s="341" t="s">
        <v>737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732</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692</v>
      </c>
      <c r="H268" s="101"/>
      <c r="I268" s="101"/>
      <c r="J268" s="100" t="s">
        <v>628</v>
      </c>
      <c r="K268" s="100"/>
      <c r="L268" s="116">
        <v>11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368</v>
      </c>
      <c r="H310" s="300"/>
      <c r="I310" s="300"/>
      <c r="J310" s="300"/>
      <c r="K310" s="301"/>
      <c r="L310" s="302" t="s">
        <v>368</v>
      </c>
      <c r="M310" s="303"/>
      <c r="N310" s="303"/>
      <c r="O310" s="303"/>
      <c r="P310" s="303"/>
      <c r="Q310" s="303"/>
      <c r="R310" s="303"/>
      <c r="S310" s="303"/>
      <c r="T310" s="303"/>
      <c r="U310" s="303"/>
      <c r="V310" s="303"/>
      <c r="W310" s="303"/>
      <c r="X310" s="304"/>
      <c r="Y310" s="305" t="s">
        <v>368</v>
      </c>
      <c r="Z310" s="306"/>
      <c r="AA310" s="306"/>
      <c r="AB310" s="307"/>
      <c r="AC310" s="299" t="s">
        <v>368</v>
      </c>
      <c r="AD310" s="300"/>
      <c r="AE310" s="300"/>
      <c r="AF310" s="300"/>
      <c r="AG310" s="301"/>
      <c r="AH310" s="302" t="s">
        <v>368</v>
      </c>
      <c r="AI310" s="303"/>
      <c r="AJ310" s="303"/>
      <c r="AK310" s="303"/>
      <c r="AL310" s="303"/>
      <c r="AM310" s="303"/>
      <c r="AN310" s="303"/>
      <c r="AO310" s="303"/>
      <c r="AP310" s="303"/>
      <c r="AQ310" s="303"/>
      <c r="AR310" s="303"/>
      <c r="AS310" s="303"/>
      <c r="AT310" s="304"/>
      <c r="AU310" s="305" t="s">
        <v>368</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368</v>
      </c>
      <c r="D366" s="266"/>
      <c r="E366" s="266"/>
      <c r="F366" s="266"/>
      <c r="G366" s="266"/>
      <c r="H366" s="266"/>
      <c r="I366" s="266"/>
      <c r="J366" s="248" t="s">
        <v>368</v>
      </c>
      <c r="K366" s="249"/>
      <c r="L366" s="249"/>
      <c r="M366" s="249"/>
      <c r="N366" s="249"/>
      <c r="O366" s="249"/>
      <c r="P366" s="260" t="s">
        <v>368</v>
      </c>
      <c r="Q366" s="250"/>
      <c r="R366" s="250"/>
      <c r="S366" s="250"/>
      <c r="T366" s="250"/>
      <c r="U366" s="250"/>
      <c r="V366" s="250"/>
      <c r="W366" s="250"/>
      <c r="X366" s="250"/>
      <c r="Y366" s="251" t="s">
        <v>368</v>
      </c>
      <c r="Z366" s="252"/>
      <c r="AA366" s="252"/>
      <c r="AB366" s="253"/>
      <c r="AC366" s="237" t="s">
        <v>701</v>
      </c>
      <c r="AD366" s="238"/>
      <c r="AE366" s="238"/>
      <c r="AF366" s="238"/>
      <c r="AG366" s="238"/>
      <c r="AH366" s="268" t="s">
        <v>368</v>
      </c>
      <c r="AI366" s="269"/>
      <c r="AJ366" s="269"/>
      <c r="AK366" s="269"/>
      <c r="AL366" s="241" t="s">
        <v>368</v>
      </c>
      <c r="AM366" s="242"/>
      <c r="AN366" s="242"/>
      <c r="AO366" s="243"/>
      <c r="AP366" s="244" t="s">
        <v>368</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t="s">
        <v>701</v>
      </c>
      <c r="D631" s="246"/>
      <c r="E631" s="255" t="s">
        <v>368</v>
      </c>
      <c r="F631" s="247"/>
      <c r="G631" s="247"/>
      <c r="H631" s="247"/>
      <c r="I631" s="247"/>
      <c r="J631" s="248" t="s">
        <v>368</v>
      </c>
      <c r="K631" s="249"/>
      <c r="L631" s="249"/>
      <c r="M631" s="249"/>
      <c r="N631" s="249"/>
      <c r="O631" s="249"/>
      <c r="P631" s="260" t="s">
        <v>368</v>
      </c>
      <c r="Q631" s="250"/>
      <c r="R631" s="250"/>
      <c r="S631" s="250"/>
      <c r="T631" s="250"/>
      <c r="U631" s="250"/>
      <c r="V631" s="250"/>
      <c r="W631" s="250"/>
      <c r="X631" s="250"/>
      <c r="Y631" s="251" t="s">
        <v>368</v>
      </c>
      <c r="Z631" s="252"/>
      <c r="AA631" s="252"/>
      <c r="AB631" s="253"/>
      <c r="AC631" s="237" t="s">
        <v>701</v>
      </c>
      <c r="AD631" s="238"/>
      <c r="AE631" s="238"/>
      <c r="AF631" s="238"/>
      <c r="AG631" s="238"/>
      <c r="AH631" s="239" t="s">
        <v>368</v>
      </c>
      <c r="AI631" s="240"/>
      <c r="AJ631" s="240"/>
      <c r="AK631" s="240"/>
      <c r="AL631" s="241" t="s">
        <v>368</v>
      </c>
      <c r="AM631" s="242"/>
      <c r="AN631" s="242"/>
      <c r="AO631" s="243"/>
      <c r="AP631" s="244" t="s">
        <v>368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1" priority="925">
      <formula>IF(RIGHT(TEXT(P14,"0.#"),1)=".",FALSE,TRUE)</formula>
    </cfRule>
    <cfRule type="expression" dxfId="1520" priority="926">
      <formula>IF(RIGHT(TEXT(P14,"0.#"),1)=".",TRUE,FALSE)</formula>
    </cfRule>
  </conditionalFormatting>
  <conditionalFormatting sqref="P18:AX18">
    <cfRule type="expression" dxfId="1519" priority="923">
      <formula>IF(RIGHT(TEXT(P18,"0.#"),1)=".",FALSE,TRUE)</formula>
    </cfRule>
    <cfRule type="expression" dxfId="1518" priority="924">
      <formula>IF(RIGHT(TEXT(P18,"0.#"),1)=".",TRUE,FALSE)</formula>
    </cfRule>
  </conditionalFormatting>
  <conditionalFormatting sqref="Y311">
    <cfRule type="expression" dxfId="1517" priority="921">
      <formula>IF(RIGHT(TEXT(Y311,"0.#"),1)=".",FALSE,TRUE)</formula>
    </cfRule>
    <cfRule type="expression" dxfId="1516" priority="922">
      <formula>IF(RIGHT(TEXT(Y311,"0.#"),1)=".",TRUE,FALSE)</formula>
    </cfRule>
  </conditionalFormatting>
  <conditionalFormatting sqref="Y320">
    <cfRule type="expression" dxfId="1515" priority="919">
      <formula>IF(RIGHT(TEXT(Y320,"0.#"),1)=".",FALSE,TRUE)</formula>
    </cfRule>
    <cfRule type="expression" dxfId="1514" priority="920">
      <formula>IF(RIGHT(TEXT(Y320,"0.#"),1)=".",TRUE,FALSE)</formula>
    </cfRule>
  </conditionalFormatting>
  <conditionalFormatting sqref="Y351:Y358 Y349 Y338:Y345 Y336 Y325:Y332 Y323">
    <cfRule type="expression" dxfId="1513" priority="899">
      <formula>IF(RIGHT(TEXT(Y323,"0.#"),1)=".",FALSE,TRUE)</formula>
    </cfRule>
    <cfRule type="expression" dxfId="1512" priority="900">
      <formula>IF(RIGHT(TEXT(Y323,"0.#"),1)=".",TRUE,FALSE)</formula>
    </cfRule>
  </conditionalFormatting>
  <conditionalFormatting sqref="P16:AQ17 P15:AX15 P13:AX13">
    <cfRule type="expression" dxfId="1511" priority="917">
      <formula>IF(RIGHT(TEXT(P13,"0.#"),1)=".",FALSE,TRUE)</formula>
    </cfRule>
    <cfRule type="expression" dxfId="1510" priority="918">
      <formula>IF(RIGHT(TEXT(P13,"0.#"),1)=".",TRUE,FALSE)</formula>
    </cfRule>
  </conditionalFormatting>
  <conditionalFormatting sqref="P19:AJ19">
    <cfRule type="expression" dxfId="1509" priority="915">
      <formula>IF(RIGHT(TEXT(P19,"0.#"),1)=".",FALSE,TRUE)</formula>
    </cfRule>
    <cfRule type="expression" dxfId="1508" priority="916">
      <formula>IF(RIGHT(TEXT(P19,"0.#"),1)=".",TRUE,FALSE)</formula>
    </cfRule>
  </conditionalFormatting>
  <conditionalFormatting sqref="AE32 AQ32">
    <cfRule type="expression" dxfId="1507" priority="913">
      <formula>IF(RIGHT(TEXT(AE32,"0.#"),1)=".",FALSE,TRUE)</formula>
    </cfRule>
    <cfRule type="expression" dxfId="1506" priority="914">
      <formula>IF(RIGHT(TEXT(AE32,"0.#"),1)=".",TRUE,FALSE)</formula>
    </cfRule>
  </conditionalFormatting>
  <conditionalFormatting sqref="Y312:Y319">
    <cfRule type="expression" dxfId="1505" priority="911">
      <formula>IF(RIGHT(TEXT(Y312,"0.#"),1)=".",FALSE,TRUE)</formula>
    </cfRule>
    <cfRule type="expression" dxfId="1504" priority="912">
      <formula>IF(RIGHT(TEXT(Y312,"0.#"),1)=".",TRUE,FALSE)</formula>
    </cfRule>
  </conditionalFormatting>
  <conditionalFormatting sqref="AU311">
    <cfRule type="expression" dxfId="1503" priority="909">
      <formula>IF(RIGHT(TEXT(AU311,"0.#"),1)=".",FALSE,TRUE)</formula>
    </cfRule>
    <cfRule type="expression" dxfId="1502" priority="910">
      <formula>IF(RIGHT(TEXT(AU311,"0.#"),1)=".",TRUE,FALSE)</formula>
    </cfRule>
  </conditionalFormatting>
  <conditionalFormatting sqref="AU320">
    <cfRule type="expression" dxfId="1501" priority="907">
      <formula>IF(RIGHT(TEXT(AU320,"0.#"),1)=".",FALSE,TRUE)</formula>
    </cfRule>
    <cfRule type="expression" dxfId="1500" priority="908">
      <formula>IF(RIGHT(TEXT(AU320,"0.#"),1)=".",TRUE,FALSE)</formula>
    </cfRule>
  </conditionalFormatting>
  <conditionalFormatting sqref="AU312:AU319">
    <cfRule type="expression" dxfId="1499" priority="905">
      <formula>IF(RIGHT(TEXT(AU312,"0.#"),1)=".",FALSE,TRUE)</formula>
    </cfRule>
    <cfRule type="expression" dxfId="1498" priority="906">
      <formula>IF(RIGHT(TEXT(AU312,"0.#"),1)=".",TRUE,FALSE)</formula>
    </cfRule>
  </conditionalFormatting>
  <conditionalFormatting sqref="Y350 Y337 Y324">
    <cfRule type="expression" dxfId="1497" priority="903">
      <formula>IF(RIGHT(TEXT(Y324,"0.#"),1)=".",FALSE,TRUE)</formula>
    </cfRule>
    <cfRule type="expression" dxfId="1496" priority="904">
      <formula>IF(RIGHT(TEXT(Y324,"0.#"),1)=".",TRUE,FALSE)</formula>
    </cfRule>
  </conditionalFormatting>
  <conditionalFormatting sqref="Y359 Y346 Y333">
    <cfRule type="expression" dxfId="1495" priority="901">
      <formula>IF(RIGHT(TEXT(Y333,"0.#"),1)=".",FALSE,TRUE)</formula>
    </cfRule>
    <cfRule type="expression" dxfId="1494" priority="902">
      <formula>IF(RIGHT(TEXT(Y333,"0.#"),1)=".",TRUE,FALSE)</formula>
    </cfRule>
  </conditionalFormatting>
  <conditionalFormatting sqref="AU350 AU337 AU324">
    <cfRule type="expression" dxfId="1493" priority="897">
      <formula>IF(RIGHT(TEXT(AU324,"0.#"),1)=".",FALSE,TRUE)</formula>
    </cfRule>
    <cfRule type="expression" dxfId="1492" priority="898">
      <formula>IF(RIGHT(TEXT(AU324,"0.#"),1)=".",TRUE,FALSE)</formula>
    </cfRule>
  </conditionalFormatting>
  <conditionalFormatting sqref="AU359 AU346 AU333">
    <cfRule type="expression" dxfId="1491" priority="895">
      <formula>IF(RIGHT(TEXT(AU333,"0.#"),1)=".",FALSE,TRUE)</formula>
    </cfRule>
    <cfRule type="expression" dxfId="1490" priority="896">
      <formula>IF(RIGHT(TEXT(AU333,"0.#"),1)=".",TRUE,FALSE)</formula>
    </cfRule>
  </conditionalFormatting>
  <conditionalFormatting sqref="AU351:AU358 AU349 AU338:AU345 AU336 AU325:AU332 AU323">
    <cfRule type="expression" dxfId="1489" priority="893">
      <formula>IF(RIGHT(TEXT(AU323,"0.#"),1)=".",FALSE,TRUE)</formula>
    </cfRule>
    <cfRule type="expression" dxfId="1488" priority="894">
      <formula>IF(RIGHT(TEXT(AU323,"0.#"),1)=".",TRUE,FALSE)</formula>
    </cfRule>
  </conditionalFormatting>
  <conditionalFormatting sqref="AI32">
    <cfRule type="expression" dxfId="1487" priority="891">
      <formula>IF(RIGHT(TEXT(AI32,"0.#"),1)=".",FALSE,TRUE)</formula>
    </cfRule>
    <cfRule type="expression" dxfId="1486" priority="892">
      <formula>IF(RIGHT(TEXT(AI32,"0.#"),1)=".",TRUE,FALSE)</formula>
    </cfRule>
  </conditionalFormatting>
  <conditionalFormatting sqref="AM32">
    <cfRule type="expression" dxfId="1485" priority="889">
      <formula>IF(RIGHT(TEXT(AM32,"0.#"),1)=".",FALSE,TRUE)</formula>
    </cfRule>
    <cfRule type="expression" dxfId="1484" priority="890">
      <formula>IF(RIGHT(TEXT(AM32,"0.#"),1)=".",TRUE,FALSE)</formula>
    </cfRule>
  </conditionalFormatting>
  <conditionalFormatting sqref="AE33">
    <cfRule type="expression" dxfId="1483" priority="887">
      <formula>IF(RIGHT(TEXT(AE33,"0.#"),1)=".",FALSE,TRUE)</formula>
    </cfRule>
    <cfRule type="expression" dxfId="1482" priority="888">
      <formula>IF(RIGHT(TEXT(AE33,"0.#"),1)=".",TRUE,FALSE)</formula>
    </cfRule>
  </conditionalFormatting>
  <conditionalFormatting sqref="AI33">
    <cfRule type="expression" dxfId="1481" priority="885">
      <formula>IF(RIGHT(TEXT(AI33,"0.#"),1)=".",FALSE,TRUE)</formula>
    </cfRule>
    <cfRule type="expression" dxfId="1480" priority="886">
      <formula>IF(RIGHT(TEXT(AI33,"0.#"),1)=".",TRUE,FALSE)</formula>
    </cfRule>
  </conditionalFormatting>
  <conditionalFormatting sqref="AM33">
    <cfRule type="expression" dxfId="1479" priority="883">
      <formula>IF(RIGHT(TEXT(AM33,"0.#"),1)=".",FALSE,TRUE)</formula>
    </cfRule>
    <cfRule type="expression" dxfId="1478" priority="884">
      <formula>IF(RIGHT(TEXT(AM33,"0.#"),1)=".",TRUE,FALSE)</formula>
    </cfRule>
  </conditionalFormatting>
  <conditionalFormatting sqref="AQ33">
    <cfRule type="expression" dxfId="1477" priority="881">
      <formula>IF(RIGHT(TEXT(AQ33,"0.#"),1)=".",FALSE,TRUE)</formula>
    </cfRule>
    <cfRule type="expression" dxfId="1476" priority="882">
      <formula>IF(RIGHT(TEXT(AQ33,"0.#"),1)=".",TRUE,FALSE)</formula>
    </cfRule>
  </conditionalFormatting>
  <conditionalFormatting sqref="AE210">
    <cfRule type="expression" dxfId="1475" priority="879">
      <formula>IF(RIGHT(TEXT(AE210,"0.#"),1)=".",FALSE,TRUE)</formula>
    </cfRule>
    <cfRule type="expression" dxfId="1474" priority="880">
      <formula>IF(RIGHT(TEXT(AE210,"0.#"),1)=".",TRUE,FALSE)</formula>
    </cfRule>
  </conditionalFormatting>
  <conditionalFormatting sqref="AE211">
    <cfRule type="expression" dxfId="1473" priority="877">
      <formula>IF(RIGHT(TEXT(AE211,"0.#"),1)=".",FALSE,TRUE)</formula>
    </cfRule>
    <cfRule type="expression" dxfId="1472" priority="878">
      <formula>IF(RIGHT(TEXT(AE211,"0.#"),1)=".",TRUE,FALSE)</formula>
    </cfRule>
  </conditionalFormatting>
  <conditionalFormatting sqref="AE212">
    <cfRule type="expression" dxfId="1471" priority="875">
      <formula>IF(RIGHT(TEXT(AE212,"0.#"),1)=".",FALSE,TRUE)</formula>
    </cfRule>
    <cfRule type="expression" dxfId="1470" priority="876">
      <formula>IF(RIGHT(TEXT(AE212,"0.#"),1)=".",TRUE,FALSE)</formula>
    </cfRule>
  </conditionalFormatting>
  <conditionalFormatting sqref="AI212">
    <cfRule type="expression" dxfId="1469" priority="873">
      <formula>IF(RIGHT(TEXT(AI212,"0.#"),1)=".",FALSE,TRUE)</formula>
    </cfRule>
    <cfRule type="expression" dxfId="1468" priority="874">
      <formula>IF(RIGHT(TEXT(AI212,"0.#"),1)=".",TRUE,FALSE)</formula>
    </cfRule>
  </conditionalFormatting>
  <conditionalFormatting sqref="AI211">
    <cfRule type="expression" dxfId="1467" priority="871">
      <formula>IF(RIGHT(TEXT(AI211,"0.#"),1)=".",FALSE,TRUE)</formula>
    </cfRule>
    <cfRule type="expression" dxfId="1466" priority="872">
      <formula>IF(RIGHT(TEXT(AI211,"0.#"),1)=".",TRUE,FALSE)</formula>
    </cfRule>
  </conditionalFormatting>
  <conditionalFormatting sqref="AI210">
    <cfRule type="expression" dxfId="1465" priority="869">
      <formula>IF(RIGHT(TEXT(AI210,"0.#"),1)=".",FALSE,TRUE)</formula>
    </cfRule>
    <cfRule type="expression" dxfId="1464" priority="870">
      <formula>IF(RIGHT(TEXT(AI210,"0.#"),1)=".",TRUE,FALSE)</formula>
    </cfRule>
  </conditionalFormatting>
  <conditionalFormatting sqref="AM210">
    <cfRule type="expression" dxfId="1463" priority="867">
      <formula>IF(RIGHT(TEXT(AM210,"0.#"),1)=".",FALSE,TRUE)</formula>
    </cfRule>
    <cfRule type="expression" dxfId="1462" priority="868">
      <formula>IF(RIGHT(TEXT(AM210,"0.#"),1)=".",TRUE,FALSE)</formula>
    </cfRule>
  </conditionalFormatting>
  <conditionalFormatting sqref="AM211">
    <cfRule type="expression" dxfId="1461" priority="865">
      <formula>IF(RIGHT(TEXT(AM211,"0.#"),1)=".",FALSE,TRUE)</formula>
    </cfRule>
    <cfRule type="expression" dxfId="1460" priority="866">
      <formula>IF(RIGHT(TEXT(AM211,"0.#"),1)=".",TRUE,FALSE)</formula>
    </cfRule>
  </conditionalFormatting>
  <conditionalFormatting sqref="AM212">
    <cfRule type="expression" dxfId="1459" priority="863">
      <formula>IF(RIGHT(TEXT(AM212,"0.#"),1)=".",FALSE,TRUE)</formula>
    </cfRule>
    <cfRule type="expression" dxfId="1458" priority="864">
      <formula>IF(RIGHT(TEXT(AM212,"0.#"),1)=".",TRUE,FALSE)</formula>
    </cfRule>
  </conditionalFormatting>
  <conditionalFormatting sqref="AL368:AO395">
    <cfRule type="expression" dxfId="1457" priority="859">
      <formula>IF(AND(AL368&gt;=0, RIGHT(TEXT(AL368,"0.#"),1)&lt;&gt;"."),TRUE,FALSE)</formula>
    </cfRule>
    <cfRule type="expression" dxfId="1456" priority="860">
      <formula>IF(AND(AL368&gt;=0, RIGHT(TEXT(AL368,"0.#"),1)="."),TRUE,FALSE)</formula>
    </cfRule>
    <cfRule type="expression" dxfId="1455" priority="861">
      <formula>IF(AND(AL368&lt;0, RIGHT(TEXT(AL368,"0.#"),1)&lt;&gt;"."),TRUE,FALSE)</formula>
    </cfRule>
    <cfRule type="expression" dxfId="1454" priority="862">
      <formula>IF(AND(AL368&lt;0, RIGHT(TEXT(AL368,"0.#"),1)="."),TRUE,FALSE)</formula>
    </cfRule>
  </conditionalFormatting>
  <conditionalFormatting sqref="AQ210:AQ212">
    <cfRule type="expression" dxfId="1453" priority="857">
      <formula>IF(RIGHT(TEXT(AQ210,"0.#"),1)=".",FALSE,TRUE)</formula>
    </cfRule>
    <cfRule type="expression" dxfId="1452" priority="858">
      <formula>IF(RIGHT(TEXT(AQ210,"0.#"),1)=".",TRUE,FALSE)</formula>
    </cfRule>
  </conditionalFormatting>
  <conditionalFormatting sqref="AU210:AU212">
    <cfRule type="expression" dxfId="1451" priority="855">
      <formula>IF(RIGHT(TEXT(AU210,"0.#"),1)=".",FALSE,TRUE)</formula>
    </cfRule>
    <cfRule type="expression" dxfId="1450" priority="856">
      <formula>IF(RIGHT(TEXT(AU210,"0.#"),1)=".",TRUE,FALSE)</formula>
    </cfRule>
  </conditionalFormatting>
  <conditionalFormatting sqref="Y368:Y395">
    <cfRule type="expression" dxfId="1449" priority="853">
      <formula>IF(RIGHT(TEXT(Y368,"0.#"),1)=".",FALSE,TRUE)</formula>
    </cfRule>
    <cfRule type="expression" dxfId="1448" priority="854">
      <formula>IF(RIGHT(TEXT(Y368,"0.#"),1)=".",TRUE,FALSE)</formula>
    </cfRule>
  </conditionalFormatting>
  <conditionalFormatting sqref="AL632:AO660">
    <cfRule type="expression" dxfId="1447" priority="849">
      <formula>IF(AND(AL632&gt;=0, RIGHT(TEXT(AL632,"0.#"),1)&lt;&gt;"."),TRUE,FALSE)</formula>
    </cfRule>
    <cfRule type="expression" dxfId="1446" priority="850">
      <formula>IF(AND(AL632&gt;=0, RIGHT(TEXT(AL632,"0.#"),1)="."),TRUE,FALSE)</formula>
    </cfRule>
    <cfRule type="expression" dxfId="1445" priority="851">
      <formula>IF(AND(AL632&lt;0, RIGHT(TEXT(AL632,"0.#"),1)&lt;&gt;"."),TRUE,FALSE)</formula>
    </cfRule>
    <cfRule type="expression" dxfId="1444" priority="852">
      <formula>IF(AND(AL632&lt;0, RIGHT(TEXT(AL632,"0.#"),1)="."),TRUE,FALSE)</formula>
    </cfRule>
  </conditionalFormatting>
  <conditionalFormatting sqref="Y632:Y660">
    <cfRule type="expression" dxfId="1443" priority="847">
      <formula>IF(RIGHT(TEXT(Y632,"0.#"),1)=".",FALSE,TRUE)</formula>
    </cfRule>
    <cfRule type="expression" dxfId="1442" priority="848">
      <formula>IF(RIGHT(TEXT(Y632,"0.#"),1)=".",TRUE,FALSE)</formula>
    </cfRule>
  </conditionalFormatting>
  <conditionalFormatting sqref="AL367:AO367">
    <cfRule type="expression" dxfId="1441" priority="843">
      <formula>IF(AND(AL367&gt;=0, RIGHT(TEXT(AL367,"0.#"),1)&lt;&gt;"."),TRUE,FALSE)</formula>
    </cfRule>
    <cfRule type="expression" dxfId="1440" priority="844">
      <formula>IF(AND(AL367&gt;=0, RIGHT(TEXT(AL367,"0.#"),1)="."),TRUE,FALSE)</formula>
    </cfRule>
    <cfRule type="expression" dxfId="1439" priority="845">
      <formula>IF(AND(AL367&lt;0, RIGHT(TEXT(AL367,"0.#"),1)&lt;&gt;"."),TRUE,FALSE)</formula>
    </cfRule>
    <cfRule type="expression" dxfId="1438" priority="846">
      <formula>IF(AND(AL367&lt;0, RIGHT(TEXT(AL367,"0.#"),1)="."),TRUE,FALSE)</formula>
    </cfRule>
  </conditionalFormatting>
  <conditionalFormatting sqref="Y367">
    <cfRule type="expression" dxfId="1437" priority="841">
      <formula>IF(RIGHT(TEXT(Y367,"0.#"),1)=".",FALSE,TRUE)</formula>
    </cfRule>
    <cfRule type="expression" dxfId="1436" priority="842">
      <formula>IF(RIGHT(TEXT(Y367,"0.#"),1)=".",TRUE,FALSE)</formula>
    </cfRule>
  </conditionalFormatting>
  <conditionalFormatting sqref="Y401:Y428">
    <cfRule type="expression" dxfId="1435" priority="779">
      <formula>IF(RIGHT(TEXT(Y401,"0.#"),1)=".",FALSE,TRUE)</formula>
    </cfRule>
    <cfRule type="expression" dxfId="1434" priority="780">
      <formula>IF(RIGHT(TEXT(Y401,"0.#"),1)=".",TRUE,FALSE)</formula>
    </cfRule>
  </conditionalFormatting>
  <conditionalFormatting sqref="Y399:Y400">
    <cfRule type="expression" dxfId="1433" priority="773">
      <formula>IF(RIGHT(TEXT(Y399,"0.#"),1)=".",FALSE,TRUE)</formula>
    </cfRule>
    <cfRule type="expression" dxfId="1432" priority="774">
      <formula>IF(RIGHT(TEXT(Y399,"0.#"),1)=".",TRUE,FALSE)</formula>
    </cfRule>
  </conditionalFormatting>
  <conditionalFormatting sqref="Y434:Y461">
    <cfRule type="expression" dxfId="1431" priority="767">
      <formula>IF(RIGHT(TEXT(Y434,"0.#"),1)=".",FALSE,TRUE)</formula>
    </cfRule>
    <cfRule type="expression" dxfId="1430" priority="768">
      <formula>IF(RIGHT(TEXT(Y434,"0.#"),1)=".",TRUE,FALSE)</formula>
    </cfRule>
  </conditionalFormatting>
  <conditionalFormatting sqref="Y432:Y433">
    <cfRule type="expression" dxfId="1429" priority="761">
      <formula>IF(RIGHT(TEXT(Y432,"0.#"),1)=".",FALSE,TRUE)</formula>
    </cfRule>
    <cfRule type="expression" dxfId="1428" priority="762">
      <formula>IF(RIGHT(TEXT(Y432,"0.#"),1)=".",TRUE,FALSE)</formula>
    </cfRule>
  </conditionalFormatting>
  <conditionalFormatting sqref="Y467:Y494">
    <cfRule type="expression" dxfId="1427" priority="755">
      <formula>IF(RIGHT(TEXT(Y467,"0.#"),1)=".",FALSE,TRUE)</formula>
    </cfRule>
    <cfRule type="expression" dxfId="1426" priority="756">
      <formula>IF(RIGHT(TEXT(Y467,"0.#"),1)=".",TRUE,FALSE)</formula>
    </cfRule>
  </conditionalFormatting>
  <conditionalFormatting sqref="Y465:Y466">
    <cfRule type="expression" dxfId="1425" priority="749">
      <formula>IF(RIGHT(TEXT(Y465,"0.#"),1)=".",FALSE,TRUE)</formula>
    </cfRule>
    <cfRule type="expression" dxfId="1424" priority="750">
      <formula>IF(RIGHT(TEXT(Y465,"0.#"),1)=".",TRUE,FALSE)</formula>
    </cfRule>
  </conditionalFormatting>
  <conditionalFormatting sqref="Y500:Y527">
    <cfRule type="expression" dxfId="1423" priority="743">
      <formula>IF(RIGHT(TEXT(Y500,"0.#"),1)=".",FALSE,TRUE)</formula>
    </cfRule>
    <cfRule type="expression" dxfId="1422" priority="744">
      <formula>IF(RIGHT(TEXT(Y500,"0.#"),1)=".",TRUE,FALSE)</formula>
    </cfRule>
  </conditionalFormatting>
  <conditionalFormatting sqref="Y498:Y499">
    <cfRule type="expression" dxfId="1421" priority="737">
      <formula>IF(RIGHT(TEXT(Y498,"0.#"),1)=".",FALSE,TRUE)</formula>
    </cfRule>
    <cfRule type="expression" dxfId="1420" priority="738">
      <formula>IF(RIGHT(TEXT(Y498,"0.#"),1)=".",TRUE,FALSE)</formula>
    </cfRule>
  </conditionalFormatting>
  <conditionalFormatting sqref="Y533:Y560">
    <cfRule type="expression" dxfId="1419" priority="731">
      <formula>IF(RIGHT(TEXT(Y533,"0.#"),1)=".",FALSE,TRUE)</formula>
    </cfRule>
    <cfRule type="expression" dxfId="1418" priority="732">
      <formula>IF(RIGHT(TEXT(Y533,"0.#"),1)=".",TRUE,FALSE)</formula>
    </cfRule>
  </conditionalFormatting>
  <conditionalFormatting sqref="W23">
    <cfRule type="expression" dxfId="1417" priority="839">
      <formula>IF(RIGHT(TEXT(W23,"0.#"),1)=".",FALSE,TRUE)</formula>
    </cfRule>
    <cfRule type="expression" dxfId="1416" priority="840">
      <formula>IF(RIGHT(TEXT(W23,"0.#"),1)=".",TRUE,FALSE)</formula>
    </cfRule>
  </conditionalFormatting>
  <conditionalFormatting sqref="W24:W27">
    <cfRule type="expression" dxfId="1415" priority="837">
      <formula>IF(RIGHT(TEXT(W24,"0.#"),1)=".",FALSE,TRUE)</formula>
    </cfRule>
    <cfRule type="expression" dxfId="1414" priority="838">
      <formula>IF(RIGHT(TEXT(W24,"0.#"),1)=".",TRUE,FALSE)</formula>
    </cfRule>
  </conditionalFormatting>
  <conditionalFormatting sqref="W28">
    <cfRule type="expression" dxfId="1413" priority="835">
      <formula>IF(RIGHT(TEXT(W28,"0.#"),1)=".",FALSE,TRUE)</formula>
    </cfRule>
    <cfRule type="expression" dxfId="1412" priority="836">
      <formula>IF(RIGHT(TEXT(W28,"0.#"),1)=".",TRUE,FALSE)</formula>
    </cfRule>
  </conditionalFormatting>
  <conditionalFormatting sqref="P23">
    <cfRule type="expression" dxfId="1411" priority="833">
      <formula>IF(RIGHT(TEXT(P23,"0.#"),1)=".",FALSE,TRUE)</formula>
    </cfRule>
    <cfRule type="expression" dxfId="1410" priority="834">
      <formula>IF(RIGHT(TEXT(P23,"0.#"),1)=".",TRUE,FALSE)</formula>
    </cfRule>
  </conditionalFormatting>
  <conditionalFormatting sqref="P24:P27">
    <cfRule type="expression" dxfId="1409" priority="831">
      <formula>IF(RIGHT(TEXT(P24,"0.#"),1)=".",FALSE,TRUE)</formula>
    </cfRule>
    <cfRule type="expression" dxfId="1408" priority="832">
      <formula>IF(RIGHT(TEXT(P24,"0.#"),1)=".",TRUE,FALSE)</formula>
    </cfRule>
  </conditionalFormatting>
  <conditionalFormatting sqref="P28">
    <cfRule type="expression" dxfId="1407" priority="829">
      <formula>IF(RIGHT(TEXT(P28,"0.#"),1)=".",FALSE,TRUE)</formula>
    </cfRule>
    <cfRule type="expression" dxfId="1406" priority="830">
      <formula>IF(RIGHT(TEXT(P28,"0.#"),1)=".",TRUE,FALSE)</formula>
    </cfRule>
  </conditionalFormatting>
  <conditionalFormatting sqref="AE202">
    <cfRule type="expression" dxfId="1405" priority="827">
      <formula>IF(RIGHT(TEXT(AE202,"0.#"),1)=".",FALSE,TRUE)</formula>
    </cfRule>
    <cfRule type="expression" dxfId="1404" priority="828">
      <formula>IF(RIGHT(TEXT(AE202,"0.#"),1)=".",TRUE,FALSE)</formula>
    </cfRule>
  </conditionalFormatting>
  <conditionalFormatting sqref="AE203">
    <cfRule type="expression" dxfId="1403" priority="825">
      <formula>IF(RIGHT(TEXT(AE203,"0.#"),1)=".",FALSE,TRUE)</formula>
    </cfRule>
    <cfRule type="expression" dxfId="1402" priority="826">
      <formula>IF(RIGHT(TEXT(AE203,"0.#"),1)=".",TRUE,FALSE)</formula>
    </cfRule>
  </conditionalFormatting>
  <conditionalFormatting sqref="AE204">
    <cfRule type="expression" dxfId="1401" priority="823">
      <formula>IF(RIGHT(TEXT(AE204,"0.#"),1)=".",FALSE,TRUE)</formula>
    </cfRule>
    <cfRule type="expression" dxfId="1400" priority="824">
      <formula>IF(RIGHT(TEXT(AE204,"0.#"),1)=".",TRUE,FALSE)</formula>
    </cfRule>
  </conditionalFormatting>
  <conditionalFormatting sqref="AI204">
    <cfRule type="expression" dxfId="1399" priority="821">
      <formula>IF(RIGHT(TEXT(AI204,"0.#"),1)=".",FALSE,TRUE)</formula>
    </cfRule>
    <cfRule type="expression" dxfId="1398" priority="822">
      <formula>IF(RIGHT(TEXT(AI204,"0.#"),1)=".",TRUE,FALSE)</formula>
    </cfRule>
  </conditionalFormatting>
  <conditionalFormatting sqref="AI203">
    <cfRule type="expression" dxfId="1397" priority="819">
      <formula>IF(RIGHT(TEXT(AI203,"0.#"),1)=".",FALSE,TRUE)</formula>
    </cfRule>
    <cfRule type="expression" dxfId="1396" priority="820">
      <formula>IF(RIGHT(TEXT(AI203,"0.#"),1)=".",TRUE,FALSE)</formula>
    </cfRule>
  </conditionalFormatting>
  <conditionalFormatting sqref="AI202">
    <cfRule type="expression" dxfId="1395" priority="817">
      <formula>IF(RIGHT(TEXT(AI202,"0.#"),1)=".",FALSE,TRUE)</formula>
    </cfRule>
    <cfRule type="expression" dxfId="1394" priority="818">
      <formula>IF(RIGHT(TEXT(AI202,"0.#"),1)=".",TRUE,FALSE)</formula>
    </cfRule>
  </conditionalFormatting>
  <conditionalFormatting sqref="AM202">
    <cfRule type="expression" dxfId="1393" priority="815">
      <formula>IF(RIGHT(TEXT(AM202,"0.#"),1)=".",FALSE,TRUE)</formula>
    </cfRule>
    <cfRule type="expression" dxfId="1392" priority="816">
      <formula>IF(RIGHT(TEXT(AM202,"0.#"),1)=".",TRUE,FALSE)</formula>
    </cfRule>
  </conditionalFormatting>
  <conditionalFormatting sqref="AM203">
    <cfRule type="expression" dxfId="1391" priority="813">
      <formula>IF(RIGHT(TEXT(AM203,"0.#"),1)=".",FALSE,TRUE)</formula>
    </cfRule>
    <cfRule type="expression" dxfId="1390" priority="814">
      <formula>IF(RIGHT(TEXT(AM203,"0.#"),1)=".",TRUE,FALSE)</formula>
    </cfRule>
  </conditionalFormatting>
  <conditionalFormatting sqref="AM204">
    <cfRule type="expression" dxfId="1389" priority="811">
      <formula>IF(RIGHT(TEXT(AM204,"0.#"),1)=".",FALSE,TRUE)</formula>
    </cfRule>
    <cfRule type="expression" dxfId="1388" priority="812">
      <formula>IF(RIGHT(TEXT(AM204,"0.#"),1)=".",TRUE,FALSE)</formula>
    </cfRule>
  </conditionalFormatting>
  <conditionalFormatting sqref="AQ202:AQ204">
    <cfRule type="expression" dxfId="1387" priority="809">
      <formula>IF(RIGHT(TEXT(AQ202,"0.#"),1)=".",FALSE,TRUE)</formula>
    </cfRule>
    <cfRule type="expression" dxfId="1386" priority="810">
      <formula>IF(RIGHT(TEXT(AQ202,"0.#"),1)=".",TRUE,FALSE)</formula>
    </cfRule>
  </conditionalFormatting>
  <conditionalFormatting sqref="AU202:AU204">
    <cfRule type="expression" dxfId="1385" priority="807">
      <formula>IF(RIGHT(TEXT(AU202,"0.#"),1)=".",FALSE,TRUE)</formula>
    </cfRule>
    <cfRule type="expression" dxfId="1384" priority="808">
      <formula>IF(RIGHT(TEXT(AU202,"0.#"),1)=".",TRUE,FALSE)</formula>
    </cfRule>
  </conditionalFormatting>
  <conditionalFormatting sqref="AE205">
    <cfRule type="expression" dxfId="1383" priority="805">
      <formula>IF(RIGHT(TEXT(AE205,"0.#"),1)=".",FALSE,TRUE)</formula>
    </cfRule>
    <cfRule type="expression" dxfId="1382" priority="806">
      <formula>IF(RIGHT(TEXT(AE205,"0.#"),1)=".",TRUE,FALSE)</formula>
    </cfRule>
  </conditionalFormatting>
  <conditionalFormatting sqref="AE206">
    <cfRule type="expression" dxfId="1381" priority="803">
      <formula>IF(RIGHT(TEXT(AE206,"0.#"),1)=".",FALSE,TRUE)</formula>
    </cfRule>
    <cfRule type="expression" dxfId="1380" priority="804">
      <formula>IF(RIGHT(TEXT(AE206,"0.#"),1)=".",TRUE,FALSE)</formula>
    </cfRule>
  </conditionalFormatting>
  <conditionalFormatting sqref="AE207">
    <cfRule type="expression" dxfId="1379" priority="801">
      <formula>IF(RIGHT(TEXT(AE207,"0.#"),1)=".",FALSE,TRUE)</formula>
    </cfRule>
    <cfRule type="expression" dxfId="1378" priority="802">
      <formula>IF(RIGHT(TEXT(AE207,"0.#"),1)=".",TRUE,FALSE)</formula>
    </cfRule>
  </conditionalFormatting>
  <conditionalFormatting sqref="AI207">
    <cfRule type="expression" dxfId="1377" priority="799">
      <formula>IF(RIGHT(TEXT(AI207,"0.#"),1)=".",FALSE,TRUE)</formula>
    </cfRule>
    <cfRule type="expression" dxfId="1376" priority="800">
      <formula>IF(RIGHT(TEXT(AI207,"0.#"),1)=".",TRUE,FALSE)</formula>
    </cfRule>
  </conditionalFormatting>
  <conditionalFormatting sqref="AI206">
    <cfRule type="expression" dxfId="1375" priority="797">
      <formula>IF(RIGHT(TEXT(AI206,"0.#"),1)=".",FALSE,TRUE)</formula>
    </cfRule>
    <cfRule type="expression" dxfId="1374" priority="798">
      <formula>IF(RIGHT(TEXT(AI206,"0.#"),1)=".",TRUE,FALSE)</formula>
    </cfRule>
  </conditionalFormatting>
  <conditionalFormatting sqref="AI205">
    <cfRule type="expression" dxfId="1373" priority="795">
      <formula>IF(RIGHT(TEXT(AI205,"0.#"),1)=".",FALSE,TRUE)</formula>
    </cfRule>
    <cfRule type="expression" dxfId="1372" priority="796">
      <formula>IF(RIGHT(TEXT(AI205,"0.#"),1)=".",TRUE,FALSE)</formula>
    </cfRule>
  </conditionalFormatting>
  <conditionalFormatting sqref="AM205">
    <cfRule type="expression" dxfId="1371" priority="793">
      <formula>IF(RIGHT(TEXT(AM205,"0.#"),1)=".",FALSE,TRUE)</formula>
    </cfRule>
    <cfRule type="expression" dxfId="1370" priority="794">
      <formula>IF(RIGHT(TEXT(AM205,"0.#"),1)=".",TRUE,FALSE)</formula>
    </cfRule>
  </conditionalFormatting>
  <conditionalFormatting sqref="AM206">
    <cfRule type="expression" dxfId="1369" priority="791">
      <formula>IF(RIGHT(TEXT(AM206,"0.#"),1)=".",FALSE,TRUE)</formula>
    </cfRule>
    <cfRule type="expression" dxfId="1368" priority="792">
      <formula>IF(RIGHT(TEXT(AM206,"0.#"),1)=".",TRUE,FALSE)</formula>
    </cfRule>
  </conditionalFormatting>
  <conditionalFormatting sqref="AM207">
    <cfRule type="expression" dxfId="1367" priority="789">
      <formula>IF(RIGHT(TEXT(AM207,"0.#"),1)=".",FALSE,TRUE)</formula>
    </cfRule>
    <cfRule type="expression" dxfId="1366" priority="790">
      <formula>IF(RIGHT(TEXT(AM207,"0.#"),1)=".",TRUE,FALSE)</formula>
    </cfRule>
  </conditionalFormatting>
  <conditionalFormatting sqref="AQ205:AQ207">
    <cfRule type="expression" dxfId="1365" priority="787">
      <formula>IF(RIGHT(TEXT(AQ205,"0.#"),1)=".",FALSE,TRUE)</formula>
    </cfRule>
    <cfRule type="expression" dxfId="1364" priority="788">
      <formula>IF(RIGHT(TEXT(AQ205,"0.#"),1)=".",TRUE,FALSE)</formula>
    </cfRule>
  </conditionalFormatting>
  <conditionalFormatting sqref="AU205:AU207">
    <cfRule type="expression" dxfId="1363" priority="785">
      <formula>IF(RIGHT(TEXT(AU205,"0.#"),1)=".",FALSE,TRUE)</formula>
    </cfRule>
    <cfRule type="expression" dxfId="1362" priority="786">
      <formula>IF(RIGHT(TEXT(AU205,"0.#"),1)=".",TRUE,FALSE)</formula>
    </cfRule>
  </conditionalFormatting>
  <conditionalFormatting sqref="AL401:AO428">
    <cfRule type="expression" dxfId="1361" priority="781">
      <formula>IF(AND(AL401&gt;=0, RIGHT(TEXT(AL401,"0.#"),1)&lt;&gt;"."),TRUE,FALSE)</formula>
    </cfRule>
    <cfRule type="expression" dxfId="1360" priority="782">
      <formula>IF(AND(AL401&gt;=0, RIGHT(TEXT(AL401,"0.#"),1)="."),TRUE,FALSE)</formula>
    </cfRule>
    <cfRule type="expression" dxfId="1359" priority="783">
      <formula>IF(AND(AL401&lt;0, RIGHT(TEXT(AL401,"0.#"),1)&lt;&gt;"."),TRUE,FALSE)</formula>
    </cfRule>
    <cfRule type="expression" dxfId="1358" priority="784">
      <formula>IF(AND(AL401&lt;0, RIGHT(TEXT(AL401,"0.#"),1)="."),TRUE,FALSE)</formula>
    </cfRule>
  </conditionalFormatting>
  <conditionalFormatting sqref="AL399:AO400">
    <cfRule type="expression" dxfId="1357" priority="775">
      <formula>IF(AND(AL399&gt;=0, RIGHT(TEXT(AL399,"0.#"),1)&lt;&gt;"."),TRUE,FALSE)</formula>
    </cfRule>
    <cfRule type="expression" dxfId="1356" priority="776">
      <formula>IF(AND(AL399&gt;=0, RIGHT(TEXT(AL399,"0.#"),1)="."),TRUE,FALSE)</formula>
    </cfRule>
    <cfRule type="expression" dxfId="1355" priority="777">
      <formula>IF(AND(AL399&lt;0, RIGHT(TEXT(AL399,"0.#"),1)&lt;&gt;"."),TRUE,FALSE)</formula>
    </cfRule>
    <cfRule type="expression" dxfId="1354" priority="778">
      <formula>IF(AND(AL399&lt;0, RIGHT(TEXT(AL399,"0.#"),1)="."),TRUE,FALSE)</formula>
    </cfRule>
  </conditionalFormatting>
  <conditionalFormatting sqref="AL434:AO461">
    <cfRule type="expression" dxfId="1353" priority="769">
      <formula>IF(AND(AL434&gt;=0, RIGHT(TEXT(AL434,"0.#"),1)&lt;&gt;"."),TRUE,FALSE)</formula>
    </cfRule>
    <cfRule type="expression" dxfId="1352" priority="770">
      <formula>IF(AND(AL434&gt;=0, RIGHT(TEXT(AL434,"0.#"),1)="."),TRUE,FALSE)</formula>
    </cfRule>
    <cfRule type="expression" dxfId="1351" priority="771">
      <formula>IF(AND(AL434&lt;0, RIGHT(TEXT(AL434,"0.#"),1)&lt;&gt;"."),TRUE,FALSE)</formula>
    </cfRule>
    <cfRule type="expression" dxfId="1350" priority="772">
      <formula>IF(AND(AL434&lt;0, RIGHT(TEXT(AL434,"0.#"),1)="."),TRUE,FALSE)</formula>
    </cfRule>
  </conditionalFormatting>
  <conditionalFormatting sqref="AL432:AO433">
    <cfRule type="expression" dxfId="1349" priority="763">
      <formula>IF(AND(AL432&gt;=0, RIGHT(TEXT(AL432,"0.#"),1)&lt;&gt;"."),TRUE,FALSE)</formula>
    </cfRule>
    <cfRule type="expression" dxfId="1348" priority="764">
      <formula>IF(AND(AL432&gt;=0, RIGHT(TEXT(AL432,"0.#"),1)="."),TRUE,FALSE)</formula>
    </cfRule>
    <cfRule type="expression" dxfId="1347" priority="765">
      <formula>IF(AND(AL432&lt;0, RIGHT(TEXT(AL432,"0.#"),1)&lt;&gt;"."),TRUE,FALSE)</formula>
    </cfRule>
    <cfRule type="expression" dxfId="1346" priority="766">
      <formula>IF(AND(AL432&lt;0, RIGHT(TEXT(AL432,"0.#"),1)="."),TRUE,FALSE)</formula>
    </cfRule>
  </conditionalFormatting>
  <conditionalFormatting sqref="AL467:AO494">
    <cfRule type="expression" dxfId="1345" priority="757">
      <formula>IF(AND(AL467&gt;=0, RIGHT(TEXT(AL467,"0.#"),1)&lt;&gt;"."),TRUE,FALSE)</formula>
    </cfRule>
    <cfRule type="expression" dxfId="1344" priority="758">
      <formula>IF(AND(AL467&gt;=0, RIGHT(TEXT(AL467,"0.#"),1)="."),TRUE,FALSE)</formula>
    </cfRule>
    <cfRule type="expression" dxfId="1343" priority="759">
      <formula>IF(AND(AL467&lt;0, RIGHT(TEXT(AL467,"0.#"),1)&lt;&gt;"."),TRUE,FALSE)</formula>
    </cfRule>
    <cfRule type="expression" dxfId="1342" priority="760">
      <formula>IF(AND(AL467&lt;0, RIGHT(TEXT(AL467,"0.#"),1)="."),TRUE,FALSE)</formula>
    </cfRule>
  </conditionalFormatting>
  <conditionalFormatting sqref="AL465:AO466">
    <cfRule type="expression" dxfId="1341" priority="751">
      <formula>IF(AND(AL465&gt;=0, RIGHT(TEXT(AL465,"0.#"),1)&lt;&gt;"."),TRUE,FALSE)</formula>
    </cfRule>
    <cfRule type="expression" dxfId="1340" priority="752">
      <formula>IF(AND(AL465&gt;=0, RIGHT(TEXT(AL465,"0.#"),1)="."),TRUE,FALSE)</formula>
    </cfRule>
    <cfRule type="expression" dxfId="1339" priority="753">
      <formula>IF(AND(AL465&lt;0, RIGHT(TEXT(AL465,"0.#"),1)&lt;&gt;"."),TRUE,FALSE)</formula>
    </cfRule>
    <cfRule type="expression" dxfId="1338" priority="754">
      <formula>IF(AND(AL465&lt;0, RIGHT(TEXT(AL465,"0.#"),1)="."),TRUE,FALSE)</formula>
    </cfRule>
  </conditionalFormatting>
  <conditionalFormatting sqref="AL500:AO527">
    <cfRule type="expression" dxfId="1337" priority="745">
      <formula>IF(AND(AL500&gt;=0, RIGHT(TEXT(AL500,"0.#"),1)&lt;&gt;"."),TRUE,FALSE)</formula>
    </cfRule>
    <cfRule type="expression" dxfId="1336" priority="746">
      <formula>IF(AND(AL500&gt;=0, RIGHT(TEXT(AL500,"0.#"),1)="."),TRUE,FALSE)</formula>
    </cfRule>
    <cfRule type="expression" dxfId="1335" priority="747">
      <formula>IF(AND(AL500&lt;0, RIGHT(TEXT(AL500,"0.#"),1)&lt;&gt;"."),TRUE,FALSE)</formula>
    </cfRule>
    <cfRule type="expression" dxfId="1334" priority="748">
      <formula>IF(AND(AL500&lt;0, RIGHT(TEXT(AL500,"0.#"),1)="."),TRUE,FALSE)</formula>
    </cfRule>
  </conditionalFormatting>
  <conditionalFormatting sqref="AL498:AO499">
    <cfRule type="expression" dxfId="1333" priority="739">
      <formula>IF(AND(AL498&gt;=0, RIGHT(TEXT(AL498,"0.#"),1)&lt;&gt;"."),TRUE,FALSE)</formula>
    </cfRule>
    <cfRule type="expression" dxfId="1332" priority="740">
      <formula>IF(AND(AL498&gt;=0, RIGHT(TEXT(AL498,"0.#"),1)="."),TRUE,FALSE)</formula>
    </cfRule>
    <cfRule type="expression" dxfId="1331" priority="741">
      <formula>IF(AND(AL498&lt;0, RIGHT(TEXT(AL498,"0.#"),1)&lt;&gt;"."),TRUE,FALSE)</formula>
    </cfRule>
    <cfRule type="expression" dxfId="1330" priority="742">
      <formula>IF(AND(AL498&lt;0, RIGHT(TEXT(AL498,"0.#"),1)="."),TRUE,FALSE)</formula>
    </cfRule>
  </conditionalFormatting>
  <conditionalFormatting sqref="AL533:AO560">
    <cfRule type="expression" dxfId="1329" priority="733">
      <formula>IF(AND(AL533&gt;=0, RIGHT(TEXT(AL533,"0.#"),1)&lt;&gt;"."),TRUE,FALSE)</formula>
    </cfRule>
    <cfRule type="expression" dxfId="1328" priority="734">
      <formula>IF(AND(AL533&gt;=0, RIGHT(TEXT(AL533,"0.#"),1)="."),TRUE,FALSE)</formula>
    </cfRule>
    <cfRule type="expression" dxfId="1327" priority="735">
      <formula>IF(AND(AL533&lt;0, RIGHT(TEXT(AL533,"0.#"),1)&lt;&gt;"."),TRUE,FALSE)</formula>
    </cfRule>
    <cfRule type="expression" dxfId="1326" priority="736">
      <formula>IF(AND(AL533&lt;0, RIGHT(TEXT(AL533,"0.#"),1)="."),TRUE,FALSE)</formula>
    </cfRule>
  </conditionalFormatting>
  <conditionalFormatting sqref="AL531:AO532">
    <cfRule type="expression" dxfId="1325" priority="727">
      <formula>IF(AND(AL531&gt;=0, RIGHT(TEXT(AL531,"0.#"),1)&lt;&gt;"."),TRUE,FALSE)</formula>
    </cfRule>
    <cfRule type="expression" dxfId="1324" priority="728">
      <formula>IF(AND(AL531&gt;=0, RIGHT(TEXT(AL531,"0.#"),1)="."),TRUE,FALSE)</formula>
    </cfRule>
    <cfRule type="expression" dxfId="1323" priority="729">
      <formula>IF(AND(AL531&lt;0, RIGHT(TEXT(AL531,"0.#"),1)&lt;&gt;"."),TRUE,FALSE)</formula>
    </cfRule>
    <cfRule type="expression" dxfId="1322" priority="730">
      <formula>IF(AND(AL531&lt;0, RIGHT(TEXT(AL531,"0.#"),1)="."),TRUE,FALSE)</formula>
    </cfRule>
  </conditionalFormatting>
  <conditionalFormatting sqref="Y531:Y532">
    <cfRule type="expression" dxfId="1321" priority="725">
      <formula>IF(RIGHT(TEXT(Y531,"0.#"),1)=".",FALSE,TRUE)</formula>
    </cfRule>
    <cfRule type="expression" dxfId="1320" priority="726">
      <formula>IF(RIGHT(TEXT(Y531,"0.#"),1)=".",TRUE,FALSE)</formula>
    </cfRule>
  </conditionalFormatting>
  <conditionalFormatting sqref="AL566:AO593">
    <cfRule type="expression" dxfId="1319" priority="721">
      <formula>IF(AND(AL566&gt;=0, RIGHT(TEXT(AL566,"0.#"),1)&lt;&gt;"."),TRUE,FALSE)</formula>
    </cfRule>
    <cfRule type="expression" dxfId="1318" priority="722">
      <formula>IF(AND(AL566&gt;=0, RIGHT(TEXT(AL566,"0.#"),1)="."),TRUE,FALSE)</formula>
    </cfRule>
    <cfRule type="expression" dxfId="1317" priority="723">
      <formula>IF(AND(AL566&lt;0, RIGHT(TEXT(AL566,"0.#"),1)&lt;&gt;"."),TRUE,FALSE)</formula>
    </cfRule>
    <cfRule type="expression" dxfId="1316" priority="724">
      <formula>IF(AND(AL566&lt;0, RIGHT(TEXT(AL566,"0.#"),1)="."),TRUE,FALSE)</formula>
    </cfRule>
  </conditionalFormatting>
  <conditionalFormatting sqref="Y566:Y593">
    <cfRule type="expression" dxfId="1315" priority="719">
      <formula>IF(RIGHT(TEXT(Y566,"0.#"),1)=".",FALSE,TRUE)</formula>
    </cfRule>
    <cfRule type="expression" dxfId="1314" priority="720">
      <formula>IF(RIGHT(TEXT(Y566,"0.#"),1)=".",TRUE,FALSE)</formula>
    </cfRule>
  </conditionalFormatting>
  <conditionalFormatting sqref="AL564:AO565">
    <cfRule type="expression" dxfId="1313" priority="715">
      <formula>IF(AND(AL564&gt;=0, RIGHT(TEXT(AL564,"0.#"),1)&lt;&gt;"."),TRUE,FALSE)</formula>
    </cfRule>
    <cfRule type="expression" dxfId="1312" priority="716">
      <formula>IF(AND(AL564&gt;=0, RIGHT(TEXT(AL564,"0.#"),1)="."),TRUE,FALSE)</formula>
    </cfRule>
    <cfRule type="expression" dxfId="1311" priority="717">
      <formula>IF(AND(AL564&lt;0, RIGHT(TEXT(AL564,"0.#"),1)&lt;&gt;"."),TRUE,FALSE)</formula>
    </cfRule>
    <cfRule type="expression" dxfId="1310" priority="718">
      <formula>IF(AND(AL564&lt;0, RIGHT(TEXT(AL564,"0.#"),1)="."),TRUE,FALSE)</formula>
    </cfRule>
  </conditionalFormatting>
  <conditionalFormatting sqref="Y564:Y565">
    <cfRule type="expression" dxfId="1309" priority="713">
      <formula>IF(RIGHT(TEXT(Y564,"0.#"),1)=".",FALSE,TRUE)</formula>
    </cfRule>
    <cfRule type="expression" dxfId="1308" priority="714">
      <formula>IF(RIGHT(TEXT(Y564,"0.#"),1)=".",TRUE,FALSE)</formula>
    </cfRule>
  </conditionalFormatting>
  <conditionalFormatting sqref="AL599:AO626">
    <cfRule type="expression" dxfId="1307" priority="709">
      <formula>IF(AND(AL599&gt;=0, RIGHT(TEXT(AL599,"0.#"),1)&lt;&gt;"."),TRUE,FALSE)</formula>
    </cfRule>
    <cfRule type="expression" dxfId="1306" priority="710">
      <formula>IF(AND(AL599&gt;=0, RIGHT(TEXT(AL599,"0.#"),1)="."),TRUE,FALSE)</formula>
    </cfRule>
    <cfRule type="expression" dxfId="1305" priority="711">
      <formula>IF(AND(AL599&lt;0, RIGHT(TEXT(AL599,"0.#"),1)&lt;&gt;"."),TRUE,FALSE)</formula>
    </cfRule>
    <cfRule type="expression" dxfId="1304" priority="712">
      <formula>IF(AND(AL599&lt;0, RIGHT(TEXT(AL599,"0.#"),1)="."),TRUE,FALSE)</formula>
    </cfRule>
  </conditionalFormatting>
  <conditionalFormatting sqref="Y599:Y626">
    <cfRule type="expression" dxfId="1303" priority="707">
      <formula>IF(RIGHT(TEXT(Y599,"0.#"),1)=".",FALSE,TRUE)</formula>
    </cfRule>
    <cfRule type="expression" dxfId="1302" priority="708">
      <formula>IF(RIGHT(TEXT(Y599,"0.#"),1)=".",TRUE,FALSE)</formula>
    </cfRule>
  </conditionalFormatting>
  <conditionalFormatting sqref="AL597:AO598">
    <cfRule type="expression" dxfId="1301" priority="703">
      <formula>IF(AND(AL597&gt;=0, RIGHT(TEXT(AL597,"0.#"),1)&lt;&gt;"."),TRUE,FALSE)</formula>
    </cfRule>
    <cfRule type="expression" dxfId="1300" priority="704">
      <formula>IF(AND(AL597&gt;=0, RIGHT(TEXT(AL597,"0.#"),1)="."),TRUE,FALSE)</formula>
    </cfRule>
    <cfRule type="expression" dxfId="1299" priority="705">
      <formula>IF(AND(AL597&lt;0, RIGHT(TEXT(AL597,"0.#"),1)&lt;&gt;"."),TRUE,FALSE)</formula>
    </cfRule>
    <cfRule type="expression" dxfId="1298" priority="706">
      <formula>IF(AND(AL597&lt;0, RIGHT(TEXT(AL597,"0.#"),1)="."),TRUE,FALSE)</formula>
    </cfRule>
  </conditionalFormatting>
  <conditionalFormatting sqref="Y597:Y598">
    <cfRule type="expression" dxfId="1297" priority="701">
      <formula>IF(RIGHT(TEXT(Y597,"0.#"),1)=".",FALSE,TRUE)</formula>
    </cfRule>
    <cfRule type="expression" dxfId="1296" priority="702">
      <formula>IF(RIGHT(TEXT(Y597,"0.#"),1)=".",TRUE,FALSE)</formula>
    </cfRule>
  </conditionalFormatting>
  <conditionalFormatting sqref="AU33">
    <cfRule type="expression" dxfId="1295" priority="697">
      <formula>IF(RIGHT(TEXT(AU33,"0.#"),1)=".",FALSE,TRUE)</formula>
    </cfRule>
    <cfRule type="expression" dxfId="1294" priority="698">
      <formula>IF(RIGHT(TEXT(AU33,"0.#"),1)=".",TRUE,FALSE)</formula>
    </cfRule>
  </conditionalFormatting>
  <conditionalFormatting sqref="AU32">
    <cfRule type="expression" dxfId="1293" priority="699">
      <formula>IF(RIGHT(TEXT(AU32,"0.#"),1)=".",FALSE,TRUE)</formula>
    </cfRule>
    <cfRule type="expression" dxfId="1292" priority="700">
      <formula>IF(RIGHT(TEXT(AU32,"0.#"),1)=".",TRUE,FALSE)</formula>
    </cfRule>
  </conditionalFormatting>
  <conditionalFormatting sqref="P29:AC29">
    <cfRule type="expression" dxfId="1291" priority="695">
      <formula>IF(RIGHT(TEXT(P29,"0.#"),1)=".",FALSE,TRUE)</formula>
    </cfRule>
    <cfRule type="expression" dxfId="1290" priority="696">
      <formula>IF(RIGHT(TEXT(P29,"0.#"),1)=".",TRUE,FALSE)</formula>
    </cfRule>
  </conditionalFormatting>
  <conditionalFormatting sqref="AM41">
    <cfRule type="expression" dxfId="1289" priority="677">
      <formula>IF(RIGHT(TEXT(AM41,"0.#"),1)=".",FALSE,TRUE)</formula>
    </cfRule>
    <cfRule type="expression" dxfId="1288" priority="678">
      <formula>IF(RIGHT(TEXT(AM41,"0.#"),1)=".",TRUE,FALSE)</formula>
    </cfRule>
  </conditionalFormatting>
  <conditionalFormatting sqref="AM40">
    <cfRule type="expression" dxfId="1287" priority="679">
      <formula>IF(RIGHT(TEXT(AM40,"0.#"),1)=".",FALSE,TRUE)</formula>
    </cfRule>
    <cfRule type="expression" dxfId="1286" priority="680">
      <formula>IF(RIGHT(TEXT(AM40,"0.#"),1)=".",TRUE,FALSE)</formula>
    </cfRule>
  </conditionalFormatting>
  <conditionalFormatting sqref="AE39">
    <cfRule type="expression" dxfId="1285" priority="693">
      <formula>IF(RIGHT(TEXT(AE39,"0.#"),1)=".",FALSE,TRUE)</formula>
    </cfRule>
    <cfRule type="expression" dxfId="1284" priority="694">
      <formula>IF(RIGHT(TEXT(AE39,"0.#"),1)=".",TRUE,FALSE)</formula>
    </cfRule>
  </conditionalFormatting>
  <conditionalFormatting sqref="AQ39:AQ41">
    <cfRule type="expression" dxfId="1283" priority="675">
      <formula>IF(RIGHT(TEXT(AQ39,"0.#"),1)=".",FALSE,TRUE)</formula>
    </cfRule>
    <cfRule type="expression" dxfId="1282" priority="676">
      <formula>IF(RIGHT(TEXT(AQ39,"0.#"),1)=".",TRUE,FALSE)</formula>
    </cfRule>
  </conditionalFormatting>
  <conditionalFormatting sqref="AU39:AU41">
    <cfRule type="expression" dxfId="1281" priority="673">
      <formula>IF(RIGHT(TEXT(AU39,"0.#"),1)=".",FALSE,TRUE)</formula>
    </cfRule>
    <cfRule type="expression" dxfId="1280" priority="674">
      <formula>IF(RIGHT(TEXT(AU39,"0.#"),1)=".",TRUE,FALSE)</formula>
    </cfRule>
  </conditionalFormatting>
  <conditionalFormatting sqref="AI41">
    <cfRule type="expression" dxfId="1279" priority="687">
      <formula>IF(RIGHT(TEXT(AI41,"0.#"),1)=".",FALSE,TRUE)</formula>
    </cfRule>
    <cfRule type="expression" dxfId="1278" priority="688">
      <formula>IF(RIGHT(TEXT(AI41,"0.#"),1)=".",TRUE,FALSE)</formula>
    </cfRule>
  </conditionalFormatting>
  <conditionalFormatting sqref="AE40">
    <cfRule type="expression" dxfId="1277" priority="691">
      <formula>IF(RIGHT(TEXT(AE40,"0.#"),1)=".",FALSE,TRUE)</formula>
    </cfRule>
    <cfRule type="expression" dxfId="1276" priority="692">
      <formula>IF(RIGHT(TEXT(AE40,"0.#"),1)=".",TRUE,FALSE)</formula>
    </cfRule>
  </conditionalFormatting>
  <conditionalFormatting sqref="AE41">
    <cfRule type="expression" dxfId="1275" priority="689">
      <formula>IF(RIGHT(TEXT(AE41,"0.#"),1)=".",FALSE,TRUE)</formula>
    </cfRule>
    <cfRule type="expression" dxfId="1274" priority="690">
      <formula>IF(RIGHT(TEXT(AE41,"0.#"),1)=".",TRUE,FALSE)</formula>
    </cfRule>
  </conditionalFormatting>
  <conditionalFormatting sqref="AM39">
    <cfRule type="expression" dxfId="1273" priority="681">
      <formula>IF(RIGHT(TEXT(AM39,"0.#"),1)=".",FALSE,TRUE)</formula>
    </cfRule>
    <cfRule type="expression" dxfId="1272" priority="682">
      <formula>IF(RIGHT(TEXT(AM39,"0.#"),1)=".",TRUE,FALSE)</formula>
    </cfRule>
  </conditionalFormatting>
  <conditionalFormatting sqref="AI39">
    <cfRule type="expression" dxfId="1271" priority="683">
      <formula>IF(RIGHT(TEXT(AI39,"0.#"),1)=".",FALSE,TRUE)</formula>
    </cfRule>
    <cfRule type="expression" dxfId="1270" priority="684">
      <formula>IF(RIGHT(TEXT(AI39,"0.#"),1)=".",TRUE,FALSE)</formula>
    </cfRule>
  </conditionalFormatting>
  <conditionalFormatting sqref="AI40">
    <cfRule type="expression" dxfId="1269" priority="685">
      <formula>IF(RIGHT(TEXT(AI40,"0.#"),1)=".",FALSE,TRUE)</formula>
    </cfRule>
    <cfRule type="expression" dxfId="1268" priority="686">
      <formula>IF(RIGHT(TEXT(AI40,"0.#"),1)=".",TRUE,FALSE)</formula>
    </cfRule>
  </conditionalFormatting>
  <conditionalFormatting sqref="AM69">
    <cfRule type="expression" dxfId="1267" priority="645">
      <formula>IF(RIGHT(TEXT(AM69,"0.#"),1)=".",FALSE,TRUE)</formula>
    </cfRule>
    <cfRule type="expression" dxfId="1266" priority="646">
      <formula>IF(RIGHT(TEXT(AM69,"0.#"),1)=".",TRUE,FALSE)</formula>
    </cfRule>
  </conditionalFormatting>
  <conditionalFormatting sqref="AE70 AM70">
    <cfRule type="expression" dxfId="1265" priority="643">
      <formula>IF(RIGHT(TEXT(AE70,"0.#"),1)=".",FALSE,TRUE)</formula>
    </cfRule>
    <cfRule type="expression" dxfId="1264" priority="644">
      <formula>IF(RIGHT(TEXT(AE70,"0.#"),1)=".",TRUE,FALSE)</formula>
    </cfRule>
  </conditionalFormatting>
  <conditionalFormatting sqref="AI70">
    <cfRule type="expression" dxfId="1263" priority="641">
      <formula>IF(RIGHT(TEXT(AI70,"0.#"),1)=".",FALSE,TRUE)</formula>
    </cfRule>
    <cfRule type="expression" dxfId="1262" priority="642">
      <formula>IF(RIGHT(TEXT(AI70,"0.#"),1)=".",TRUE,FALSE)</formula>
    </cfRule>
  </conditionalFormatting>
  <conditionalFormatting sqref="AQ70">
    <cfRule type="expression" dxfId="1261" priority="639">
      <formula>IF(RIGHT(TEXT(AQ70,"0.#"),1)=".",FALSE,TRUE)</formula>
    </cfRule>
    <cfRule type="expression" dxfId="1260" priority="640">
      <formula>IF(RIGHT(TEXT(AQ70,"0.#"),1)=".",TRUE,FALSE)</formula>
    </cfRule>
  </conditionalFormatting>
  <conditionalFormatting sqref="AE69 AQ69">
    <cfRule type="expression" dxfId="1259" priority="649">
      <formula>IF(RIGHT(TEXT(AE69,"0.#"),1)=".",FALSE,TRUE)</formula>
    </cfRule>
    <cfRule type="expression" dxfId="1258" priority="650">
      <formula>IF(RIGHT(TEXT(AE69,"0.#"),1)=".",TRUE,FALSE)</formula>
    </cfRule>
  </conditionalFormatting>
  <conditionalFormatting sqref="AI69">
    <cfRule type="expression" dxfId="1257" priority="647">
      <formula>IF(RIGHT(TEXT(AI69,"0.#"),1)=".",FALSE,TRUE)</formula>
    </cfRule>
    <cfRule type="expression" dxfId="1256" priority="648">
      <formula>IF(RIGHT(TEXT(AI69,"0.#"),1)=".",TRUE,FALSE)</formula>
    </cfRule>
  </conditionalFormatting>
  <conditionalFormatting sqref="AE66 AQ66">
    <cfRule type="expression" dxfId="1255" priority="637">
      <formula>IF(RIGHT(TEXT(AE66,"0.#"),1)=".",FALSE,TRUE)</formula>
    </cfRule>
    <cfRule type="expression" dxfId="1254" priority="638">
      <formula>IF(RIGHT(TEXT(AE66,"0.#"),1)=".",TRUE,FALSE)</formula>
    </cfRule>
  </conditionalFormatting>
  <conditionalFormatting sqref="AI66">
    <cfRule type="expression" dxfId="1253" priority="635">
      <formula>IF(RIGHT(TEXT(AI66,"0.#"),1)=".",FALSE,TRUE)</formula>
    </cfRule>
    <cfRule type="expression" dxfId="1252" priority="636">
      <formula>IF(RIGHT(TEXT(AI66,"0.#"),1)=".",TRUE,FALSE)</formula>
    </cfRule>
  </conditionalFormatting>
  <conditionalFormatting sqref="AM66">
    <cfRule type="expression" dxfId="1251" priority="633">
      <formula>IF(RIGHT(TEXT(AM66,"0.#"),1)=".",FALSE,TRUE)</formula>
    </cfRule>
    <cfRule type="expression" dxfId="1250" priority="634">
      <formula>IF(RIGHT(TEXT(AM66,"0.#"),1)=".",TRUE,FALSE)</formula>
    </cfRule>
  </conditionalFormatting>
  <conditionalFormatting sqref="AE67">
    <cfRule type="expression" dxfId="1249" priority="631">
      <formula>IF(RIGHT(TEXT(AE67,"0.#"),1)=".",FALSE,TRUE)</formula>
    </cfRule>
    <cfRule type="expression" dxfId="1248" priority="632">
      <formula>IF(RIGHT(TEXT(AE67,"0.#"),1)=".",TRUE,FALSE)</formula>
    </cfRule>
  </conditionalFormatting>
  <conditionalFormatting sqref="AI67">
    <cfRule type="expression" dxfId="1247" priority="629">
      <formula>IF(RIGHT(TEXT(AI67,"0.#"),1)=".",FALSE,TRUE)</formula>
    </cfRule>
    <cfRule type="expression" dxfId="1246" priority="630">
      <formula>IF(RIGHT(TEXT(AI67,"0.#"),1)=".",TRUE,FALSE)</formula>
    </cfRule>
  </conditionalFormatting>
  <conditionalFormatting sqref="AM67">
    <cfRule type="expression" dxfId="1245" priority="627">
      <formula>IF(RIGHT(TEXT(AM67,"0.#"),1)=".",FALSE,TRUE)</formula>
    </cfRule>
    <cfRule type="expression" dxfId="1244" priority="628">
      <formula>IF(RIGHT(TEXT(AM67,"0.#"),1)=".",TRUE,FALSE)</formula>
    </cfRule>
  </conditionalFormatting>
  <conditionalFormatting sqref="AQ67">
    <cfRule type="expression" dxfId="1243" priority="625">
      <formula>IF(RIGHT(TEXT(AQ67,"0.#"),1)=".",FALSE,TRUE)</formula>
    </cfRule>
    <cfRule type="expression" dxfId="1242" priority="626">
      <formula>IF(RIGHT(TEXT(AQ67,"0.#"),1)=".",TRUE,FALSE)</formula>
    </cfRule>
  </conditionalFormatting>
  <conditionalFormatting sqref="AU66">
    <cfRule type="expression" dxfId="1241" priority="623">
      <formula>IF(RIGHT(TEXT(AU66,"0.#"),1)=".",FALSE,TRUE)</formula>
    </cfRule>
    <cfRule type="expression" dxfId="1240" priority="624">
      <formula>IF(RIGHT(TEXT(AU66,"0.#"),1)=".",TRUE,FALSE)</formula>
    </cfRule>
  </conditionalFormatting>
  <conditionalFormatting sqref="AU67">
    <cfRule type="expression" dxfId="1239" priority="621">
      <formula>IF(RIGHT(TEXT(AU67,"0.#"),1)=".",FALSE,TRUE)</formula>
    </cfRule>
    <cfRule type="expression" dxfId="1238" priority="622">
      <formula>IF(RIGHT(TEXT(AU67,"0.#"),1)=".",TRUE,FALSE)</formula>
    </cfRule>
  </conditionalFormatting>
  <conditionalFormatting sqref="AE100 AQ100">
    <cfRule type="expression" dxfId="1237" priority="583">
      <formula>IF(RIGHT(TEXT(AE100,"0.#"),1)=".",FALSE,TRUE)</formula>
    </cfRule>
    <cfRule type="expression" dxfId="1236" priority="584">
      <formula>IF(RIGHT(TEXT(AE100,"0.#"),1)=".",TRUE,FALSE)</formula>
    </cfRule>
  </conditionalFormatting>
  <conditionalFormatting sqref="AI100">
    <cfRule type="expression" dxfId="1235" priority="581">
      <formula>IF(RIGHT(TEXT(AI100,"0.#"),1)=".",FALSE,TRUE)</formula>
    </cfRule>
    <cfRule type="expression" dxfId="1234" priority="582">
      <formula>IF(RIGHT(TEXT(AI100,"0.#"),1)=".",TRUE,FALSE)</formula>
    </cfRule>
  </conditionalFormatting>
  <conditionalFormatting sqref="AM100">
    <cfRule type="expression" dxfId="1233" priority="579">
      <formula>IF(RIGHT(TEXT(AM100,"0.#"),1)=".",FALSE,TRUE)</formula>
    </cfRule>
    <cfRule type="expression" dxfId="1232" priority="580">
      <formula>IF(RIGHT(TEXT(AM100,"0.#"),1)=".",TRUE,FALSE)</formula>
    </cfRule>
  </conditionalFormatting>
  <conditionalFormatting sqref="AE101">
    <cfRule type="expression" dxfId="1231" priority="577">
      <formula>IF(RIGHT(TEXT(AE101,"0.#"),1)=".",FALSE,TRUE)</formula>
    </cfRule>
    <cfRule type="expression" dxfId="1230" priority="578">
      <formula>IF(RIGHT(TEXT(AE101,"0.#"),1)=".",TRUE,FALSE)</formula>
    </cfRule>
  </conditionalFormatting>
  <conditionalFormatting sqref="AI101">
    <cfRule type="expression" dxfId="1229" priority="575">
      <formula>IF(RIGHT(TEXT(AI101,"0.#"),1)=".",FALSE,TRUE)</formula>
    </cfRule>
    <cfRule type="expression" dxfId="1228" priority="576">
      <formula>IF(RIGHT(TEXT(AI101,"0.#"),1)=".",TRUE,FALSE)</formula>
    </cfRule>
  </conditionalFormatting>
  <conditionalFormatting sqref="AM101">
    <cfRule type="expression" dxfId="1227" priority="573">
      <formula>IF(RIGHT(TEXT(AM101,"0.#"),1)=".",FALSE,TRUE)</formula>
    </cfRule>
    <cfRule type="expression" dxfId="1226" priority="574">
      <formula>IF(RIGHT(TEXT(AM101,"0.#"),1)=".",TRUE,FALSE)</formula>
    </cfRule>
  </conditionalFormatting>
  <conditionalFormatting sqref="AQ101">
    <cfRule type="expression" dxfId="1225" priority="571">
      <formula>IF(RIGHT(TEXT(AQ101,"0.#"),1)=".",FALSE,TRUE)</formula>
    </cfRule>
    <cfRule type="expression" dxfId="1224" priority="572">
      <formula>IF(RIGHT(TEXT(AQ101,"0.#"),1)=".",TRUE,FALSE)</formula>
    </cfRule>
  </conditionalFormatting>
  <conditionalFormatting sqref="AU100">
    <cfRule type="expression" dxfId="1223" priority="569">
      <formula>IF(RIGHT(TEXT(AU100,"0.#"),1)=".",FALSE,TRUE)</formula>
    </cfRule>
    <cfRule type="expression" dxfId="1222" priority="570">
      <formula>IF(RIGHT(TEXT(AU100,"0.#"),1)=".",TRUE,FALSE)</formula>
    </cfRule>
  </conditionalFormatting>
  <conditionalFormatting sqref="AU101">
    <cfRule type="expression" dxfId="1221" priority="567">
      <formula>IF(RIGHT(TEXT(AU101,"0.#"),1)=".",FALSE,TRUE)</formula>
    </cfRule>
    <cfRule type="expression" dxfId="1220" priority="568">
      <formula>IF(RIGHT(TEXT(AU101,"0.#"),1)=".",TRUE,FALSE)</formula>
    </cfRule>
  </conditionalFormatting>
  <conditionalFormatting sqref="AE36">
    <cfRule type="expression" dxfId="1219" priority="559">
      <formula>IF(RIGHT(TEXT(AE36,"0.#"),1)=".",FALSE,TRUE)</formula>
    </cfRule>
    <cfRule type="expression" dxfId="1218" priority="560">
      <formula>IF(RIGHT(TEXT(AE36,"0.#"),1)=".",TRUE,FALSE)</formula>
    </cfRule>
  </conditionalFormatting>
  <conditionalFormatting sqref="AI36">
    <cfRule type="expression" dxfId="1217" priority="557">
      <formula>IF(RIGHT(TEXT(AI36,"0.#"),1)=".",FALSE,TRUE)</formula>
    </cfRule>
    <cfRule type="expression" dxfId="1216" priority="558">
      <formula>IF(RIGHT(TEXT(AI36,"0.#"),1)=".",TRUE,FALSE)</formula>
    </cfRule>
  </conditionalFormatting>
  <conditionalFormatting sqref="AQ36">
    <cfRule type="expression" dxfId="1215" priority="555">
      <formula>IF(RIGHT(TEXT(AQ36,"0.#"),1)=".",FALSE,TRUE)</formula>
    </cfRule>
    <cfRule type="expression" dxfId="1214" priority="556">
      <formula>IF(RIGHT(TEXT(AQ36,"0.#"),1)=".",TRUE,FALSE)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AM36">
    <cfRule type="expression" dxfId="719" priority="17">
      <formula>IF(RIGHT(TEXT(AM36,"0.#"),1)=".",FALSE,TRUE)</formula>
    </cfRule>
    <cfRule type="expression" dxfId="718" priority="18">
      <formula>IF(RIGHT(TEXT(AM36,"0.#"),1)=".",TRUE,FALSE)</formula>
    </cfRule>
  </conditionalFormatting>
  <conditionalFormatting sqref="AM35">
    <cfRule type="expression" dxfId="717" priority="19">
      <formula>IF(RIGHT(TEXT(AM35,"0.#"),1)=".",FALSE,TRUE)</formula>
    </cfRule>
    <cfRule type="expression" dxfId="716" priority="20">
      <formula>IF(RIGHT(TEXT(AM35,"0.#"),1)=".",TRUE,FALSE)</formula>
    </cfRule>
  </conditionalFormatting>
  <conditionalFormatting sqref="Y310">
    <cfRule type="expression" dxfId="715" priority="15">
      <formula>IF(RIGHT(TEXT(Y310,"0.#"),1)=".",FALSE,TRUE)</formula>
    </cfRule>
    <cfRule type="expression" dxfId="714" priority="16">
      <formula>IF(RIGHT(TEXT(Y310,"0.#"),1)=".",TRUE,FALSE)</formula>
    </cfRule>
  </conditionalFormatting>
  <conditionalFormatting sqref="AU310">
    <cfRule type="expression" dxfId="713" priority="13">
      <formula>IF(RIGHT(TEXT(AU310,"0.#"),1)=".",FALSE,TRUE)</formula>
    </cfRule>
    <cfRule type="expression" dxfId="712" priority="14">
      <formula>IF(RIGHT(TEXT(AU310,"0.#"),1)=".",TRUE,FALSE)</formula>
    </cfRule>
  </conditionalFormatting>
  <conditionalFormatting sqref="AL366:AO366">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49" man="1"/>
    <brk id="239" max="49" man="1"/>
    <brk id="25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c r="M2" s="13" t="str">
        <f>IF(L2="","",K2)</f>
        <v/>
      </c>
      <c r="N2" s="13" t="str">
        <f>IF(M2="","",IF(N1&lt;&gt;"",CONCATENATE(N1,"、",M2),M2))</f>
        <v/>
      </c>
      <c r="O2" s="13"/>
      <c r="P2" s="12" t="s">
        <v>70</v>
      </c>
      <c r="Q2" s="17" t="s">
        <v>698</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t="s">
        <v>698</v>
      </c>
      <c r="M5" s="13" t="str">
        <f t="shared" si="2"/>
        <v>防衛関係</v>
      </c>
      <c r="N5" s="13" t="str">
        <f t="shared" si="6"/>
        <v>防衛関係</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防衛関係</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防衛関係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10"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372</v>
      </c>
      <c r="AF2" s="924"/>
      <c r="AG2" s="924"/>
      <c r="AH2" s="128"/>
      <c r="AI2" s="924" t="s">
        <v>468</v>
      </c>
      <c r="AJ2" s="924"/>
      <c r="AK2" s="924"/>
      <c r="AL2" s="128"/>
      <c r="AM2" s="924" t="s">
        <v>469</v>
      </c>
      <c r="AN2" s="924"/>
      <c r="AO2" s="924"/>
      <c r="AP2" s="128"/>
      <c r="AQ2" s="135" t="s">
        <v>223</v>
      </c>
      <c r="AR2" s="136"/>
      <c r="AS2" s="136"/>
      <c r="AT2" s="137"/>
      <c r="AU2" s="138" t="s">
        <v>129</v>
      </c>
      <c r="AV2" s="138"/>
      <c r="AW2" s="138"/>
      <c r="AX2" s="139"/>
      <c r="AY2" s="34">
        <f>COUNTA($G$4)</f>
        <v>0</v>
      </c>
    </row>
    <row r="3" spans="1:51" ht="18.75" customHeight="1" x14ac:dyDescent="0.15">
      <c r="A3" s="685"/>
      <c r="B3" s="686"/>
      <c r="C3" s="686"/>
      <c r="D3" s="686"/>
      <c r="E3" s="686"/>
      <c r="F3" s="687"/>
      <c r="G3" s="171"/>
      <c r="H3" s="123"/>
      <c r="I3" s="123"/>
      <c r="J3" s="123"/>
      <c r="K3" s="123"/>
      <c r="L3" s="123"/>
      <c r="M3" s="123"/>
      <c r="N3" s="123"/>
      <c r="O3" s="124"/>
      <c r="P3" s="122"/>
      <c r="Q3" s="123"/>
      <c r="R3" s="123"/>
      <c r="S3" s="123"/>
      <c r="T3" s="123"/>
      <c r="U3" s="123"/>
      <c r="V3" s="123"/>
      <c r="W3" s="123"/>
      <c r="X3" s="124"/>
      <c r="Y3" s="932"/>
      <c r="Z3" s="933"/>
      <c r="AA3" s="934"/>
      <c r="AB3" s="938"/>
      <c r="AC3" s="710"/>
      <c r="AD3" s="711"/>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15">
      <c r="A4" s="688"/>
      <c r="B4" s="686"/>
      <c r="C4" s="686"/>
      <c r="D4" s="686"/>
      <c r="E4" s="686"/>
      <c r="F4" s="687"/>
      <c r="G4" s="193"/>
      <c r="H4" s="942"/>
      <c r="I4" s="942"/>
      <c r="J4" s="942"/>
      <c r="K4" s="942"/>
      <c r="L4" s="942"/>
      <c r="M4" s="942"/>
      <c r="N4" s="942"/>
      <c r="O4" s="943"/>
      <c r="P4" s="146"/>
      <c r="Q4" s="653"/>
      <c r="R4" s="653"/>
      <c r="S4" s="653"/>
      <c r="T4" s="653"/>
      <c r="U4" s="653"/>
      <c r="V4" s="653"/>
      <c r="W4" s="653"/>
      <c r="X4" s="654"/>
      <c r="Y4" s="928" t="s">
        <v>12</v>
      </c>
      <c r="Z4" s="929"/>
      <c r="AA4" s="930"/>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9"/>
      <c r="B5" s="690"/>
      <c r="C5" s="690"/>
      <c r="D5" s="690"/>
      <c r="E5" s="690"/>
      <c r="F5" s="691"/>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9"/>
      <c r="B6" s="690"/>
      <c r="C6" s="690"/>
      <c r="D6" s="690"/>
      <c r="E6" s="690"/>
      <c r="F6" s="691"/>
      <c r="G6" s="947"/>
      <c r="H6" s="948"/>
      <c r="I6" s="948"/>
      <c r="J6" s="948"/>
      <c r="K6" s="948"/>
      <c r="L6" s="948"/>
      <c r="M6" s="948"/>
      <c r="N6" s="948"/>
      <c r="O6" s="949"/>
      <c r="P6" s="656"/>
      <c r="Q6" s="656"/>
      <c r="R6" s="656"/>
      <c r="S6" s="656"/>
      <c r="T6" s="656"/>
      <c r="U6" s="656"/>
      <c r="V6" s="656"/>
      <c r="W6" s="656"/>
      <c r="X6" s="657"/>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344</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372</v>
      </c>
      <c r="AF9" s="924"/>
      <c r="AG9" s="924"/>
      <c r="AH9" s="128"/>
      <c r="AI9" s="924" t="s">
        <v>468</v>
      </c>
      <c r="AJ9" s="924"/>
      <c r="AK9" s="924"/>
      <c r="AL9" s="128"/>
      <c r="AM9" s="924" t="s">
        <v>469</v>
      </c>
      <c r="AN9" s="924"/>
      <c r="AO9" s="924"/>
      <c r="AP9" s="128"/>
      <c r="AQ9" s="135" t="s">
        <v>223</v>
      </c>
      <c r="AR9" s="136"/>
      <c r="AS9" s="136"/>
      <c r="AT9" s="137"/>
      <c r="AU9" s="138" t="s">
        <v>129</v>
      </c>
      <c r="AV9" s="138"/>
      <c r="AW9" s="138"/>
      <c r="AX9" s="139"/>
      <c r="AY9" s="34">
        <f>COUNTA($G$11)</f>
        <v>0</v>
      </c>
    </row>
    <row r="10" spans="1:51" ht="18.75" customHeight="1" x14ac:dyDescent="0.15">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2"/>
      <c r="Z10" s="933"/>
      <c r="AA10" s="934"/>
      <c r="AB10" s="938"/>
      <c r="AC10" s="710"/>
      <c r="AD10" s="711"/>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15">
      <c r="A11" s="688"/>
      <c r="B11" s="686"/>
      <c r="C11" s="686"/>
      <c r="D11" s="686"/>
      <c r="E11" s="686"/>
      <c r="F11" s="687"/>
      <c r="G11" s="193"/>
      <c r="H11" s="942"/>
      <c r="I11" s="942"/>
      <c r="J11" s="942"/>
      <c r="K11" s="942"/>
      <c r="L11" s="942"/>
      <c r="M11" s="942"/>
      <c r="N11" s="942"/>
      <c r="O11" s="943"/>
      <c r="P11" s="146"/>
      <c r="Q11" s="653"/>
      <c r="R11" s="653"/>
      <c r="S11" s="653"/>
      <c r="T11" s="653"/>
      <c r="U11" s="653"/>
      <c r="V11" s="653"/>
      <c r="W11" s="653"/>
      <c r="X11" s="654"/>
      <c r="Y11" s="928" t="s">
        <v>12</v>
      </c>
      <c r="Z11" s="929"/>
      <c r="AA11" s="930"/>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9"/>
      <c r="B12" s="690"/>
      <c r="C12" s="690"/>
      <c r="D12" s="690"/>
      <c r="E12" s="690"/>
      <c r="F12" s="691"/>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6"/>
      <c r="Q13" s="656"/>
      <c r="R13" s="656"/>
      <c r="S13" s="656"/>
      <c r="T13" s="656"/>
      <c r="U13" s="656"/>
      <c r="V13" s="656"/>
      <c r="W13" s="656"/>
      <c r="X13" s="657"/>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344</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372</v>
      </c>
      <c r="AF16" s="924"/>
      <c r="AG16" s="924"/>
      <c r="AH16" s="128"/>
      <c r="AI16" s="924" t="s">
        <v>468</v>
      </c>
      <c r="AJ16" s="924"/>
      <c r="AK16" s="924"/>
      <c r="AL16" s="128"/>
      <c r="AM16" s="924" t="s">
        <v>469</v>
      </c>
      <c r="AN16" s="924"/>
      <c r="AO16" s="924"/>
      <c r="AP16" s="128"/>
      <c r="AQ16" s="135" t="s">
        <v>223</v>
      </c>
      <c r="AR16" s="136"/>
      <c r="AS16" s="136"/>
      <c r="AT16" s="137"/>
      <c r="AU16" s="138" t="s">
        <v>129</v>
      </c>
      <c r="AV16" s="138"/>
      <c r="AW16" s="138"/>
      <c r="AX16" s="139"/>
      <c r="AY16" s="34">
        <f>COUNTA($G$18)</f>
        <v>0</v>
      </c>
    </row>
    <row r="17" spans="1:51" ht="18.75" customHeight="1" x14ac:dyDescent="0.15">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2"/>
      <c r="Z17" s="933"/>
      <c r="AA17" s="934"/>
      <c r="AB17" s="938"/>
      <c r="AC17" s="710"/>
      <c r="AD17" s="711"/>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15">
      <c r="A18" s="688"/>
      <c r="B18" s="686"/>
      <c r="C18" s="686"/>
      <c r="D18" s="686"/>
      <c r="E18" s="686"/>
      <c r="F18" s="687"/>
      <c r="G18" s="193"/>
      <c r="H18" s="942"/>
      <c r="I18" s="942"/>
      <c r="J18" s="942"/>
      <c r="K18" s="942"/>
      <c r="L18" s="942"/>
      <c r="M18" s="942"/>
      <c r="N18" s="942"/>
      <c r="O18" s="943"/>
      <c r="P18" s="146"/>
      <c r="Q18" s="653"/>
      <c r="R18" s="653"/>
      <c r="S18" s="653"/>
      <c r="T18" s="653"/>
      <c r="U18" s="653"/>
      <c r="V18" s="653"/>
      <c r="W18" s="653"/>
      <c r="X18" s="654"/>
      <c r="Y18" s="928" t="s">
        <v>12</v>
      </c>
      <c r="Z18" s="929"/>
      <c r="AA18" s="930"/>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9"/>
      <c r="B19" s="690"/>
      <c r="C19" s="690"/>
      <c r="D19" s="690"/>
      <c r="E19" s="690"/>
      <c r="F19" s="691"/>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6"/>
      <c r="Q20" s="656"/>
      <c r="R20" s="656"/>
      <c r="S20" s="656"/>
      <c r="T20" s="656"/>
      <c r="U20" s="656"/>
      <c r="V20" s="656"/>
      <c r="W20" s="656"/>
      <c r="X20" s="657"/>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344</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372</v>
      </c>
      <c r="AF23" s="924"/>
      <c r="AG23" s="924"/>
      <c r="AH23" s="128"/>
      <c r="AI23" s="924" t="s">
        <v>468</v>
      </c>
      <c r="AJ23" s="924"/>
      <c r="AK23" s="924"/>
      <c r="AL23" s="128"/>
      <c r="AM23" s="924" t="s">
        <v>469</v>
      </c>
      <c r="AN23" s="924"/>
      <c r="AO23" s="924"/>
      <c r="AP23" s="128"/>
      <c r="AQ23" s="135" t="s">
        <v>223</v>
      </c>
      <c r="AR23" s="136"/>
      <c r="AS23" s="136"/>
      <c r="AT23" s="137"/>
      <c r="AU23" s="138" t="s">
        <v>129</v>
      </c>
      <c r="AV23" s="138"/>
      <c r="AW23" s="138"/>
      <c r="AX23" s="139"/>
      <c r="AY23" s="34">
        <f>COUNTA($G$25)</f>
        <v>0</v>
      </c>
    </row>
    <row r="24" spans="1:51" ht="18.75" customHeight="1" x14ac:dyDescent="0.15">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2"/>
      <c r="Z24" s="933"/>
      <c r="AA24" s="934"/>
      <c r="AB24" s="938"/>
      <c r="AC24" s="710"/>
      <c r="AD24" s="711"/>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15">
      <c r="A25" s="688"/>
      <c r="B25" s="686"/>
      <c r="C25" s="686"/>
      <c r="D25" s="686"/>
      <c r="E25" s="686"/>
      <c r="F25" s="687"/>
      <c r="G25" s="193"/>
      <c r="H25" s="942"/>
      <c r="I25" s="942"/>
      <c r="J25" s="942"/>
      <c r="K25" s="942"/>
      <c r="L25" s="942"/>
      <c r="M25" s="942"/>
      <c r="N25" s="942"/>
      <c r="O25" s="943"/>
      <c r="P25" s="146"/>
      <c r="Q25" s="653"/>
      <c r="R25" s="653"/>
      <c r="S25" s="653"/>
      <c r="T25" s="653"/>
      <c r="U25" s="653"/>
      <c r="V25" s="653"/>
      <c r="W25" s="653"/>
      <c r="X25" s="654"/>
      <c r="Y25" s="928" t="s">
        <v>12</v>
      </c>
      <c r="Z25" s="929"/>
      <c r="AA25" s="930"/>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9"/>
      <c r="B26" s="690"/>
      <c r="C26" s="690"/>
      <c r="D26" s="690"/>
      <c r="E26" s="690"/>
      <c r="F26" s="691"/>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6"/>
      <c r="Q27" s="656"/>
      <c r="R27" s="656"/>
      <c r="S27" s="656"/>
      <c r="T27" s="656"/>
      <c r="U27" s="656"/>
      <c r="V27" s="656"/>
      <c r="W27" s="656"/>
      <c r="X27" s="657"/>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344</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372</v>
      </c>
      <c r="AF30" s="924"/>
      <c r="AG30" s="924"/>
      <c r="AH30" s="128"/>
      <c r="AI30" s="924" t="s">
        <v>468</v>
      </c>
      <c r="AJ30" s="924"/>
      <c r="AK30" s="924"/>
      <c r="AL30" s="128"/>
      <c r="AM30" s="924" t="s">
        <v>469</v>
      </c>
      <c r="AN30" s="924"/>
      <c r="AO30" s="924"/>
      <c r="AP30" s="128"/>
      <c r="AQ30" s="135" t="s">
        <v>223</v>
      </c>
      <c r="AR30" s="136"/>
      <c r="AS30" s="136"/>
      <c r="AT30" s="137"/>
      <c r="AU30" s="138" t="s">
        <v>129</v>
      </c>
      <c r="AV30" s="138"/>
      <c r="AW30" s="138"/>
      <c r="AX30" s="139"/>
      <c r="AY30" s="34">
        <f>COUNTA($G$32)</f>
        <v>0</v>
      </c>
    </row>
    <row r="31" spans="1:51" ht="18.75" customHeight="1" x14ac:dyDescent="0.15">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2"/>
      <c r="Z31" s="933"/>
      <c r="AA31" s="934"/>
      <c r="AB31" s="938"/>
      <c r="AC31" s="710"/>
      <c r="AD31" s="711"/>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15">
      <c r="A32" s="688"/>
      <c r="B32" s="686"/>
      <c r="C32" s="686"/>
      <c r="D32" s="686"/>
      <c r="E32" s="686"/>
      <c r="F32" s="687"/>
      <c r="G32" s="193"/>
      <c r="H32" s="942"/>
      <c r="I32" s="942"/>
      <c r="J32" s="942"/>
      <c r="K32" s="942"/>
      <c r="L32" s="942"/>
      <c r="M32" s="942"/>
      <c r="N32" s="942"/>
      <c r="O32" s="943"/>
      <c r="P32" s="146"/>
      <c r="Q32" s="653"/>
      <c r="R32" s="653"/>
      <c r="S32" s="653"/>
      <c r="T32" s="653"/>
      <c r="U32" s="653"/>
      <c r="V32" s="653"/>
      <c r="W32" s="653"/>
      <c r="X32" s="654"/>
      <c r="Y32" s="928" t="s">
        <v>12</v>
      </c>
      <c r="Z32" s="929"/>
      <c r="AA32" s="930"/>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9"/>
      <c r="B33" s="690"/>
      <c r="C33" s="690"/>
      <c r="D33" s="690"/>
      <c r="E33" s="690"/>
      <c r="F33" s="691"/>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6"/>
      <c r="Q34" s="656"/>
      <c r="R34" s="656"/>
      <c r="S34" s="656"/>
      <c r="T34" s="656"/>
      <c r="U34" s="656"/>
      <c r="V34" s="656"/>
      <c r="W34" s="656"/>
      <c r="X34" s="657"/>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344</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372</v>
      </c>
      <c r="AF37" s="924"/>
      <c r="AG37" s="924"/>
      <c r="AH37" s="128"/>
      <c r="AI37" s="924" t="s">
        <v>468</v>
      </c>
      <c r="AJ37" s="924"/>
      <c r="AK37" s="924"/>
      <c r="AL37" s="128"/>
      <c r="AM37" s="924" t="s">
        <v>469</v>
      </c>
      <c r="AN37" s="924"/>
      <c r="AO37" s="924"/>
      <c r="AP37" s="128"/>
      <c r="AQ37" s="135" t="s">
        <v>223</v>
      </c>
      <c r="AR37" s="136"/>
      <c r="AS37" s="136"/>
      <c r="AT37" s="137"/>
      <c r="AU37" s="138" t="s">
        <v>129</v>
      </c>
      <c r="AV37" s="138"/>
      <c r="AW37" s="138"/>
      <c r="AX37" s="139"/>
      <c r="AY37" s="34">
        <f>COUNTA($G$39)</f>
        <v>0</v>
      </c>
    </row>
    <row r="38" spans="1:51" ht="18.75" customHeight="1" x14ac:dyDescent="0.15">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2"/>
      <c r="Z38" s="933"/>
      <c r="AA38" s="934"/>
      <c r="AB38" s="938"/>
      <c r="AC38" s="710"/>
      <c r="AD38" s="711"/>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15">
      <c r="A39" s="688"/>
      <c r="B39" s="686"/>
      <c r="C39" s="686"/>
      <c r="D39" s="686"/>
      <c r="E39" s="686"/>
      <c r="F39" s="687"/>
      <c r="G39" s="193"/>
      <c r="H39" s="942"/>
      <c r="I39" s="942"/>
      <c r="J39" s="942"/>
      <c r="K39" s="942"/>
      <c r="L39" s="942"/>
      <c r="M39" s="942"/>
      <c r="N39" s="942"/>
      <c r="O39" s="943"/>
      <c r="P39" s="146"/>
      <c r="Q39" s="653"/>
      <c r="R39" s="653"/>
      <c r="S39" s="653"/>
      <c r="T39" s="653"/>
      <c r="U39" s="653"/>
      <c r="V39" s="653"/>
      <c r="W39" s="653"/>
      <c r="X39" s="654"/>
      <c r="Y39" s="928" t="s">
        <v>12</v>
      </c>
      <c r="Z39" s="929"/>
      <c r="AA39" s="930"/>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9"/>
      <c r="B40" s="690"/>
      <c r="C40" s="690"/>
      <c r="D40" s="690"/>
      <c r="E40" s="690"/>
      <c r="F40" s="691"/>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6"/>
      <c r="Q41" s="656"/>
      <c r="R41" s="656"/>
      <c r="S41" s="656"/>
      <c r="T41" s="656"/>
      <c r="U41" s="656"/>
      <c r="V41" s="656"/>
      <c r="W41" s="656"/>
      <c r="X41" s="657"/>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344</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372</v>
      </c>
      <c r="AF44" s="924"/>
      <c r="AG44" s="924"/>
      <c r="AH44" s="128"/>
      <c r="AI44" s="924" t="s">
        <v>468</v>
      </c>
      <c r="AJ44" s="924"/>
      <c r="AK44" s="924"/>
      <c r="AL44" s="128"/>
      <c r="AM44" s="924" t="s">
        <v>469</v>
      </c>
      <c r="AN44" s="924"/>
      <c r="AO44" s="924"/>
      <c r="AP44" s="128"/>
      <c r="AQ44" s="135" t="s">
        <v>223</v>
      </c>
      <c r="AR44" s="136"/>
      <c r="AS44" s="136"/>
      <c r="AT44" s="137"/>
      <c r="AU44" s="138" t="s">
        <v>129</v>
      </c>
      <c r="AV44" s="138"/>
      <c r="AW44" s="138"/>
      <c r="AX44" s="139"/>
      <c r="AY44" s="34">
        <f>COUNTA($G$46)</f>
        <v>0</v>
      </c>
    </row>
    <row r="45" spans="1:51" ht="18.75" customHeight="1" x14ac:dyDescent="0.15">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2"/>
      <c r="Z45" s="933"/>
      <c r="AA45" s="934"/>
      <c r="AB45" s="938"/>
      <c r="AC45" s="710"/>
      <c r="AD45" s="711"/>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15">
      <c r="A46" s="688"/>
      <c r="B46" s="686"/>
      <c r="C46" s="686"/>
      <c r="D46" s="686"/>
      <c r="E46" s="686"/>
      <c r="F46" s="687"/>
      <c r="G46" s="193"/>
      <c r="H46" s="942"/>
      <c r="I46" s="942"/>
      <c r="J46" s="942"/>
      <c r="K46" s="942"/>
      <c r="L46" s="942"/>
      <c r="M46" s="942"/>
      <c r="N46" s="942"/>
      <c r="O46" s="943"/>
      <c r="P46" s="146"/>
      <c r="Q46" s="653"/>
      <c r="R46" s="653"/>
      <c r="S46" s="653"/>
      <c r="T46" s="653"/>
      <c r="U46" s="653"/>
      <c r="V46" s="653"/>
      <c r="W46" s="653"/>
      <c r="X46" s="654"/>
      <c r="Y46" s="928" t="s">
        <v>12</v>
      </c>
      <c r="Z46" s="929"/>
      <c r="AA46" s="930"/>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9"/>
      <c r="B47" s="690"/>
      <c r="C47" s="690"/>
      <c r="D47" s="690"/>
      <c r="E47" s="690"/>
      <c r="F47" s="691"/>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6"/>
      <c r="Q48" s="656"/>
      <c r="R48" s="656"/>
      <c r="S48" s="656"/>
      <c r="T48" s="656"/>
      <c r="U48" s="656"/>
      <c r="V48" s="656"/>
      <c r="W48" s="656"/>
      <c r="X48" s="657"/>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344</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372</v>
      </c>
      <c r="AF51" s="924"/>
      <c r="AG51" s="924"/>
      <c r="AH51" s="128"/>
      <c r="AI51" s="924" t="s">
        <v>468</v>
      </c>
      <c r="AJ51" s="924"/>
      <c r="AK51" s="924"/>
      <c r="AL51" s="128"/>
      <c r="AM51" s="924" t="s">
        <v>469</v>
      </c>
      <c r="AN51" s="924"/>
      <c r="AO51" s="924"/>
      <c r="AP51" s="128"/>
      <c r="AQ51" s="135" t="s">
        <v>223</v>
      </c>
      <c r="AR51" s="136"/>
      <c r="AS51" s="136"/>
      <c r="AT51" s="137"/>
      <c r="AU51" s="138" t="s">
        <v>129</v>
      </c>
      <c r="AV51" s="138"/>
      <c r="AW51" s="138"/>
      <c r="AX51" s="139"/>
      <c r="AY51" s="34">
        <f>COUNTA($G$53)</f>
        <v>0</v>
      </c>
    </row>
    <row r="52" spans="1:51" ht="18.75" customHeight="1" x14ac:dyDescent="0.15">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2"/>
      <c r="Z52" s="933"/>
      <c r="AA52" s="934"/>
      <c r="AB52" s="938"/>
      <c r="AC52" s="710"/>
      <c r="AD52" s="711"/>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15">
      <c r="A53" s="688"/>
      <c r="B53" s="686"/>
      <c r="C53" s="686"/>
      <c r="D53" s="686"/>
      <c r="E53" s="686"/>
      <c r="F53" s="687"/>
      <c r="G53" s="193"/>
      <c r="H53" s="942"/>
      <c r="I53" s="942"/>
      <c r="J53" s="942"/>
      <c r="K53" s="942"/>
      <c r="L53" s="942"/>
      <c r="M53" s="942"/>
      <c r="N53" s="942"/>
      <c r="O53" s="943"/>
      <c r="P53" s="146"/>
      <c r="Q53" s="653"/>
      <c r="R53" s="653"/>
      <c r="S53" s="653"/>
      <c r="T53" s="653"/>
      <c r="U53" s="653"/>
      <c r="V53" s="653"/>
      <c r="W53" s="653"/>
      <c r="X53" s="654"/>
      <c r="Y53" s="928" t="s">
        <v>12</v>
      </c>
      <c r="Z53" s="929"/>
      <c r="AA53" s="930"/>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9"/>
      <c r="B54" s="690"/>
      <c r="C54" s="690"/>
      <c r="D54" s="690"/>
      <c r="E54" s="690"/>
      <c r="F54" s="691"/>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6"/>
      <c r="Q55" s="656"/>
      <c r="R55" s="656"/>
      <c r="S55" s="656"/>
      <c r="T55" s="656"/>
      <c r="U55" s="656"/>
      <c r="V55" s="656"/>
      <c r="W55" s="656"/>
      <c r="X55" s="657"/>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344</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372</v>
      </c>
      <c r="AF58" s="924"/>
      <c r="AG58" s="924"/>
      <c r="AH58" s="128"/>
      <c r="AI58" s="924" t="s">
        <v>468</v>
      </c>
      <c r="AJ58" s="924"/>
      <c r="AK58" s="924"/>
      <c r="AL58" s="128"/>
      <c r="AM58" s="924" t="s">
        <v>469</v>
      </c>
      <c r="AN58" s="924"/>
      <c r="AO58" s="924"/>
      <c r="AP58" s="128"/>
      <c r="AQ58" s="135" t="s">
        <v>223</v>
      </c>
      <c r="AR58" s="136"/>
      <c r="AS58" s="136"/>
      <c r="AT58" s="137"/>
      <c r="AU58" s="138" t="s">
        <v>129</v>
      </c>
      <c r="AV58" s="138"/>
      <c r="AW58" s="138"/>
      <c r="AX58" s="139"/>
      <c r="AY58" s="34">
        <f>COUNTA($G$60)</f>
        <v>0</v>
      </c>
    </row>
    <row r="59" spans="1:51" ht="18.75" customHeight="1" x14ac:dyDescent="0.15">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2"/>
      <c r="Z59" s="933"/>
      <c r="AA59" s="934"/>
      <c r="AB59" s="938"/>
      <c r="AC59" s="710"/>
      <c r="AD59" s="711"/>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15">
      <c r="A60" s="688"/>
      <c r="B60" s="686"/>
      <c r="C60" s="686"/>
      <c r="D60" s="686"/>
      <c r="E60" s="686"/>
      <c r="F60" s="687"/>
      <c r="G60" s="193"/>
      <c r="H60" s="942"/>
      <c r="I60" s="942"/>
      <c r="J60" s="942"/>
      <c r="K60" s="942"/>
      <c r="L60" s="942"/>
      <c r="M60" s="942"/>
      <c r="N60" s="942"/>
      <c r="O60" s="943"/>
      <c r="P60" s="146"/>
      <c r="Q60" s="653"/>
      <c r="R60" s="653"/>
      <c r="S60" s="653"/>
      <c r="T60" s="653"/>
      <c r="U60" s="653"/>
      <c r="V60" s="653"/>
      <c r="W60" s="653"/>
      <c r="X60" s="654"/>
      <c r="Y60" s="928" t="s">
        <v>12</v>
      </c>
      <c r="Z60" s="929"/>
      <c r="AA60" s="930"/>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9"/>
      <c r="B61" s="690"/>
      <c r="C61" s="690"/>
      <c r="D61" s="690"/>
      <c r="E61" s="690"/>
      <c r="F61" s="691"/>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6"/>
      <c r="Q62" s="656"/>
      <c r="R62" s="656"/>
      <c r="S62" s="656"/>
      <c r="T62" s="656"/>
      <c r="U62" s="656"/>
      <c r="V62" s="656"/>
      <c r="W62" s="656"/>
      <c r="X62" s="657"/>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344</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372</v>
      </c>
      <c r="AF65" s="924"/>
      <c r="AG65" s="924"/>
      <c r="AH65" s="128"/>
      <c r="AI65" s="924" t="s">
        <v>468</v>
      </c>
      <c r="AJ65" s="924"/>
      <c r="AK65" s="924"/>
      <c r="AL65" s="128"/>
      <c r="AM65" s="924" t="s">
        <v>469</v>
      </c>
      <c r="AN65" s="924"/>
      <c r="AO65" s="924"/>
      <c r="AP65" s="128"/>
      <c r="AQ65" s="135" t="s">
        <v>223</v>
      </c>
      <c r="AR65" s="136"/>
      <c r="AS65" s="136"/>
      <c r="AT65" s="137"/>
      <c r="AU65" s="138" t="s">
        <v>129</v>
      </c>
      <c r="AV65" s="138"/>
      <c r="AW65" s="138"/>
      <c r="AX65" s="139"/>
      <c r="AY65" s="34">
        <f>COUNTA($G$67)</f>
        <v>0</v>
      </c>
    </row>
    <row r="66" spans="1:51" ht="18.75" customHeight="1" x14ac:dyDescent="0.15">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2"/>
      <c r="Z66" s="933"/>
      <c r="AA66" s="934"/>
      <c r="AB66" s="938"/>
      <c r="AC66" s="710"/>
      <c r="AD66" s="711"/>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15">
      <c r="A67" s="688"/>
      <c r="B67" s="686"/>
      <c r="C67" s="686"/>
      <c r="D67" s="686"/>
      <c r="E67" s="686"/>
      <c r="F67" s="687"/>
      <c r="G67" s="193"/>
      <c r="H67" s="942"/>
      <c r="I67" s="942"/>
      <c r="J67" s="942"/>
      <c r="K67" s="942"/>
      <c r="L67" s="942"/>
      <c r="M67" s="942"/>
      <c r="N67" s="942"/>
      <c r="O67" s="943"/>
      <c r="P67" s="146"/>
      <c r="Q67" s="653"/>
      <c r="R67" s="653"/>
      <c r="S67" s="653"/>
      <c r="T67" s="653"/>
      <c r="U67" s="653"/>
      <c r="V67" s="653"/>
      <c r="W67" s="653"/>
      <c r="X67" s="654"/>
      <c r="Y67" s="928" t="s">
        <v>12</v>
      </c>
      <c r="Z67" s="929"/>
      <c r="AA67" s="930"/>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9"/>
      <c r="B68" s="690"/>
      <c r="C68" s="690"/>
      <c r="D68" s="690"/>
      <c r="E68" s="690"/>
      <c r="F68" s="691"/>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6"/>
      <c r="Q69" s="656"/>
      <c r="R69" s="656"/>
      <c r="S69" s="656"/>
      <c r="T69" s="656"/>
      <c r="U69" s="656"/>
      <c r="V69" s="656"/>
      <c r="W69" s="656"/>
      <c r="X69" s="657"/>
      <c r="Y69" s="190" t="s">
        <v>13</v>
      </c>
      <c r="Z69" s="925"/>
      <c r="AA69" s="926"/>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344</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2022-07-29T01:32:55Z</cp:lastPrinted>
  <dcterms:created xsi:type="dcterms:W3CDTF">2012-03-13T00:50:25Z</dcterms:created>
  <dcterms:modified xsi:type="dcterms:W3CDTF">2022-09-06T12:19:41Z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