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7.公表版ＲＳ\02.R4新規分\"/>
    </mc:Choice>
  </mc:AlternateContent>
  <xr:revisionPtr revIDLastSave="0" documentId="13_ncr:1_{1A46251B-2407-43B1-BB9E-53FE9BA11DD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41" i="11"/>
  <c r="AY328" i="11"/>
  <c r="AY332" i="11"/>
  <c r="AY324"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9" i="11" l="1"/>
  <c r="AY177" i="11"/>
  <c r="AY125" i="11"/>
  <c r="AY142" i="11"/>
  <c r="AY123" i="11"/>
  <c r="AY130" i="11"/>
  <c r="AY118" i="11"/>
  <c r="AY143" i="11"/>
  <c r="AY114" i="11"/>
  <c r="AY115" i="11"/>
  <c r="AY116" i="11"/>
  <c r="AY131" i="11"/>
  <c r="AY119" i="11"/>
  <c r="AY151" i="11"/>
  <c r="AY145" i="11"/>
  <c r="AY175" i="11"/>
  <c r="AY137" i="11"/>
  <c r="AY117"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3" i="11" l="1"/>
  <c r="AY97" i="11"/>
  <c r="AY96" i="11"/>
  <c r="AY49" i="11"/>
  <c r="AY55" i="11"/>
  <c r="AY63" i="11"/>
  <c r="AY80" i="11"/>
  <c r="AY81" i="11"/>
  <c r="AY84" i="11"/>
  <c r="AY82"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<sst xmlns="http://schemas.openxmlformats.org/spreadsheetml/2006/main" count="2084" uniqueCount="755">
  <si>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</si>
  <si>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</si>
  <si>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</si>
  <si>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</si>
  <si>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</si>
  <si>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</si>
  <si>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</si>
  <si>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</si>
  <si>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</si>
  <si>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</si>
  <si>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</si>
  <si>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</si>
  <si>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</si>
  <si>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</si>
  <si>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</si>
  <si>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</si>
  <si>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</si>
  <si>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</si>
  <si>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</si>
  <si>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</si>
  <si>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</si>
  <si>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</si>
  <si>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</si>
  <si>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</si>
  <si>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</si>
  <si>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</si>
  <si>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</si>
  <si>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</si>
  <si>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</si>
  <si>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</si>
  <si>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</si>
  <si>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</si>
  <si>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</si>
  <si>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</si>
  <si>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</si>
  <si>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</si>
  <si>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</si>
  <si>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</si>
  <si>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</si>
  <si>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</si>
  <si>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</si>
  <si>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</si>
  <si>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</si>
  <si>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</si>
  <si>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</si>
  <si>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</si>
  <si>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</si>
  <si>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</si>
  <si>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</si>
  <si>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</si>
  <si>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</si>
  <si>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</si>
  <si>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</si>
  <si>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</si>
  <si>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</si>
  <si>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</si>
  <si>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</si>
  <si>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</si>
  <si>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</si>
  <si>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</si>
  <si>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</si>
  <si>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</si>
  <si>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</si>
  <si>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</si>
  <si>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</si>
  <si>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</si>
  <si>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</si>
  <si>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</si>
  <si>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</si>
  <si>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</si>
  <si>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</si>
  <si>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</si>
  <si>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</si>
  <si>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</si>
  <si>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</si>
  <si>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</si>
  <si>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</si>
  <si>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</si>
  <si>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</si>
  <si>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</si>
  <si>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</si>
  <si>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</si>
  <si>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</si>
  <si>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</si>
  <si>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</si>
  <si>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</si>
  <si>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</si>
  <si>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</si>
  <si>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</si>
  <si>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</si>
  <si>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</si>
  <si>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</si>
  <si>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</si>
  <si>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</si>
  <si>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</si>
  <si>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</si>
  <si>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</si>
  <si>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</si>
  <si>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</si>
  <si>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</si>
  <si>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</si>
  <si>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</si>
  <si>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</si>
  <si>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</si>
  <si>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</si>
  <si>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</si>
  <si>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</si>
  <si>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</si>
  <si>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</si>
  <si>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</si>
  <si>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</si>
  <si>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</si>
  <si>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</si>
  <si>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</si>
  <si>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</si>
  <si>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</si>
  <si>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</si>
  <si>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</si>
  <si>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</si>
  <si>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</si>
  <si>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</si>
  <si>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</si>
  <si>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</si>
  <si>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</si>
  <si>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</si>
  <si>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</si>
  <si>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</si>
  <si>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</si>
  <si>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</si>
  <si>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</si>
  <si>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</si>
  <si>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</si>
  <si>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</si>
  <si>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</si>
  <si>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</si>
  <si>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</si>
  <si>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</si>
  <si>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</si>
  <si>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</si>
  <si>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</si>
  <si>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</si>
  <si>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</si>
  <si>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</si>
  <si>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</si>
  <si>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</si>
  <si>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</si>
  <si>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</si>
  <si>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</si>
  <si>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</si>
  <si>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</si>
  <si>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</si>
  <si>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</si>
  <si>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</si>
  <si>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</si>
  <si>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</si>
  <si>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</si>
  <si>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</si>
  <si>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</si>
  <si>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</si>
  <si>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</si>
  <si>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</si>
  <si>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</si>
  <si>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</si>
  <si>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</si>
  <si>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</si>
  <si>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</si>
  <si>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</si>
  <si>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</si>
  <si>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</si>
  <si>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</si>
  <si>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</si>
  <si>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</si>
  <si>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</si>
  <si>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</si>
  <si>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</si>
  <si>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</si>
  <si>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</si>
  <si>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</si>
  <si>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</si>
  <si>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</si>
  <si>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</si>
  <si>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</si>
  <si>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</si>
  <si>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</si>
  <si>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</si>
  <si>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</si>
  <si>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</si>
  <si>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</si>
  <si>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</si>
  <si>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</si>
  <si>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</si>
  <si>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</si>
  <si>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</si>
  <si>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</si>
  <si>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</si>
  <si>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</si>
  <si>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</si>
  <si>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</si>
  <si>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</si>
  <si>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</si>
  <si>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</si>
  <si>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</si>
  <si>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</si>
  <si>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</si>
  <si>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</si>
  <si>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</si>
  <si>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</si>
  <si>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</si>
  <si>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</si>
  <si>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</si>
  <si>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</si>
  <si>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</si>
  <si>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</si>
  <si>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</si>
  <si>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</si>
  <si>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</si>
  <si>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</si>
  <si>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</si>
  <si>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</si>
  <si>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</si>
  <si>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</si>
  <si>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</si>
  <si>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</si>
  <si>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</si>
  <si>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</si>
  <si>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</si>
  <si>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</si>
  <si>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</si>
  <si>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</si>
  <si>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</si>
  <si>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</si>
  <si>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</si>
  <si>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</si>
  <si>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</si>
  <si>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</si>
  <si>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</si>
  <si>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</si>
  <si>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</si>
  <si>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</si>
  <si>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</si>
  <si>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</si>
  <si>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</si>
  <si>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</si>
  <si>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</si>
  <si>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</si>
  <si>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</si>
  <si>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</si>
  <si>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</si>
  <si>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</si>
  <si>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</si>
  <si>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</si>
  <si>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</si>
  <si>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</si>
  <si>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</si>
  <si>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</si>
  <si>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</si>
  <si>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</si>
  <si>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</si>
  <si>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</si>
  <si>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</si>
  <si>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</si>
  <si>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</si>
  <si>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</si>
  <si>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</si>
  <si>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</si>
  <si>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</si>
  <si>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</si>
  <si>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</si>
  <si>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</si>
  <si>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</si>
  <si>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</si>
  <si>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</si>
  <si>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</si>
  <si>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</si>
  <si>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</si>
  <si>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</si>
  <si>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</si>
  <si>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</si>
  <si>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</si>
  <si>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</si>
  <si>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</si>
  <si>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</si>
  <si>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</si>
  <si>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</si>
  <si>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</si>
  <si>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</si>
  <si>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</si>
  <si>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</si>
  <si>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</si>
  <si>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</si>
  <si>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</si>
  <si>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</si>
  <si>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</si>
  <si>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</si>
  <si>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</si>
  <si>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</si>
  <si>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</si>
  <si>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</si>
  <si>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</si>
  <si>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</si>
  <si>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</si>
  <si>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</si>
  <si>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</si>
  <si>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</si>
  <si>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</si>
  <si>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</si>
  <si>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</si>
  <si>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</si>
  <si>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</si>
  <si>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</si>
  <si>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</si>
  <si>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</si>
  <si>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</si>
  <si>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</si>
  <si>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</si>
  <si>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</si>
  <si>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</si>
  <si>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</si>
  <si>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</si>
  <si>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</si>
  <si>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</si>
  <si>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</si>
  <si>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</si>
  <si>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</si>
  <si>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</si>
  <si>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</si>
  <si>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</si>
  <si>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</si>
  <si>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</si>
  <si>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</si>
  <si>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</si>
  <si>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</si>
  <si>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</si>
  <si>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</si>
  <si>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</si>
  <si>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</si>
  <si>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</si>
  <si>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</si>
  <si>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</si>
  <si>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</si>
  <si>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</si>
  <si>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</si>
  <si>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</si>
  <si>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</si>
  <si>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</si>
  <si>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</si>
  <si>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</si>
  <si>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</si>
  <si>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</si>
  <si>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</si>
  <si>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</si>
  <si>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</si>
  <si>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</si>
  <si>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</si>
  <si>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</si>
  <si>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</si>
  <si>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</si>
  <si>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</si>
  <si>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</si>
  <si>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</si>
  <si>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</si>
  <si>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</si>
  <si>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</si>
  <si>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</si>
  <si>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</si>
  <si>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</si>
  <si>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</si>
  <si>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</si>
  <si>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</si>
  <si>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</si>
  <si>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</si>
  <si>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</si>
  <si>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</si>
  <si>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</si>
  <si>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</si>
  <si>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</si>
  <si>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</si>
  <si>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</si>
  <si>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</si>
  <si>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</si>
  <si>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</si>
  <si>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</si>
  <si>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</si>
  <si>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</si>
  <si>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</si>
  <si>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</si>
  <si>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</si>
  <si>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</si>
  <si>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</si>
  <si>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</si>
  <si>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</si>
  <si>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</si>
  <si>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</si>
  <si>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</si>
  <si>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</si>
  <si>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</si>
  <si>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</si>
  <si>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</si>
  <si>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</si>
  <si>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</si>
  <si>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</si>
  <si>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</si>
  <si>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</si>
  <si>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</si>
  <si>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</si>
  <si>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</si>
  <si>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</si>
  <si>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</si>
  <si>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</si>
  <si>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</si>
  <si>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</si>
  <si>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</si>
  <si>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</si>
  <si>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</si>
  <si>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</si>
  <si>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</si>
  <si>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</si>
  <si>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</si>
  <si>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</si>
  <si>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</si>
  <si>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</si>
  <si>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</si>
  <si>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</si>
  <si>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</si>
  <si>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</si>
  <si>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</si>
  <si>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</si>
  <si>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</si>
  <si>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</si>
  <si>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</si>
  <si>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</si>
  <si>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</si>
  <si>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</si>
  <si>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</si>
  <si>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</si>
  <si>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</si>
  <si>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</si>
  <si>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</si>
  <si>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</si>
  <si>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</si>
  <si>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</si>
  <si>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</si>
  <si>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</si>
  <si>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</si>
  <si>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</si>
  <si>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</si>
  <si>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</si>
  <si>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</si>
  <si>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</si>
  <si>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</si>
  <si>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</si>
  <si>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</si>
  <si>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</si>
  <si>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</si>
  <si>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</si>
  <si>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</si>
  <si>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</si>
  <si>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</si>
  <si>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</si>
  <si>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</si>
  <si>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</si>
  <si>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</si>
  <si>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</si>
  <si>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</si>
  <si>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</si>
  <si>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</si>
  <si>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</si>
  <si>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</si>
  <si>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</si>
  <si>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</si>
  <si>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</si>
  <si>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</si>
  <si>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</si>
  <si>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</si>
  <si>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</si>
  <si>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</si>
  <si>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</si>
  <si>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</si>
  <si>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</si>
  <si>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</si>
  <si>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</si>
  <si>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</si>
  <si>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</si>
  <si>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</si>
  <si>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</si>
  <si>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</si>
  <si>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</si>
  <si>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</si>
  <si>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</si>
  <si>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</si>
  <si>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</si>
  <si>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</si>
  <si>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</si>
  <si>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</si>
  <si>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</si>
  <si>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</si>
  <si>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</si>
  <si>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</si>
  <si>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</si>
  <si>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</si>
  <si>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</si>
  <si>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</si>
  <si>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</si>
  <si>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</si>
  <si>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</si>
  <si>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</si>
  <si>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</si>
  <si>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</si>
  <si>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</si>
  <si>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</si>
  <si>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</si>
  <si>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</si>
  <si>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</si>
  <si>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</si>
  <si>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</si>
  <si>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</si>
  <si>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</si>
  <si>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</si>
  <si>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</si>
  <si>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</si>
  <si>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</si>
  <si>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</si>
  <si>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</si>
  <si>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</si>
  <si>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</si>
  <si>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</si>
  <si>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</si>
  <si>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</si>
  <si>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</si>
  <si>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</si>
  <si>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</si>
  <si>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</si>
  <si>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</si>
  <si>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</si>
  <si>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</si>
  <si>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</si>
  <si>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</si>
  <si>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</si>
  <si>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</si>
  <si>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</si>
  <si>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</si>
  <si>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</si>
  <si>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</si>
  <si>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</si>
  <si>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</si>
  <si>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</si>
  <si>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</si>
  <si>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</si>
  <si>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</si>
  <si>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</si>
  <si>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</si>
  <si>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</si>
  <si>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</si>
  <si>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</si>
  <si>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</si>
  <si>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</si>
  <si>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</si>
  <si>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</si>
  <si>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</si>
  <si>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</si>
  <si>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</si>
  <si>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</si>
  <si>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</si>
  <si>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</si>
  <si>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</si>
  <si>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</si>
  <si>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</si>
  <si>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</si>
  <si>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</si>
  <si>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</si>
  <si>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</si>
  <si>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</si>
  <si>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</si>
  <si>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</si>
  <si>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</si>
  <si>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</si>
  <si>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</si>
  <si>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</si>
  <si>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</si>
  <si>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</si>
  <si>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</si>
  <si>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</si>
  <si>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</si>
  <si>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</si>
  <si>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</si>
  <si>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</si>
  <si>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</si>
  <si>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</si>
  <si>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</si>
  <si>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</si>
  <si>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</si>
  <si>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</si>
  <si>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</si>
  <si>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</si>
  <si>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</si>
  <si>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</si>
  <si>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</si>
  <si>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</si>
  <si>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</si>
  <si>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</si>
  <si>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</si>
  <si>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</si>
  <si>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</si>
  <si>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</si>
  <si>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</si>
  <si>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</si>
  <si>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</si>
  <si>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</si>
  <si>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</si>
  <si>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</si>
  <si>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</si>
  <si>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</si>
  <si>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</si>
  <si>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</si>
  <si>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</si>
  <si>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</si>
  <si>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</si>
  <si>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</si>
  <si>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</si>
  <si>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</si>
  <si>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</si>
  <si>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</si>
  <si>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</si>
  <si>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</si>
  <si>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</si>
  <si>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</si>
  <si>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</si>
  <si>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</si>
  <si>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</si>
  <si>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</si>
  <si>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</si>
  <si>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</si>
  <si>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</si>
  <si>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</si>
  <si>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</si>
  <si>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</si>
  <si>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</si>
  <si>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</si>
  <si>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</si>
  <si>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</si>
  <si>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</si>
  <si>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</si>
  <si>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</si>
  <si>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</si>
  <si>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</si>
  <si>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</si>
  <si>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</si>
  <si>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</si>
  <si>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</si>
  <si>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</si>
  <si>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</si>
  <si>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</si>
  <si>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</si>
  <si>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</si>
  <si>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</si>
  <si>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</si>
  <si>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</si>
  <si>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</si>
  <si>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</si>
  <si>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</si>
  <si>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</si>
  <si>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</si>
  <si>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</si>
  <si>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</si>
  <si>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</si>
  <si>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</si>
  <si>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</si>
  <si>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</si>
  <si>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</si>
  <si>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</si>
  <si>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</si>
  <si>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</si>
  <si>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</si>
  <si>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</si>
  <si>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</si>
  <si>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</si>
  <si>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</si>
  <si>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</si>
  <si>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</si>
  <si>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</si>
  <si>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</si>
  <si>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</si>
  <si>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</si>
  <si>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</si>
  <si>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</si>
  <si>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</si>
  <si>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</si>
  <si>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</si>
  <si>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</si>
  <si>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</si>
  <si>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</si>
  <si>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</si>
  <si>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</si>
  <si>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</si>
  <si>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電波情報収集機（RC-2）の取得</t>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</si>
  <si>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</si>
  <si>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</si>
  <si>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タカマサ</t>
    </rPh>
    <phoneticPr fontId="5"/>
  </si>
  <si>
    <t>平成３１年度以降に係る防衛計画の大綱、中期防衛力整備計画（平成３１年度～平成３５年度）（平成３０年１２月１８日国家安全保障会議及び閣議決定）</t>
    <phoneticPr fontId="5"/>
  </si>
  <si>
    <t>-</t>
    <phoneticPr fontId="5"/>
  </si>
  <si>
    <t>ＲＣ－２の取得</t>
    <rPh sb="5" eb="7">
      <t>シュトク</t>
    </rPh>
    <phoneticPr fontId="5"/>
  </si>
  <si>
    <t>航空機購入費</t>
    <rPh sb="0" eb="3">
      <t>コウクウキ</t>
    </rPh>
    <rPh sb="3" eb="6">
      <t>コウニュウヒ</t>
    </rPh>
    <phoneticPr fontId="5"/>
  </si>
  <si>
    <t>航空機購入初度費</t>
    <rPh sb="0" eb="3">
      <t>コウクウキ</t>
    </rPh>
    <rPh sb="3" eb="5">
      <t>コウニュウ</t>
    </rPh>
    <rPh sb="5" eb="7">
      <t>ショド</t>
    </rPh>
    <rPh sb="7" eb="8">
      <t>ヒ</t>
    </rPh>
    <phoneticPr fontId="5"/>
  </si>
  <si>
    <t>○</t>
  </si>
  <si>
    <t>ＲＣ－２を取得することによって、航空自衛隊に対して、電磁波に関する情報の収集・分析の強化及び情報共有態勢の構築を推進する。</t>
    <rPh sb="5" eb="7">
      <t>シュトク</t>
    </rPh>
    <rPh sb="16" eb="18">
      <t>コウクウ</t>
    </rPh>
    <rPh sb="18" eb="21">
      <t>ジエイタイ</t>
    </rPh>
    <rPh sb="22" eb="23">
      <t>タイ</t>
    </rPh>
    <rPh sb="26" eb="29">
      <t>デンジハ</t>
    </rPh>
    <rPh sb="30" eb="31">
      <t>カン</t>
    </rPh>
    <rPh sb="33" eb="35">
      <t>ジョウホウ</t>
    </rPh>
    <rPh sb="36" eb="38">
      <t>シュウシュウ</t>
    </rPh>
    <rPh sb="39" eb="41">
      <t>ブンセキ</t>
    </rPh>
    <rPh sb="42" eb="44">
      <t>キョウカ</t>
    </rPh>
    <rPh sb="44" eb="45">
      <t>オヨ</t>
    </rPh>
    <rPh sb="46" eb="48">
      <t>ジョウホウ</t>
    </rPh>
    <rPh sb="48" eb="50">
      <t>キョウユウ</t>
    </rPh>
    <rPh sb="50" eb="52">
      <t>タイセイ</t>
    </rPh>
    <rPh sb="53" eb="55">
      <t>コウチク</t>
    </rPh>
    <rPh sb="56" eb="58">
      <t>スイシン</t>
    </rPh>
    <phoneticPr fontId="5"/>
  </si>
  <si>
    <t>執行額（Ｘ）／調達件数(Y)　　　　　　　　　　　　　　</t>
    <rPh sb="0" eb="2">
      <t>シッコウ</t>
    </rPh>
    <rPh sb="2" eb="3">
      <t>ガク</t>
    </rPh>
    <rPh sb="7" eb="9">
      <t>チョウタツ</t>
    </rPh>
    <rPh sb="9" eb="11">
      <t>ケンスウ</t>
    </rPh>
    <phoneticPr fontId="5"/>
  </si>
  <si>
    <t>　　Ｘ/Ｙ</t>
    <phoneticPr fontId="5"/>
  </si>
  <si>
    <t>-</t>
    <phoneticPr fontId="5"/>
  </si>
  <si>
    <t>納入完了したＲＣ－２の数</t>
    <rPh sb="0" eb="2">
      <t>ノウニュウ</t>
    </rPh>
    <rPh sb="2" eb="4">
      <t>カンリョウ</t>
    </rPh>
    <rPh sb="11" eb="12">
      <t>カズ</t>
    </rPh>
    <phoneticPr fontId="5"/>
  </si>
  <si>
    <t>件</t>
    <rPh sb="0" eb="1">
      <t>ケン</t>
    </rPh>
    <phoneticPr fontId="5"/>
  </si>
  <si>
    <t>平成３１年度以降に係る防衛計画の大綱、中期防衛力整備計画（平成３１年度～平成３５年度）（平成３０年１２月１８日国家安全保障会議及び閣議決定）</t>
    <phoneticPr fontId="5"/>
  </si>
  <si>
    <t>-</t>
    <phoneticPr fontId="5"/>
  </si>
  <si>
    <t>‐</t>
  </si>
  <si>
    <t>無</t>
  </si>
  <si>
    <t>https://www5.cao.go.jp/keizai-shimon/kaigi/special/reform/031223_divided/report_211223_2_2.pdf</t>
    <phoneticPr fontId="5"/>
  </si>
  <si>
    <t>歳出改革等　６．公共調達の改革</t>
    <rPh sb="0" eb="2">
      <t>サイシュツ</t>
    </rPh>
    <rPh sb="2" eb="4">
      <t>カイカク</t>
    </rPh>
    <rPh sb="4" eb="5">
      <t>トウ</t>
    </rPh>
    <rPh sb="8" eb="10">
      <t>コウキョウ</t>
    </rPh>
    <rPh sb="10" eb="12">
      <t>チョウタツ</t>
    </rPh>
    <rPh sb="13" eb="15">
      <t>カイカク</t>
    </rPh>
    <phoneticPr fontId="5"/>
  </si>
  <si>
    <t>111ページ</t>
    <phoneticPr fontId="5"/>
  </si>
  <si>
    <t>我が国周辺における電波情報収集能力を強化のため、現有の電波情報収集機（ＹＳ－１１ＥＢ）の後継機として、電波情報収集機（ＲＣ－２）を整備する。</t>
    <rPh sb="0" eb="1">
      <t>ワ</t>
    </rPh>
    <rPh sb="2" eb="3">
      <t>クニ</t>
    </rPh>
    <rPh sb="3" eb="5">
      <t>シュウヘン</t>
    </rPh>
    <rPh sb="9" eb="11">
      <t>デンパ</t>
    </rPh>
    <rPh sb="11" eb="13">
      <t>ジョウホウ</t>
    </rPh>
    <rPh sb="13" eb="15">
      <t>シュウシュウ</t>
    </rPh>
    <rPh sb="15" eb="17">
      <t>ノウリョク</t>
    </rPh>
    <rPh sb="18" eb="20">
      <t>キョウカ</t>
    </rPh>
    <rPh sb="24" eb="26">
      <t>ゲンユウ</t>
    </rPh>
    <rPh sb="27" eb="29">
      <t>デンパ</t>
    </rPh>
    <rPh sb="29" eb="31">
      <t>ジョウホウ</t>
    </rPh>
    <rPh sb="31" eb="33">
      <t>シュウシュウ</t>
    </rPh>
    <rPh sb="33" eb="34">
      <t>キ</t>
    </rPh>
    <rPh sb="44" eb="47">
      <t>コウケイキ</t>
    </rPh>
    <rPh sb="51" eb="53">
      <t>デンパ</t>
    </rPh>
    <rPh sb="53" eb="55">
      <t>ジョウホウ</t>
    </rPh>
    <rPh sb="55" eb="57">
      <t>シュウシュウ</t>
    </rPh>
    <rPh sb="57" eb="58">
      <t>キ</t>
    </rPh>
    <rPh sb="65" eb="67">
      <t>セイビ</t>
    </rPh>
    <phoneticPr fontId="5"/>
  </si>
  <si>
    <t>電磁波に関する情報の収集・分析の強化及び情報共有態勢の構築（調達件数）</t>
    <rPh sb="0" eb="3">
      <t>デンジハ</t>
    </rPh>
    <rPh sb="4" eb="5">
      <t>カン</t>
    </rPh>
    <rPh sb="7" eb="9">
      <t>ジョウホウ</t>
    </rPh>
    <rPh sb="10" eb="12">
      <t>シュウシュウ</t>
    </rPh>
    <rPh sb="13" eb="15">
      <t>ブンセキ</t>
    </rPh>
    <rPh sb="16" eb="18">
      <t>キョウカ</t>
    </rPh>
    <rPh sb="18" eb="19">
      <t>オヨ</t>
    </rPh>
    <rPh sb="20" eb="22">
      <t>ジョウホウ</t>
    </rPh>
    <rPh sb="22" eb="24">
      <t>キョウユウ</t>
    </rPh>
    <rPh sb="24" eb="26">
      <t>タイセイ</t>
    </rPh>
    <rPh sb="27" eb="29">
      <t>コウチク</t>
    </rPh>
    <rPh sb="30" eb="32">
      <t>チョウタツ</t>
    </rPh>
    <rPh sb="32" eb="34">
      <t>ケンスウ</t>
    </rPh>
    <phoneticPr fontId="5"/>
  </si>
  <si>
    <t>負担関係は妥当である。なお、契約履行中であるが、本年度の歳出化予算はない。</t>
    <phoneticPr fontId="5"/>
  </si>
  <si>
    <t>単位当たりコストは適切に管理されている。なお、契約履行中であるが、本年度の歳出化予算はない。</t>
    <phoneticPr fontId="5"/>
  </si>
  <si>
    <t>技術・実用試験及び運用試験結果を反映したコスト削減等の工夫を実施している。</t>
    <rPh sb="0" eb="2">
      <t>ギジュツ</t>
    </rPh>
    <rPh sb="3" eb="5">
      <t>ジツヨウ</t>
    </rPh>
    <rPh sb="5" eb="7">
      <t>シケン</t>
    </rPh>
    <rPh sb="7" eb="8">
      <t>オヨ</t>
    </rPh>
    <rPh sb="9" eb="11">
      <t>ウンヨウ</t>
    </rPh>
    <rPh sb="11" eb="13">
      <t>シケン</t>
    </rPh>
    <rPh sb="13" eb="15">
      <t>ケッカ</t>
    </rPh>
    <rPh sb="16" eb="18">
      <t>ハンエイ</t>
    </rPh>
    <rPh sb="23" eb="25">
      <t>サクゲン</t>
    </rPh>
    <rPh sb="25" eb="26">
      <t>トウ</t>
    </rPh>
    <rPh sb="27" eb="29">
      <t>クフウ</t>
    </rPh>
    <rPh sb="30" eb="32">
      <t>ジッシ</t>
    </rPh>
    <phoneticPr fontId="5"/>
  </si>
  <si>
    <t>システム設計、装置設計等、実績と成果目標は合致している。</t>
    <rPh sb="4" eb="6">
      <t>セッケイ</t>
    </rPh>
    <rPh sb="7" eb="9">
      <t>ソウチ</t>
    </rPh>
    <rPh sb="9" eb="11">
      <t>セッケイ</t>
    </rPh>
    <rPh sb="11" eb="12">
      <t>トウ</t>
    </rPh>
    <rPh sb="13" eb="15">
      <t>ジッセキ</t>
    </rPh>
    <rPh sb="16" eb="18">
      <t>セイカ</t>
    </rPh>
    <rPh sb="18" eb="20">
      <t>モクヒョウ</t>
    </rPh>
    <rPh sb="21" eb="23">
      <t>ガッチ</t>
    </rPh>
    <phoneticPr fontId="5"/>
  </si>
  <si>
    <t>活動は計画通り進捗しており、実績は見込みに見合ったものとなっている。</t>
    <phoneticPr fontId="5"/>
  </si>
  <si>
    <t>航空機修理費</t>
    <rPh sb="0" eb="3">
      <t>コウクウキ</t>
    </rPh>
    <rPh sb="3" eb="6">
      <t>シュウリヒ</t>
    </rPh>
    <phoneticPr fontId="5"/>
  </si>
  <si>
    <t>-</t>
    <phoneticPr fontId="5"/>
  </si>
  <si>
    <t>情報収集機能の強化のため、現有の電波情報収集機（ＹＳ－１１ＥＢ）の減勢を踏まえ、受信電波周波数範囲の拡大や遠距離目標収集能力の強化など能力向上した電波情報収集機（ＲＣ－２）の機体構成品等を取得する。</t>
    <rPh sb="33" eb="35">
      <t>ゲンセイ</t>
    </rPh>
    <rPh sb="36" eb="37">
      <t>フ</t>
    </rPh>
    <rPh sb="92" eb="93">
      <t>トウ</t>
    </rPh>
    <phoneticPr fontId="5"/>
  </si>
  <si>
    <t>電波情報収集機／機上電波測定装置３式の納入完了</t>
    <rPh sb="0" eb="7">
      <t>デンパジョウホウシュウシュウキ</t>
    </rPh>
    <rPh sb="8" eb="16">
      <t>キジョウデンパソクテイソウチ</t>
    </rPh>
    <rPh sb="17" eb="18">
      <t>シキ</t>
    </rPh>
    <rPh sb="19" eb="21">
      <t>ノウニュウ</t>
    </rPh>
    <rPh sb="21" eb="23">
      <t>カンリョウ</t>
    </rPh>
    <phoneticPr fontId="5"/>
  </si>
  <si>
    <t>防衛省設置法第４条第１項第１３号</t>
    <phoneticPr fontId="5"/>
  </si>
  <si>
    <t>　諸外国の装備品等を導入しても電波情報収集能力に係る設計技術等の細部まで判明できず、将来装備の開発に必要な技術資料を得ることが出来ないため、我が国独自で取得する必要がある。また、我が国の電波情報収集能力を強化するための事業であり、政策体系の中で優先度の高い事業である。</t>
    <rPh sb="15" eb="17">
      <t>デンパ</t>
    </rPh>
    <rPh sb="17" eb="19">
      <t>ジョウホウ</t>
    </rPh>
    <rPh sb="19" eb="21">
      <t>シュウシュウ</t>
    </rPh>
    <rPh sb="21" eb="23">
      <t>ノウリョク</t>
    </rPh>
    <rPh sb="24" eb="25">
      <t>カカ</t>
    </rPh>
    <rPh sb="76" eb="78">
      <t>シュトク</t>
    </rPh>
    <rPh sb="89" eb="90">
      <t>ワ</t>
    </rPh>
    <rPh sb="91" eb="92">
      <t>クニ</t>
    </rPh>
    <rPh sb="93" eb="95">
      <t>デンパ</t>
    </rPh>
    <rPh sb="95" eb="97">
      <t>ジョウホウ</t>
    </rPh>
    <rPh sb="97" eb="99">
      <t>シュウシュウ</t>
    </rPh>
    <rPh sb="99" eb="101">
      <t>ノウリョク</t>
    </rPh>
    <rPh sb="102" eb="104">
      <t>キョウカ</t>
    </rPh>
    <rPh sb="109" eb="111">
      <t>ジギョウ</t>
    </rPh>
    <rPh sb="115" eb="117">
      <t>セイサク</t>
    </rPh>
    <rPh sb="117" eb="119">
      <t>タイケイ</t>
    </rPh>
    <rPh sb="120" eb="121">
      <t>ナカ</t>
    </rPh>
    <rPh sb="122" eb="125">
      <t>ユウセンド</t>
    </rPh>
    <rPh sb="126" eb="127">
      <t>タカ</t>
    </rPh>
    <rPh sb="128" eb="130">
      <t>ジギョウ</t>
    </rPh>
    <phoneticPr fontId="5"/>
  </si>
  <si>
    <t>本件は本事業以外で予算の目的外使用は行っておらず、真に必要なものに限定される。</t>
    <rPh sb="0" eb="2">
      <t>ホンケン</t>
    </rPh>
    <rPh sb="3" eb="4">
      <t>ホン</t>
    </rPh>
    <rPh sb="4" eb="6">
      <t>ジギョウ</t>
    </rPh>
    <rPh sb="6" eb="8">
      <t>イガイ</t>
    </rPh>
    <rPh sb="9" eb="11">
      <t>ヨサン</t>
    </rPh>
    <rPh sb="12" eb="14">
      <t>モクテキ</t>
    </rPh>
    <rPh sb="14" eb="15">
      <t>ガイ</t>
    </rPh>
    <rPh sb="15" eb="17">
      <t>シヨウ</t>
    </rPh>
    <rPh sb="18" eb="19">
      <t>オコナ</t>
    </rPh>
    <rPh sb="25" eb="26">
      <t>シン</t>
    </rPh>
    <rPh sb="27" eb="29">
      <t>ヒツヨウ</t>
    </rPh>
    <rPh sb="33" eb="35">
      <t>ゲンテイ</t>
    </rPh>
    <phoneticPr fontId="5"/>
  </si>
  <si>
    <t>本事業の目的で整備された施設及び支援器材等は、本事業のみで使用されるものであり、十分に活用されている。</t>
    <rPh sb="0" eb="1">
      <t>ホン</t>
    </rPh>
    <rPh sb="1" eb="3">
      <t>ジギョウ</t>
    </rPh>
    <rPh sb="4" eb="6">
      <t>モクテキ</t>
    </rPh>
    <rPh sb="7" eb="9">
      <t>セイビ</t>
    </rPh>
    <rPh sb="12" eb="14">
      <t>シセツ</t>
    </rPh>
    <rPh sb="14" eb="15">
      <t>オヨ</t>
    </rPh>
    <rPh sb="16" eb="18">
      <t>シエン</t>
    </rPh>
    <rPh sb="18" eb="20">
      <t>キザイ</t>
    </rPh>
    <rPh sb="20" eb="21">
      <t>トウ</t>
    </rPh>
    <rPh sb="23" eb="24">
      <t>ホン</t>
    </rPh>
    <rPh sb="24" eb="26">
      <t>ジギョウ</t>
    </rPh>
    <rPh sb="29" eb="31">
      <t>シヨウ</t>
    </rPh>
    <rPh sb="40" eb="42">
      <t>ジュウブン</t>
    </rPh>
    <rPh sb="43" eb="45">
      <t>カツヨウ</t>
    </rPh>
    <phoneticPr fontId="5"/>
  </si>
  <si>
    <t>東芝インフラシステムズ株式会社</t>
    <rPh sb="0" eb="2">
      <t>トウシバイ</t>
    </rPh>
    <rPh sb="3" eb="15">
      <t>シャ</t>
    </rPh>
    <phoneticPr fontId="5"/>
  </si>
  <si>
    <t>搭載電子機器</t>
    <rPh sb="0" eb="6">
      <t>トウサイデンシキキ</t>
    </rPh>
    <phoneticPr fontId="5"/>
  </si>
  <si>
    <t>搭載電子機器初度費</t>
    <rPh sb="0" eb="6">
      <t>トウサイデンシキキ</t>
    </rPh>
    <rPh sb="6" eb="9">
      <t>ショドヒ</t>
    </rPh>
    <phoneticPr fontId="5"/>
  </si>
  <si>
    <t>-</t>
    <phoneticPr fontId="5"/>
  </si>
  <si>
    <t>A</t>
  </si>
  <si>
    <t>　本事業は我が国周辺における電波情報収集能力を向上させるため必要なＲＣ－２を取得することで、電磁波領域の優勢の確保に寄与するものであり、我が国の防衛力整備において重要な事業、且つ防衛省が実施すべき事業である。</t>
    <rPh sb="46" eb="49">
      <t>デンジハ</t>
    </rPh>
    <rPh sb="49" eb="51">
      <t>リョウイキ</t>
    </rPh>
    <rPh sb="52" eb="54">
      <t>ユウセイ</t>
    </rPh>
    <rPh sb="55" eb="57">
      <t>カクホ</t>
    </rPh>
    <phoneticPr fontId="5"/>
  </si>
  <si>
    <t>百万円／件</t>
    <rPh sb="0" eb="3">
      <t>ヒャクマンエン</t>
    </rPh>
    <rPh sb="4" eb="5">
      <t>ケン</t>
    </rPh>
    <phoneticPr fontId="5"/>
  </si>
  <si>
    <t>Ⅰ－１　我が国自身の防衛体制の強化（領域横断作戦に必要な能力の強化における優先事項）</t>
    <phoneticPr fontId="5"/>
  </si>
  <si>
    <t>Ⅰ－１－（１）　宇宙・サイバー・電磁波領域における能力の獲得・強化</t>
    <phoneticPr fontId="5"/>
  </si>
  <si>
    <t>　【１．必要性】
　近年の軍事技術の進展に伴い、捜索探知、精密誘導、指揮通信等の様々な領域において電波が重要な役割を果たしていることから、情報収集機能の強化のため、受信電波周波数範囲の拡大や遠距離目標収集能力の強化など能力向上した電波情報収集機（ＲＣ－２）の機体構成品等を取得するものであり、防衛省が事業を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専用試験装置のうちの汎用パソコン等の民生品・汎用品を採用することにより、コスト低減に努めている。また過去の技術的成果を積極的に取り入れ、設計、製造を実施している。例としては、ＸＣ－２開発試作及び次期機上電波測定装置／機上電波測定装置の研究試作の成果物を貸付文書等として活用している。
　また部内の専門知識者によるグループ会議を適宜に開催し、当該事業に係わる情報の交換、評価、問題点の解明並びに対策の検討により、当該事業の充実化を図っている。
　【３．有効性】
　本事業により、電磁波領域における情報収集能力が向上し、更なる航空作戦等への支援が期待できる。
　【４．総合評価】
　本事業は、電子戦専門機として電磁波領域における優越が得られるものと評価でき、かつ、我が国の防衛技術基盤を強化し、もって防衛力の質的水準の向上に資するものと位置付けられる。</t>
    <rPh sb="300" eb="302">
      <t>テイゲン</t>
    </rPh>
    <rPh sb="356" eb="357">
      <t>オヨ</t>
    </rPh>
    <rPh sb="508" eb="514">
      <t>ジョウホウシュウシュウノウリョク</t>
    </rPh>
    <rPh sb="515" eb="517">
      <t>コウジョウ</t>
    </rPh>
    <rPh sb="519" eb="520">
      <t>サラ</t>
    </rPh>
    <phoneticPr fontId="5"/>
  </si>
  <si>
    <t>-</t>
    <phoneticPr fontId="5"/>
  </si>
  <si>
    <t>有</t>
  </si>
  <si>
    <t>民間委託の可能性について、本事業は我が国の電波情報収集能力の向上に大きく関わるものであるため、情報収集に係る機能・性能に関する情報は秘匿性が高く、防衛省が独自に管理する必要があるため、任務上、民間委託は不可能である。</t>
    <rPh sb="17" eb="18">
      <t>ワ</t>
    </rPh>
    <rPh sb="19" eb="20">
      <t>クニ</t>
    </rPh>
    <rPh sb="21" eb="23">
      <t>デンパ</t>
    </rPh>
    <rPh sb="23" eb="25">
      <t>ジョウホウ</t>
    </rPh>
    <rPh sb="25" eb="27">
      <t>シュウシュウ</t>
    </rPh>
    <rPh sb="27" eb="29">
      <t>ノウリョク</t>
    </rPh>
    <rPh sb="30" eb="32">
      <t>コウジョウ</t>
    </rPh>
    <rPh sb="47" eb="49">
      <t>ジョウホウ</t>
    </rPh>
    <rPh sb="49" eb="51">
      <t>シュウシュウ</t>
    </rPh>
    <rPh sb="52" eb="53">
      <t>カカ</t>
    </rPh>
    <rPh sb="54" eb="56">
      <t>キノウ</t>
    </rPh>
    <rPh sb="57" eb="59">
      <t>セイノウ</t>
    </rPh>
    <rPh sb="60" eb="61">
      <t>カン</t>
    </rPh>
    <rPh sb="63" eb="65">
      <t>ジョウホウ</t>
    </rPh>
    <rPh sb="80" eb="82">
      <t>カンリ</t>
    </rPh>
    <rPh sb="92" eb="94">
      <t>ニンム</t>
    </rPh>
    <rPh sb="94" eb="95">
      <t>ジョウ</t>
    </rPh>
    <phoneticPr fontId="5"/>
  </si>
  <si>
    <t>電波情報収集情報収集能力の向上に大きく関わるものであるため、情報収集に係る機能・性能に関する情報は秘匿性が高く、関連する搭載装備品を取り扱う業者は限定される。また、製造に際してライセンスが必要であるため、競争性のない随意契約になっている。</t>
    <rPh sb="0" eb="2">
      <t>デンパ</t>
    </rPh>
    <rPh sb="2" eb="4">
      <t>ジョウホウ</t>
    </rPh>
    <rPh sb="4" eb="6">
      <t>シュウシュウ</t>
    </rPh>
    <rPh sb="6" eb="8">
      <t>ジョウホウ</t>
    </rPh>
    <rPh sb="8" eb="10">
      <t>シュウシュウ</t>
    </rPh>
    <rPh sb="10" eb="12">
      <t>ノウリョク</t>
    </rPh>
    <rPh sb="13" eb="15">
      <t>コウジョウ</t>
    </rPh>
    <rPh sb="16" eb="17">
      <t>オオ</t>
    </rPh>
    <rPh sb="19" eb="20">
      <t>カカ</t>
    </rPh>
    <rPh sb="30" eb="32">
      <t>ジョウホウ</t>
    </rPh>
    <rPh sb="32" eb="34">
      <t>シュウシュウ</t>
    </rPh>
    <rPh sb="35" eb="36">
      <t>カカ</t>
    </rPh>
    <rPh sb="37" eb="39">
      <t>キノウ</t>
    </rPh>
    <rPh sb="40" eb="42">
      <t>セイノウ</t>
    </rPh>
    <rPh sb="43" eb="44">
      <t>カン</t>
    </rPh>
    <rPh sb="46" eb="48">
      <t>ジョウホウ</t>
    </rPh>
    <rPh sb="49" eb="52">
      <t>ヒトクセイ</t>
    </rPh>
    <rPh sb="53" eb="54">
      <t>タカ</t>
    </rPh>
    <rPh sb="56" eb="58">
      <t>カンレン</t>
    </rPh>
    <rPh sb="60" eb="62">
      <t>トウサイ</t>
    </rPh>
    <rPh sb="62" eb="65">
      <t>ソウビヒン</t>
    </rPh>
    <rPh sb="66" eb="67">
      <t>ト</t>
    </rPh>
    <rPh sb="68" eb="69">
      <t>アツカ</t>
    </rPh>
    <rPh sb="70" eb="72">
      <t>ギョウシャ</t>
    </rPh>
    <rPh sb="73" eb="75">
      <t>ゲンテイ</t>
    </rPh>
    <phoneticPr fontId="5"/>
  </si>
  <si>
    <t>-</t>
    <phoneticPr fontId="5"/>
  </si>
  <si>
    <t>https://www.mod.go.jp/j/approach/hyouka/seisaku/2021/pdf/R03_bunseki_01.pdf</t>
    <phoneticPr fontId="5"/>
  </si>
  <si>
    <t>８ページ</t>
    <phoneticPr fontId="5"/>
  </si>
  <si>
    <t>・外部有識者抽出点検の対象外である。</t>
    <phoneticPr fontId="5"/>
  </si>
  <si>
    <t>・随意契約について高落札が見受けられるので、可能な限り詳細な見積内容を入手してコスト縮減の余地を検証するとともに、厳格な原価査定等により、価格の妥当性の向上に努められたい。</t>
    <phoneticPr fontId="5"/>
  </si>
  <si>
    <t>-</t>
    <phoneticPr fontId="5"/>
  </si>
  <si>
    <t>-</t>
    <phoneticPr fontId="5"/>
  </si>
  <si>
    <t>・令和3年度からプロジェクト管理において準重点管理対象装備品に指定され、適切なライフサイクルコスト管理に努めている。
・機体の納入完了をもって情報収集・分析態勢等の強化の構築を成果目標としているため、現時点において具体的な成果は発生しておらず、開始年度の令和４年度から要求時点における歳出化予算は発生していない状況であるが、取得に係る事業は計画通り進捗している。</t>
    <rPh sb="20" eb="21">
      <t>ジュン</t>
    </rPh>
    <rPh sb="21" eb="23">
      <t>ジュウテン</t>
    </rPh>
    <rPh sb="23" eb="25">
      <t>カンリ</t>
    </rPh>
    <rPh sb="27" eb="30">
      <t>ソウビヒン</t>
    </rPh>
    <rPh sb="31" eb="33">
      <t>シテイ</t>
    </rPh>
    <rPh sb="60" eb="62">
      <t>キタイ</t>
    </rPh>
    <rPh sb="63" eb="65">
      <t>ノウニュウ</t>
    </rPh>
    <rPh sb="71" eb="73">
      <t>ジョウホウ</t>
    </rPh>
    <rPh sb="73" eb="75">
      <t>シュウシュウ</t>
    </rPh>
    <rPh sb="76" eb="78">
      <t>ブンセキ</t>
    </rPh>
    <rPh sb="78" eb="80">
      <t>タイセイ</t>
    </rPh>
    <rPh sb="80" eb="81">
      <t>トウ</t>
    </rPh>
    <rPh sb="82" eb="84">
      <t>キョウカ</t>
    </rPh>
    <rPh sb="85" eb="87">
      <t>コウチク</t>
    </rPh>
    <rPh sb="162" eb="164">
      <t>シュトク</t>
    </rPh>
    <rPh sb="165" eb="166">
      <t>カカ</t>
    </rPh>
    <rPh sb="167" eb="169">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</si>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</sst>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160814</xdr:colOff>
      <xdr:row>271</xdr:row>
      <xdr:rowOff>185552</xdr:rowOff>
    </xdr:from>
    <xdr:to>
      <xdr:col>43</xdr:col>
      <xdr:colOff>37113</xdr:colOff>
      <xdr:row>281</xdr:row>
      <xdr:rowOff>159490</xdr:rowOff>
    </xdr:to>
    <xdr:grpSp>
      <xdr:nvGrpSpPr>
        <xdr:cNvPr id="23" name="グループ化 22">
          <a:extLst>
            <a:ext uri="{FF2B5EF4-FFF2-40B4-BE49-F238E27FC236}">
              <a16:creationId xmlns:a16="http://schemas.microsoft.com/office/drawing/2014/main" id="{E566E487-5AA7-4424-BF0B-5B48A3B78B3E}"/>
            </a:ext>
          </a:extLst>
        </xdr:cNvPr>
        <xdr:cNvGrpSpPr/>
      </xdr:nvGrpSpPr>
      <xdr:grpSpPr>
        <a:xfrm>
          <a:off x="2782990" y="40997376"/>
          <a:ext cx="5927476" cy="3447761"/>
          <a:chOff x="2671951" y="41081201"/>
          <a:chExt cx="5813961" cy="3437575"/>
        </a:xfrm>
      </xdr:grpSpPr>
      <xdr:grpSp>
        <xdr:nvGrpSpPr>
          <xdr:cNvPr id="2" name="グループ化 1">
            <a:extLst>
              <a:ext uri="{FF2B5EF4-FFF2-40B4-BE49-F238E27FC236}">
                <a16:creationId xmlns:a16="http://schemas.microsoft.com/office/drawing/2014/main" id="{C98D173E-E155-4522-9892-8B899D28721C}"/>
              </a:ext>
            </a:extLst>
          </xdr:cNvPr>
          <xdr:cNvGrpSpPr/>
        </xdr:nvGrpSpPr>
        <xdr:grpSpPr>
          <a:xfrm>
            <a:off x="2671951" y="41081201"/>
            <a:ext cx="5813961" cy="3437575"/>
            <a:chOff x="2597499" y="999067"/>
            <a:chExt cx="6757455" cy="4420241"/>
          </a:xfrm>
        </xdr:grpSpPr>
        <xdr:grpSp>
          <xdr:nvGrpSpPr>
            <xdr:cNvPr id="3" name="グループ化 2">
              <a:extLst>
                <a:ext uri="{FF2B5EF4-FFF2-40B4-BE49-F238E27FC236}">
                  <a16:creationId xmlns:a16="http://schemas.microsoft.com/office/drawing/2014/main" id="{E31120DA-17C6-4F67-B1DC-315B8097739A}"/>
                </a:ext>
              </a:extLst>
            </xdr:cNvPr>
            <xdr:cNvGrpSpPr/>
          </xdr:nvGrpSpPr>
          <xdr:grpSpPr>
            <a:xfrm>
              <a:off x="4064000" y="999067"/>
              <a:ext cx="3725333" cy="2576814"/>
              <a:chOff x="4064000" y="999067"/>
              <a:chExt cx="3725333" cy="2576814"/>
            </a:xfrm>
          </xdr:grpSpPr>
          <xdr:sp macro="" textlink="">
            <xdr:nvSpPr>
              <xdr:cNvPr id="5" name="正方形/長方形 4">
                <a:extLst>
                  <a:ext uri="{FF2B5EF4-FFF2-40B4-BE49-F238E27FC236}">
                    <a16:creationId xmlns:a16="http://schemas.microsoft.com/office/drawing/2014/main" id="{1AAF9B49-380D-4D44-96F7-BDA886AE1EC1}"/>
                  </a:ext>
                </a:extLst>
              </xdr:cNvPr>
              <xdr:cNvSpPr/>
            </xdr:nvSpPr>
            <xdr:spPr>
              <a:xfrm>
                <a:off x="4064000" y="999067"/>
                <a:ext cx="3725333" cy="1337733"/>
              </a:xfrm>
              <a:prstGeom prst="rect">
                <a:avLst/>
              </a:prstGeom>
              <a:solidFill>
                <a:sysClr val="window" lastClr="FFFFFF"/>
              </a:solidFill>
              <a:ln w="25400"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1"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800" b="1"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en-US" altLang="ja-JP" sz="1800" b="1"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1"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7" name="直線矢印コネクタ 6">
                <a:extLst>
                  <a:ext uri="{FF2B5EF4-FFF2-40B4-BE49-F238E27FC236}">
                    <a16:creationId xmlns:a16="http://schemas.microsoft.com/office/drawing/2014/main" id="{959F07D8-58C9-470A-919A-601EFF87358E}"/>
                  </a:ext>
                </a:extLst>
              </xdr:cNvPr>
              <xdr:cNvCxnSpPr>
                <a:stCxn id="5" idx="2"/>
                <a:endCxn id="9" idx="0"/>
              </xdr:cNvCxnSpPr>
            </xdr:nvCxnSpPr>
            <xdr:spPr>
              <a:xfrm>
                <a:off x="5926667" y="2336800"/>
                <a:ext cx="0" cy="1239081"/>
              </a:xfrm>
              <a:prstGeom prst="straightConnector1">
                <a:avLst/>
              </a:prstGeom>
              <a:noFill/>
              <a:ln w="76200" cap="flat" cmpd="sng" algn="ctr">
                <a:solidFill>
                  <a:sysClr val="windowText" lastClr="000000"/>
                </a:solidFill>
                <a:prstDash val="solid"/>
                <a:headEnd type="none" w="med" len="med"/>
                <a:tailEnd type="none" w="med" len="med"/>
              </a:ln>
              <a:effectLst/>
            </xdr:spPr>
          </xdr:cxnSp>
        </xdr:grpSp>
        <xdr:sp macro="" textlink="">
          <xdr:nvSpPr>
            <xdr:cNvPr id="4" name="テキスト ボックス 6">
              <a:extLst>
                <a:ext uri="{FF2B5EF4-FFF2-40B4-BE49-F238E27FC236}">
                  <a16:creationId xmlns:a16="http://schemas.microsoft.com/office/drawing/2014/main" id="{94F27830-BF11-4E0A-9DC9-F92BF7999E6D}"/>
                </a:ext>
              </a:extLst>
            </xdr:cNvPr>
            <xdr:cNvSpPr txBox="1"/>
          </xdr:nvSpPr>
          <xdr:spPr>
            <a:xfrm>
              <a:off x="2597499" y="5000465"/>
              <a:ext cx="6757455" cy="418843"/>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（搭載電子機器の製造）</a:t>
              </a:r>
              <a:endPar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9" name="正方形/長方形 8">
            <a:extLst>
              <a:ext uri="{FF2B5EF4-FFF2-40B4-BE49-F238E27FC236}">
                <a16:creationId xmlns:a16="http://schemas.microsoft.com/office/drawing/2014/main" id="{C7164206-3E15-4781-9397-75E4952B2959}"/>
              </a:ext>
            </a:extLst>
          </xdr:cNvPr>
          <xdr:cNvSpPr/>
        </xdr:nvSpPr>
        <xdr:spPr>
          <a:xfrm>
            <a:off x="3735780" y="43085162"/>
            <a:ext cx="3624448" cy="1040341"/>
          </a:xfrm>
          <a:prstGeom prst="rect">
            <a:avLst/>
          </a:prstGeom>
          <a:solidFill>
            <a:sysClr val="window" lastClr="FFFFFF"/>
          </a:solidFill>
          <a:ln w="25400"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1"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．契約相手方</a:t>
            </a:r>
            <a:endParaRPr kumimoji="1" lang="en-US" altLang="ja-JP" sz="1800" b="1"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en-US" altLang="ja-JP" sz="1800" b="1"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1"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○○〇百万円</a:t>
            </a:r>
          </a:p>
        </xdr:txBody>
      </xdr:sp>
    </xdr:grpSp>
    <xdr:clientData/>
  </xdr:twoCellAnchor>
  <xdr:oneCellAnchor>
    <xdr:from>
      <xdr:col>12</xdr:col>
      <xdr:colOff>0</xdr:colOff>
      <xdr:row>270</xdr:row>
      <xdr:rowOff>0</xdr:rowOff>
    </xdr:from>
    <xdr:ext cx="2002445" cy="325730"/>
    <xdr:sp macro="" textlink="">
      <xdr:nvSpPr>
        <xdr:cNvPr id="12" name="テキスト ボックス 11">
          <a:extLst>
            <a:ext uri="{FF2B5EF4-FFF2-40B4-BE49-F238E27FC236}">
              <a16:creationId xmlns:a16="http://schemas.microsoft.com/office/drawing/2014/main" id="{2EEFB3C8-7D45-44AD-B616-46A021C423A4}"/>
            </a:ext>
          </a:extLst>
        </xdr:cNvPr>
        <xdr:cNvSpPr txBox="1"/>
      </xdr:nvSpPr>
      <xdr:spPr>
        <a:xfrm>
          <a:off x="2420471" y="42694412"/>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　現時点でのイメージ</a:t>
          </a:r>
        </a:p>
      </xdr:txBody>
    </xdr:sp>
    <xdr:clientData/>
  </xdr:oneCellAnchor>
  <xdr:oneCellAnchor>
    <xdr:from>
      <xdr:col>35</xdr:col>
      <xdr:colOff>172571</xdr:colOff>
      <xdr:row>279</xdr:row>
      <xdr:rowOff>329452</xdr:rowOff>
    </xdr:from>
    <xdr:ext cx="2554520" cy="559127"/>
    <xdr:sp macro="" textlink="">
      <xdr:nvSpPr>
        <xdr:cNvPr id="13" name="テキスト ボックス 12">
          <a:extLst>
            <a:ext uri="{FF2B5EF4-FFF2-40B4-BE49-F238E27FC236}">
              <a16:creationId xmlns:a16="http://schemas.microsoft.com/office/drawing/2014/main" id="{DFAB46F0-1714-4A5C-A804-DF435DB9349E}"/>
            </a:ext>
          </a:extLst>
        </xdr:cNvPr>
        <xdr:cNvSpPr txBox="1"/>
      </xdr:nvSpPr>
      <xdr:spPr>
        <a:xfrm>
          <a:off x="7232277" y="46150305"/>
          <a:ext cx="2554520"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a:t>○○○百万円</a:t>
          </a:r>
          <a:endParaRPr kumimoji="1" lang="en-US" altLang="ja-JP" sz="1400"/>
        </a:p>
        <a:p>
          <a:pPr algn="ctr"/>
          <a:r>
            <a:rPr kumimoji="1" lang="ja-JP" altLang="en-US" sz="1400"/>
            <a:t>（令和〇年度国庫債務負担額）</a:t>
          </a:r>
        </a:p>
      </xdr:txBody>
    </xdr:sp>
    <xdr:clientData/>
  </xdr:oneCellAnchor>
  <xdr:oneCellAnchor>
    <xdr:from>
      <xdr:col>34</xdr:col>
      <xdr:colOff>168088</xdr:colOff>
      <xdr:row>276</xdr:row>
      <xdr:rowOff>112059</xdr:rowOff>
    </xdr:from>
    <xdr:ext cx="3023863" cy="559127"/>
    <xdr:sp macro="" textlink="">
      <xdr:nvSpPr>
        <xdr:cNvPr id="14" name="テキスト ボックス 13">
          <a:extLst>
            <a:ext uri="{FF2B5EF4-FFF2-40B4-BE49-F238E27FC236}">
              <a16:creationId xmlns:a16="http://schemas.microsoft.com/office/drawing/2014/main" id="{49D40DE3-E801-4B6B-98E5-54916C253F66}"/>
            </a:ext>
          </a:extLst>
        </xdr:cNvPr>
        <xdr:cNvSpPr txBox="1"/>
      </xdr:nvSpPr>
      <xdr:spPr>
        <a:xfrm>
          <a:off x="7026088" y="44890765"/>
          <a:ext cx="3023863"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400"/>
            <a:t>【</a:t>
          </a:r>
          <a:r>
            <a:rPr kumimoji="1" lang="ja-JP" altLang="en-US" sz="1400"/>
            <a:t>一般競争入札契約（最低価格）</a:t>
          </a:r>
          <a:r>
            <a:rPr kumimoji="1" lang="en-US" altLang="ja-JP" sz="1400"/>
            <a:t>】</a:t>
          </a:r>
        </a:p>
        <a:p>
          <a:pPr algn="ctr"/>
          <a:r>
            <a:rPr kumimoji="1" lang="en-US" altLang="ja-JP" sz="1400"/>
            <a:t>【</a:t>
          </a:r>
          <a:r>
            <a:rPr kumimoji="1" lang="ja-JP" altLang="en-US" sz="1400"/>
            <a:t>随意契約（その他）</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54" zoomScale="85" zoomScaleNormal="75" zoomScaleSheetLayoutView="85" zoomScalePageLayoutView="85" workbookViewId="0">
      <selection activeCell="L270" sqref="L27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628</v>
      </c>
      <c r="AP2" s="187"/>
      <c r="AQ2" s="187"/>
      <c r="AR2" s="91" t="s">
        <v>368</v>
      </c>
      <c r="AS2" s="188">
        <v>4</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499</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728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t="s">
        <v>699</v>
      </c>
      <c r="X13" s="232"/>
      <c r="Y13" s="232"/>
      <c r="Z13" s="232"/>
      <c r="AA13" s="232"/>
      <c r="AB13" s="232"/>
      <c r="AC13" s="233"/>
      <c r="AD13" s="231" t="s">
        <v>752</v>
      </c>
      <c r="AE13" s="232"/>
      <c r="AF13" s="232"/>
      <c r="AG13" s="232"/>
      <c r="AH13" s="232"/>
      <c r="AI13" s="232"/>
      <c r="AJ13" s="233"/>
      <c r="AK13" s="231" t="s">
        <v>751</v>
      </c>
      <c r="AL13" s="232"/>
      <c r="AM13" s="232"/>
      <c r="AN13" s="232"/>
      <c r="AO13" s="232"/>
      <c r="AP13" s="232"/>
      <c r="AQ13" s="233"/>
      <c r="AR13" s="243" t="s">
        <v>742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746</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754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746</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746</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751</v>
      </c>
      <c r="Q19" s="232"/>
      <c r="R19" s="232"/>
      <c r="S19" s="232"/>
      <c r="T19" s="232"/>
      <c r="U19" s="232"/>
      <c r="V19" s="233"/>
      <c r="W19" s="231" t="s">
        <v>751</v>
      </c>
      <c r="X19" s="232"/>
      <c r="Y19" s="232"/>
      <c r="Z19" s="232"/>
      <c r="AA19" s="232"/>
      <c r="AB19" s="232"/>
      <c r="AC19" s="233"/>
      <c r="AD19" s="231" t="s">
        <v>751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t="s">
        <v>754</v>
      </c>
      <c r="Q23" s="244"/>
      <c r="R23" s="244"/>
      <c r="S23" s="244"/>
      <c r="T23" s="244"/>
      <c r="U23" s="244"/>
      <c r="V23" s="295"/>
      <c r="W23" s="243" t="s">
        <v>725</v>
      </c>
      <c r="X23" s="244"/>
      <c r="Y23" s="244"/>
      <c r="Z23" s="244"/>
      <c r="AA23" s="244"/>
      <c r="AB23" s="244"/>
      <c r="AC23" s="295"/>
      <c r="AD23" s="296" t="s">
        <v>746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t="s">
        <v>754</v>
      </c>
      <c r="Q24" s="232"/>
      <c r="R24" s="232"/>
      <c r="S24" s="232"/>
      <c r="T24" s="232"/>
      <c r="U24" s="232"/>
      <c r="V24" s="233"/>
      <c r="W24" s="231" t="s">
        <v>725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724</v>
      </c>
      <c r="H25" s="303"/>
      <c r="I25" s="303"/>
      <c r="J25" s="303"/>
      <c r="K25" s="303"/>
      <c r="L25" s="303"/>
      <c r="M25" s="303"/>
      <c r="N25" s="303"/>
      <c r="O25" s="304"/>
      <c r="P25" s="231" t="s">
        <v>754</v>
      </c>
      <c r="Q25" s="232"/>
      <c r="R25" s="232"/>
      <c r="S25" s="232"/>
      <c r="T25" s="232"/>
      <c r="U25" s="232"/>
      <c r="V25" s="233"/>
      <c r="W25" s="231" t="s">
        <v>725</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704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718</v>
      </c>
      <c r="H32" s="373"/>
      <c r="I32" s="373"/>
      <c r="J32" s="373"/>
      <c r="K32" s="373"/>
      <c r="L32" s="373"/>
      <c r="M32" s="373"/>
      <c r="N32" s="373"/>
      <c r="O32" s="373"/>
      <c r="P32" s="376" t="s">
        <v>700</v>
      </c>
      <c r="Q32" s="377"/>
      <c r="R32" s="377"/>
      <c r="S32" s="377"/>
      <c r="T32" s="377"/>
      <c r="U32" s="377"/>
      <c r="V32" s="377"/>
      <c r="W32" s="377"/>
      <c r="X32" s="378"/>
      <c r="Y32" s="382" t="s">
        <v>52</v>
      </c>
      <c r="Z32" s="383"/>
      <c r="AA32" s="384"/>
      <c r="AB32" s="385" t="s">
        <v>709</v>
      </c>
      <c r="AC32" s="386"/>
      <c r="AD32" s="386"/>
      <c r="AE32" s="387" t="s">
        <v>707</v>
      </c>
      <c r="AF32" s="388"/>
      <c r="AG32" s="388"/>
      <c r="AH32" s="388"/>
      <c r="AI32" s="387" t="s">
        <v>707</v>
      </c>
      <c r="AJ32" s="388"/>
      <c r="AK32" s="388"/>
      <c r="AL32" s="388"/>
      <c r="AM32" s="387" t="s">
        <v>707</v>
      </c>
      <c r="AN32" s="388"/>
      <c r="AO32" s="388"/>
      <c r="AP32" s="388"/>
      <c r="AQ32" s="387" t="s">
        <v>707</v>
      </c>
      <c r="AR32" s="388"/>
      <c r="AS32" s="388"/>
      <c r="AT32" s="388"/>
      <c r="AU32" s="405" t="s">
        <v>707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709</v>
      </c>
      <c r="AC33" s="386"/>
      <c r="AD33" s="386"/>
      <c r="AE33" s="387" t="s">
        <v>707</v>
      </c>
      <c r="AF33" s="388"/>
      <c r="AG33" s="388"/>
      <c r="AH33" s="388"/>
      <c r="AI33" s="387" t="s">
        <v>707</v>
      </c>
      <c r="AJ33" s="388"/>
      <c r="AK33" s="388"/>
      <c r="AL33" s="388"/>
      <c r="AM33" s="387" t="s">
        <v>707</v>
      </c>
      <c r="AN33" s="388"/>
      <c r="AO33" s="388"/>
      <c r="AP33" s="388"/>
      <c r="AQ33" s="387" t="s">
        <v>707</v>
      </c>
      <c r="AR33" s="388"/>
      <c r="AS33" s="388"/>
      <c r="AT33" s="388"/>
      <c r="AU33" s="405" t="s">
        <v>707</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705</v>
      </c>
      <c r="H35" s="411"/>
      <c r="I35" s="411"/>
      <c r="J35" s="411"/>
      <c r="K35" s="411"/>
      <c r="L35" s="411"/>
      <c r="M35" s="411"/>
      <c r="N35" s="411"/>
      <c r="O35" s="411"/>
      <c r="P35" s="411"/>
      <c r="Q35" s="411"/>
      <c r="R35" s="411"/>
      <c r="S35" s="411"/>
      <c r="T35" s="411"/>
      <c r="U35" s="411"/>
      <c r="V35" s="411"/>
      <c r="W35" s="411"/>
      <c r="X35" s="411"/>
      <c r="Y35" s="434" t="s">
        <v>666</v>
      </c>
      <c r="Z35" s="435"/>
      <c r="AA35" s="436"/>
      <c r="AB35" s="437" t="s">
        <v>738</v>
      </c>
      <c r="AC35" s="438"/>
      <c r="AD35" s="439"/>
      <c r="AE35" s="387" t="s">
        <v>707</v>
      </c>
      <c r="AF35" s="387"/>
      <c r="AG35" s="387"/>
      <c r="AH35" s="387"/>
      <c r="AI35" s="387" t="s">
        <v>707</v>
      </c>
      <c r="AJ35" s="387"/>
      <c r="AK35" s="387"/>
      <c r="AL35" s="387"/>
      <c r="AM35" s="387">
        <v>0</v>
      </c>
      <c r="AN35" s="387"/>
      <c r="AO35" s="387"/>
      <c r="AP35" s="387"/>
      <c r="AQ35" s="405">
        <v>0</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706</v>
      </c>
      <c r="AC36" s="441"/>
      <c r="AD36" s="442"/>
      <c r="AE36" s="443" t="s">
        <v>707</v>
      </c>
      <c r="AF36" s="443"/>
      <c r="AG36" s="443"/>
      <c r="AH36" s="443"/>
      <c r="AI36" s="443" t="s">
        <v>707</v>
      </c>
      <c r="AJ36" s="443"/>
      <c r="AK36" s="443"/>
      <c r="AL36" s="443"/>
      <c r="AM36" s="443" t="s">
        <v>368</v>
      </c>
      <c r="AN36" s="443"/>
      <c r="AO36" s="443"/>
      <c r="AP36" s="443"/>
      <c r="AQ36" s="443" t="s">
        <v>368</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707</v>
      </c>
      <c r="AR38" s="448"/>
      <c r="AS38" s="449" t="s">
        <v>224</v>
      </c>
      <c r="AT38" s="450"/>
      <c r="AU38" s="451" t="s">
        <v>707</v>
      </c>
      <c r="AV38" s="451"/>
      <c r="AW38" s="339" t="s">
        <v>170</v>
      </c>
      <c r="AX38" s="344"/>
    </row>
    <row r="39" spans="1:51" ht="23.25" customHeight="1" x14ac:dyDescent="0.15">
      <c r="A39" s="488"/>
      <c r="B39" s="486"/>
      <c r="C39" s="486"/>
      <c r="D39" s="486"/>
      <c r="E39" s="486"/>
      <c r="F39" s="487"/>
      <c r="G39" s="391" t="s">
        <v>727</v>
      </c>
      <c r="H39" s="392"/>
      <c r="I39" s="392"/>
      <c r="J39" s="392"/>
      <c r="K39" s="392"/>
      <c r="L39" s="392"/>
      <c r="M39" s="392"/>
      <c r="N39" s="392"/>
      <c r="O39" s="393"/>
      <c r="P39" s="154" t="s">
        <v>708</v>
      </c>
      <c r="Q39" s="154"/>
      <c r="R39" s="154"/>
      <c r="S39" s="154"/>
      <c r="T39" s="154"/>
      <c r="U39" s="154"/>
      <c r="V39" s="154"/>
      <c r="W39" s="154"/>
      <c r="X39" s="155"/>
      <c r="Y39" s="402" t="s">
        <v>12</v>
      </c>
      <c r="Z39" s="403"/>
      <c r="AA39" s="404"/>
      <c r="AB39" s="385" t="s">
        <v>709</v>
      </c>
      <c r="AC39" s="385"/>
      <c r="AD39" s="385"/>
      <c r="AE39" s="405" t="s">
        <v>707</v>
      </c>
      <c r="AF39" s="389"/>
      <c r="AG39" s="389"/>
      <c r="AH39" s="389"/>
      <c r="AI39" s="405" t="s">
        <v>707</v>
      </c>
      <c r="AJ39" s="389"/>
      <c r="AK39" s="389"/>
      <c r="AL39" s="389"/>
      <c r="AM39" s="405" t="s">
        <v>707</v>
      </c>
      <c r="AN39" s="389"/>
      <c r="AO39" s="389"/>
      <c r="AP39" s="389"/>
      <c r="AQ39" s="407" t="s">
        <v>707</v>
      </c>
      <c r="AR39" s="408"/>
      <c r="AS39" s="408"/>
      <c r="AT39" s="409"/>
      <c r="AU39" s="389" t="s">
        <v>707</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709</v>
      </c>
      <c r="AC40" s="463"/>
      <c r="AD40" s="463"/>
      <c r="AE40" s="405" t="s">
        <v>707</v>
      </c>
      <c r="AF40" s="389"/>
      <c r="AG40" s="389"/>
      <c r="AH40" s="389"/>
      <c r="AI40" s="405" t="s">
        <v>707</v>
      </c>
      <c r="AJ40" s="389"/>
      <c r="AK40" s="389"/>
      <c r="AL40" s="389"/>
      <c r="AM40" s="405" t="s">
        <v>707</v>
      </c>
      <c r="AN40" s="389"/>
      <c r="AO40" s="389"/>
      <c r="AP40" s="389"/>
      <c r="AQ40" s="407" t="s">
        <v>707</v>
      </c>
      <c r="AR40" s="408"/>
      <c r="AS40" s="408"/>
      <c r="AT40" s="409"/>
      <c r="AU40" s="389" t="s">
        <v>707</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707</v>
      </c>
      <c r="AF41" s="389"/>
      <c r="AG41" s="389"/>
      <c r="AH41" s="389"/>
      <c r="AI41" s="405" t="s">
        <v>707</v>
      </c>
      <c r="AJ41" s="389"/>
      <c r="AK41" s="389"/>
      <c r="AL41" s="389"/>
      <c r="AM41" s="405" t="s">
        <v>707</v>
      </c>
      <c r="AN41" s="389"/>
      <c r="AO41" s="389"/>
      <c r="AP41" s="389"/>
      <c r="AQ41" s="407" t="s">
        <v>707</v>
      </c>
      <c r="AR41" s="408"/>
      <c r="AS41" s="408"/>
      <c r="AT41" s="409"/>
      <c r="AU41" s="389" t="s">
        <v>707</v>
      </c>
      <c r="AV41" s="389"/>
      <c r="AW41" s="389"/>
      <c r="AX41" s="390"/>
    </row>
    <row r="42" spans="1:51" ht="23.25" customHeight="1" x14ac:dyDescent="0.15">
      <c r="A42" s="476" t="s">
        <v>344</v>
      </c>
      <c r="B42" s="471"/>
      <c r="C42" s="471"/>
      <c r="D42" s="471"/>
      <c r="E42" s="471"/>
      <c r="F42" s="472"/>
      <c r="G42" s="512" t="s">
        <v>710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c r="AC52" s="463"/>
      <c r="AD52" s="463"/>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14.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739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740</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747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748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365</v>
      </c>
      <c r="K218" s="658"/>
      <c r="L218" s="658"/>
      <c r="M218" s="658"/>
      <c r="N218" s="658"/>
      <c r="O218" s="658"/>
      <c r="P218" s="658"/>
      <c r="Q218" s="658"/>
      <c r="R218" s="658"/>
      <c r="S218" s="658"/>
      <c r="T218" s="659"/>
      <c r="U218" s="632" t="s">
        <v>715</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714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716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7.4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703</v>
      </c>
      <c r="AE223" s="721"/>
      <c r="AF223" s="721"/>
      <c r="AG223" s="722" t="s">
        <v>737</v>
      </c>
      <c r="AH223" s="723"/>
      <c r="AI223" s="723"/>
      <c r="AJ223" s="723"/>
      <c r="AK223" s="723"/>
      <c r="AL223" s="723"/>
      <c r="AM223" s="723"/>
      <c r="AN223" s="723"/>
      <c r="AO223" s="723"/>
      <c r="AP223" s="723"/>
      <c r="AQ223" s="723"/>
      <c r="AR223" s="723"/>
      <c r="AS223" s="723"/>
      <c r="AT223" s="723"/>
      <c r="AU223" s="723"/>
      <c r="AV223" s="723"/>
      <c r="AW223" s="723"/>
      <c r="AX223" s="724"/>
    </row>
    <row r="224" spans="1:51" ht="90.6"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703</v>
      </c>
      <c r="AE224" s="702"/>
      <c r="AF224" s="702"/>
      <c r="AG224" s="728" t="s">
        <v>744</v>
      </c>
      <c r="AH224" s="729"/>
      <c r="AI224" s="729"/>
      <c r="AJ224" s="729"/>
      <c r="AK224" s="729"/>
      <c r="AL224" s="729"/>
      <c r="AM224" s="729"/>
      <c r="AN224" s="729"/>
      <c r="AO224" s="729"/>
      <c r="AP224" s="729"/>
      <c r="AQ224" s="729"/>
      <c r="AR224" s="729"/>
      <c r="AS224" s="729"/>
      <c r="AT224" s="729"/>
      <c r="AU224" s="729"/>
      <c r="AV224" s="729"/>
      <c r="AW224" s="729"/>
      <c r="AX224" s="730"/>
    </row>
    <row r="225" spans="1:50" ht="111.6"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703</v>
      </c>
      <c r="AE225" s="735"/>
      <c r="AF225" s="735"/>
      <c r="AG225" s="692" t="s">
        <v>729</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712</v>
      </c>
      <c r="AE226" s="690"/>
      <c r="AF226" s="690"/>
      <c r="AG226" s="376" t="s">
        <v>745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713</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743</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38.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703</v>
      </c>
      <c r="AE229" s="754"/>
      <c r="AF229" s="754"/>
      <c r="AG229" s="755" t="s">
        <v>719</v>
      </c>
      <c r="AH229" s="756"/>
      <c r="AI229" s="756"/>
      <c r="AJ229" s="756"/>
      <c r="AK229" s="756"/>
      <c r="AL229" s="756"/>
      <c r="AM229" s="756"/>
      <c r="AN229" s="756"/>
      <c r="AO229" s="756"/>
      <c r="AP229" s="756"/>
      <c r="AQ229" s="756"/>
      <c r="AR229" s="756"/>
      <c r="AS229" s="756"/>
      <c r="AT229" s="756"/>
      <c r="AU229" s="756"/>
      <c r="AV229" s="756"/>
      <c r="AW229" s="756"/>
      <c r="AX229" s="757"/>
    </row>
    <row r="230" spans="1:50" ht="33"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703</v>
      </c>
      <c r="AE230" s="702"/>
      <c r="AF230" s="702"/>
      <c r="AG230" s="728" t="s">
        <v>720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712</v>
      </c>
      <c r="AE231" s="702"/>
      <c r="AF231" s="702"/>
      <c r="AG231" s="728" t="s">
        <v>711</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703</v>
      </c>
      <c r="AE232" s="702"/>
      <c r="AF232" s="702"/>
      <c r="AG232" s="728" t="s">
        <v>730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712</v>
      </c>
      <c r="AE233" s="735"/>
      <c r="AF233" s="735"/>
      <c r="AG233" s="750" t="s">
        <v>711</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712</v>
      </c>
      <c r="AE234" s="702"/>
      <c r="AF234" s="703"/>
      <c r="AG234" s="728" t="s">
        <v>711</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703</v>
      </c>
      <c r="AE235" s="743"/>
      <c r="AF235" s="744"/>
      <c r="AG235" s="745" t="s">
        <v>721</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703</v>
      </c>
      <c r="AE236" s="754"/>
      <c r="AF236" s="764"/>
      <c r="AG236" s="755" t="s">
        <v>722</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712</v>
      </c>
      <c r="AE237" s="769"/>
      <c r="AF237" s="769"/>
      <c r="AG237" s="728" t="s">
        <v>711</v>
      </c>
      <c r="AH237" s="729"/>
      <c r="AI237" s="729"/>
      <c r="AJ237" s="729"/>
      <c r="AK237" s="729"/>
      <c r="AL237" s="729"/>
      <c r="AM237" s="729"/>
      <c r="AN237" s="729"/>
      <c r="AO237" s="729"/>
      <c r="AP237" s="729"/>
      <c r="AQ237" s="729"/>
      <c r="AR237" s="729"/>
      <c r="AS237" s="729"/>
      <c r="AT237" s="729"/>
      <c r="AU237" s="729"/>
      <c r="AV237" s="729"/>
      <c r="AW237" s="729"/>
      <c r="AX237" s="730"/>
    </row>
    <row r="238" spans="1:50" ht="33.7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703</v>
      </c>
      <c r="AE238" s="702"/>
      <c r="AF238" s="702"/>
      <c r="AG238" s="728" t="s">
        <v>723</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703</v>
      </c>
      <c r="AE239" s="702"/>
      <c r="AF239" s="702"/>
      <c r="AG239" s="758" t="s">
        <v>731</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712</v>
      </c>
      <c r="AE240" s="690"/>
      <c r="AF240" s="781"/>
      <c r="AG240" s="376" t="s">
        <v>754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51.25" customHeight="1" x14ac:dyDescent="0.15">
      <c r="A247" s="137" t="s">
        <v>46</v>
      </c>
      <c r="B247" s="138"/>
      <c r="C247" s="141" t="s">
        <v>50</v>
      </c>
      <c r="D247" s="142"/>
      <c r="E247" s="142"/>
      <c r="F247" s="143"/>
      <c r="G247" s="144" t="s">
        <v>741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368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750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9" t="s">
        <v>753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t="s">
        <v>711</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t="s">
        <v>711</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t="s">
        <v>711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t="s">
        <v>711</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t="s">
        <v>711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t="s">
        <v>711</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354</v>
      </c>
      <c r="B265" s="151"/>
      <c r="C265" s="151"/>
      <c r="D265" s="151"/>
      <c r="E265" s="785" t="s">
        <v>711</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hidden="1"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hidden="1"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692</v>
      </c>
      <c r="H268" s="805"/>
      <c r="I268" s="805"/>
      <c r="J268" s="152" t="s">
        <v>628</v>
      </c>
      <c r="K268" s="152"/>
      <c r="L268" s="121">
        <v>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368</v>
      </c>
      <c r="H310" s="839"/>
      <c r="I310" s="839"/>
      <c r="J310" s="839"/>
      <c r="K310" s="840"/>
      <c r="L310" s="841" t="s">
        <v>368</v>
      </c>
      <c r="M310" s="842"/>
      <c r="N310" s="842"/>
      <c r="O310" s="842"/>
      <c r="P310" s="842"/>
      <c r="Q310" s="842"/>
      <c r="R310" s="842"/>
      <c r="S310" s="842"/>
      <c r="T310" s="842"/>
      <c r="U310" s="842"/>
      <c r="V310" s="842"/>
      <c r="W310" s="842"/>
      <c r="X310" s="843"/>
      <c r="Y310" s="844" t="s">
        <v>746</v>
      </c>
      <c r="Z310" s="845"/>
      <c r="AA310" s="845"/>
      <c r="AB310" s="846"/>
      <c r="AC310" s="838" t="s">
        <v>711</v>
      </c>
      <c r="AD310" s="839"/>
      <c r="AE310" s="839"/>
      <c r="AF310" s="839"/>
      <c r="AG310" s="840"/>
      <c r="AH310" s="841" t="s">
        <v>711</v>
      </c>
      <c r="AI310" s="842"/>
      <c r="AJ310" s="842"/>
      <c r="AK310" s="842"/>
      <c r="AL310" s="842"/>
      <c r="AM310" s="842"/>
      <c r="AN310" s="842"/>
      <c r="AO310" s="842"/>
      <c r="AP310" s="842"/>
      <c r="AQ310" s="842"/>
      <c r="AR310" s="842"/>
      <c r="AS310" s="842"/>
      <c r="AT310" s="843"/>
      <c r="AU310" s="844" t="s">
        <v>711</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368</v>
      </c>
      <c r="D366" s="875"/>
      <c r="E366" s="875"/>
      <c r="F366" s="875"/>
      <c r="G366" s="875"/>
      <c r="H366" s="875"/>
      <c r="I366" s="875"/>
      <c r="J366" s="876" t="s">
        <v>746</v>
      </c>
      <c r="K366" s="877"/>
      <c r="L366" s="877"/>
      <c r="M366" s="877"/>
      <c r="N366" s="877"/>
      <c r="O366" s="877"/>
      <c r="P366" s="878" t="s">
        <v>368</v>
      </c>
      <c r="Q366" s="879"/>
      <c r="R366" s="879"/>
      <c r="S366" s="879"/>
      <c r="T366" s="879"/>
      <c r="U366" s="879"/>
      <c r="V366" s="879"/>
      <c r="W366" s="879"/>
      <c r="X366" s="879"/>
      <c r="Y366" s="880" t="s">
        <v>746</v>
      </c>
      <c r="Z366" s="881"/>
      <c r="AA366" s="881"/>
      <c r="AB366" s="882"/>
      <c r="AC366" s="883"/>
      <c r="AD366" s="884"/>
      <c r="AE366" s="884"/>
      <c r="AF366" s="884"/>
      <c r="AG366" s="884"/>
      <c r="AH366" s="867" t="s">
        <v>735</v>
      </c>
      <c r="AI366" s="868"/>
      <c r="AJ366" s="868"/>
      <c r="AK366" s="868"/>
      <c r="AL366" s="869" t="s">
        <v>746</v>
      </c>
      <c r="AM366" s="870"/>
      <c r="AN366" s="870"/>
      <c r="AO366" s="871"/>
      <c r="AP366" s="872" t="s">
        <v>754</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8"/>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hidden="1" customHeight="1" x14ac:dyDescent="0.15">
      <c r="A399" s="873">
        <v>1</v>
      </c>
      <c r="B399" s="873">
        <v>1</v>
      </c>
      <c r="C399" s="874" t="s">
        <v>711</v>
      </c>
      <c r="D399" s="875"/>
      <c r="E399" s="875"/>
      <c r="F399" s="875"/>
      <c r="G399" s="875"/>
      <c r="H399" s="875"/>
      <c r="I399" s="875"/>
      <c r="J399" s="876" t="s">
        <v>711</v>
      </c>
      <c r="K399" s="877"/>
      <c r="L399" s="877"/>
      <c r="M399" s="877"/>
      <c r="N399" s="877"/>
      <c r="O399" s="877"/>
      <c r="P399" s="878" t="s">
        <v>711</v>
      </c>
      <c r="Q399" s="879"/>
      <c r="R399" s="879"/>
      <c r="S399" s="879"/>
      <c r="T399" s="879"/>
      <c r="U399" s="879"/>
      <c r="V399" s="879"/>
      <c r="W399" s="879"/>
      <c r="X399" s="879"/>
      <c r="Y399" s="880" t="s">
        <v>711</v>
      </c>
      <c r="Z399" s="881"/>
      <c r="AA399" s="881"/>
      <c r="AB399" s="882"/>
      <c r="AC399" s="883"/>
      <c r="AD399" s="884"/>
      <c r="AE399" s="884"/>
      <c r="AF399" s="884"/>
      <c r="AG399" s="884"/>
      <c r="AH399" s="867" t="s">
        <v>711</v>
      </c>
      <c r="AI399" s="868"/>
      <c r="AJ399" s="868"/>
      <c r="AK399" s="868"/>
      <c r="AL399" s="869" t="s">
        <v>711</v>
      </c>
      <c r="AM399" s="870"/>
      <c r="AN399" s="870"/>
      <c r="AO399" s="871"/>
      <c r="AP399" s="872" t="s">
        <v>711</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44.25" customHeight="1" x14ac:dyDescent="0.15">
      <c r="A631" s="873">
        <v>1</v>
      </c>
      <c r="B631" s="873">
        <v>1</v>
      </c>
      <c r="C631" s="895" t="s">
        <v>736</v>
      </c>
      <c r="D631" s="895"/>
      <c r="E631" s="663" t="s">
        <v>732</v>
      </c>
      <c r="F631" s="896"/>
      <c r="G631" s="896"/>
      <c r="H631" s="896"/>
      <c r="I631" s="896"/>
      <c r="J631" s="876">
        <v>2011101014084</v>
      </c>
      <c r="K631" s="877"/>
      <c r="L631" s="877"/>
      <c r="M631" s="877"/>
      <c r="N631" s="877"/>
      <c r="O631" s="877"/>
      <c r="P631" s="878" t="s">
        <v>733</v>
      </c>
      <c r="Q631" s="879"/>
      <c r="R631" s="879"/>
      <c r="S631" s="879"/>
      <c r="T631" s="879"/>
      <c r="U631" s="879"/>
      <c r="V631" s="879"/>
      <c r="W631" s="879"/>
      <c r="X631" s="879"/>
      <c r="Y631" s="880">
        <v>69256</v>
      </c>
      <c r="Z631" s="881"/>
      <c r="AA631" s="881"/>
      <c r="AB631" s="882"/>
      <c r="AC631" s="883" t="s">
        <v>343</v>
      </c>
      <c r="AD631" s="884"/>
      <c r="AE631" s="884"/>
      <c r="AF631" s="884"/>
      <c r="AG631" s="884"/>
      <c r="AH631" s="885" t="s">
        <v>735</v>
      </c>
      <c r="AI631" s="886"/>
      <c r="AJ631" s="886"/>
      <c r="AK631" s="886"/>
      <c r="AL631" s="869">
        <v>100</v>
      </c>
      <c r="AM631" s="870"/>
      <c r="AN631" s="870"/>
      <c r="AO631" s="871"/>
      <c r="AP631" s="872" t="s">
        <v>754</v>
      </c>
      <c r="AQ631" s="872"/>
      <c r="AR631" s="872"/>
      <c r="AS631" s="872"/>
      <c r="AT631" s="872"/>
      <c r="AU631" s="872"/>
      <c r="AV631" s="872"/>
      <c r="AW631" s="872"/>
      <c r="AX631" s="872"/>
    </row>
    <row r="632" spans="1:51" ht="48.75" customHeight="1" x14ac:dyDescent="0.15">
      <c r="A632" s="873">
        <v>2</v>
      </c>
      <c r="B632" s="873">
        <v>1</v>
      </c>
      <c r="C632" s="895" t="s">
        <v>736</v>
      </c>
      <c r="D632" s="895"/>
      <c r="E632" s="663" t="s">
        <v>732</v>
      </c>
      <c r="F632" s="896"/>
      <c r="G632" s="896"/>
      <c r="H632" s="896"/>
      <c r="I632" s="896"/>
      <c r="J632" s="876">
        <v>2011101014084</v>
      </c>
      <c r="K632" s="877"/>
      <c r="L632" s="877"/>
      <c r="M632" s="877"/>
      <c r="N632" s="877"/>
      <c r="O632" s="877"/>
      <c r="P632" s="878" t="s">
        <v>734</v>
      </c>
      <c r="Q632" s="879"/>
      <c r="R632" s="879"/>
      <c r="S632" s="879"/>
      <c r="T632" s="879"/>
      <c r="U632" s="879"/>
      <c r="V632" s="879"/>
      <c r="W632" s="879"/>
      <c r="X632" s="879"/>
      <c r="Y632" s="880">
        <v>36608</v>
      </c>
      <c r="Z632" s="881"/>
      <c r="AA632" s="881"/>
      <c r="AB632" s="882"/>
      <c r="AC632" s="883" t="s">
        <v>343</v>
      </c>
      <c r="AD632" s="884"/>
      <c r="AE632" s="884"/>
      <c r="AF632" s="884"/>
      <c r="AG632" s="884"/>
      <c r="AH632" s="885" t="s">
        <v>735</v>
      </c>
      <c r="AI632" s="886"/>
      <c r="AJ632" s="886"/>
      <c r="AK632" s="886"/>
      <c r="AL632" s="869">
        <v>100</v>
      </c>
      <c r="AM632" s="870"/>
      <c r="AN632" s="870"/>
      <c r="AO632" s="871"/>
      <c r="AP632" s="872" t="s">
        <v>754</v>
      </c>
      <c r="AQ632" s="872"/>
      <c r="AR632" s="872"/>
      <c r="AS632" s="872"/>
      <c r="AT632" s="872"/>
      <c r="AU632" s="872"/>
      <c r="AV632" s="872"/>
      <c r="AW632" s="872"/>
      <c r="AX632" s="872"/>
      <c r="AY632">
        <f>COUNTA($E$632)</f>
        <v>1</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C13 AK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D13:AJ13">
    <cfRule type="expression" dxfId="701" priority="1">
      <formula>IF(RIGHT(TEXT(AD13,"0.#"),1)=".",FALSE,TRUE)</formula>
    </cfRule>
    <cfRule type="expression" dxfId="700" priority="2">
      <formula>IF(RIGHT(TEXT(AD13,"0.#"),1)=".",TRUE,FALSE)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5" max="50" man="1"/>
    <brk id="254"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7" zoomScale="130" zoomScaleNormal="130" workbookViewId="0">
      <selection activeCell="K31" sqref="K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703</v>
      </c>
      <c r="H2" s="13" t="str">
        <f>IF(G2="","",F2)</f>
        <v>一般会計</v>
      </c>
      <c r="I2" s="13" t="str">
        <f>IF(H2="","",IF(I1&lt;&gt;"",CONCATENATE(I1,"、",H2),H2))</f>
        <v>一般会計</v>
      </c>
      <c r="K2" s="14" t="s">
        <v>98</v>
      </c>
      <c r="L2" s="15"/>
      <c r="M2" s="13" t="str">
        <f>IF(L2="","",K2)</f>
        <v/>
      </c>
      <c r="N2" s="13" t="str">
        <f>IF(M2="","",IF(N1&lt;&gt;"",CONCATENATE(N1,"、",M2),M2))</f>
        <v/>
      </c>
      <c r="O2" s="13"/>
      <c r="P2" s="12" t="s">
        <v>70</v>
      </c>
      <c r="Q2" s="17" t="s">
        <v>703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703</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BH19" sqref="BH1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election activeCell="BH19" sqref="BH1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BH19" sqref="BH19"/>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2022-09-07T03:35:04Z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