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7AAFA78-0213-4D31-86C4-D0C3CEEEADC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9" i="11" l="1"/>
  <c r="AY398" i="11"/>
  <c r="AY341" i="11"/>
  <c r="AY336" i="11"/>
  <c r="AY337" i="11"/>
  <c r="AY338" i="11"/>
  <c r="AY340" i="11"/>
  <c r="AY333" i="11"/>
  <c r="AY325" i="11"/>
  <c r="AY327" i="11"/>
  <c r="AY328" i="11"/>
  <c r="AY326" i="11"/>
  <c r="AY322" i="11"/>
  <c r="AY330" i="11"/>
  <c r="AY69" i="11"/>
  <c r="AY32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7" i="11"/>
  <c r="AY173" i="11"/>
  <c r="AY176" i="11" s="1"/>
  <c r="AY170" i="11"/>
  <c r="AY171" i="11" s="1"/>
  <c r="AY167" i="11"/>
  <c r="AY169" i="11" s="1"/>
  <c r="AY136" i="11"/>
  <c r="AY138" i="11" s="1"/>
  <c r="AY133" i="11"/>
  <c r="AY135" i="11" s="1"/>
  <c r="AY132" i="11"/>
  <c r="AY139" i="11"/>
  <c r="AY144" i="11" s="1"/>
  <c r="AY166" i="11"/>
  <c r="AY161" i="11"/>
  <c r="AY162" i="11" s="1"/>
  <c r="AY156" i="11"/>
  <c r="AY158" i="11" s="1"/>
  <c r="AY146" i="11"/>
  <c r="AY150" i="11" s="1"/>
  <c r="AY131" i="11"/>
  <c r="AY127" i="11"/>
  <c r="AY129" i="11" s="1"/>
  <c r="AY122" i="11"/>
  <c r="AY124" i="11" s="1"/>
  <c r="AY112" i="11"/>
  <c r="AY116" i="11" s="1"/>
  <c r="AY99" i="11"/>
  <c r="AY101" i="11" s="1"/>
  <c r="AY98" i="11"/>
  <c r="AY102" i="11"/>
  <c r="AY104" i="11" s="1"/>
  <c r="AY115" i="11" l="1"/>
  <c r="AY117" i="11"/>
  <c r="AY118" i="11"/>
  <c r="AY175" i="11"/>
  <c r="AY119" i="11"/>
  <c r="AY178" i="11"/>
  <c r="AY179" i="11"/>
  <c r="AY153" i="11"/>
  <c r="AY142" i="11"/>
  <c r="AY125" i="11"/>
  <c r="AY154" i="11"/>
  <c r="AY143" i="11"/>
  <c r="AY164" i="11"/>
  <c r="AY151" i="11"/>
  <c r="AY155" i="11"/>
  <c r="AY145" i="11"/>
  <c r="AY152" i="11"/>
  <c r="AY114" i="11"/>
  <c r="AY130" i="11"/>
  <c r="AY100" i="11"/>
  <c r="AY126" i="11"/>
  <c r="AY209" i="11"/>
  <c r="AY210" i="11"/>
  <c r="AY120" i="11"/>
  <c r="AY128" i="11"/>
  <c r="AY140" i="11"/>
  <c r="AY134" i="11"/>
  <c r="AY172" i="11"/>
  <c r="AY203" i="11"/>
  <c r="AY211" i="11"/>
  <c r="AY201" i="11"/>
  <c r="AY202" i="11"/>
  <c r="AY113" i="11"/>
  <c r="AY121" i="11"/>
  <c r="AY141" i="11"/>
  <c r="AY204" i="11"/>
  <c r="AY212" i="11"/>
  <c r="AY174" i="11"/>
  <c r="AY193" i="11"/>
  <c r="AY205" i="11"/>
  <c r="AY12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5" i="11" l="1"/>
  <c r="AY96" i="11"/>
  <c r="AY80" i="11"/>
  <c r="AY97" i="11"/>
  <c r="AY81" i="11"/>
  <c r="AY82" i="11"/>
  <c r="AY83" i="11"/>
  <c r="AY49" i="11"/>
  <c r="AY90" i="11"/>
  <c r="AY91" i="11"/>
  <c r="AY84" i="11"/>
  <c r="AY92" i="11"/>
  <c r="AY55"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<sst xmlns="http://schemas.openxmlformats.org/spreadsheetml/2006/main" count="1590" uniqueCount="739">
  <si>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</si>
  <si>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</si>
  <si>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</si>
  <si>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</si>
  <si>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</si>
  <si>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</si>
  <si>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</si>
  <si>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</si>
  <si>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</si>
  <si>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</si>
  <si>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</si>
  <si>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</si>
  <si>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</si>
  <si>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</si>
  <si>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</si>
  <si>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</si>
  <si>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</si>
  <si>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</si>
  <si>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</si>
  <si>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</si>
  <si>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</si>
  <si>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</si>
  <si>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</si>
  <si>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</si>
  <si>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</si>
  <si>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</si>
  <si>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</si>
  <si>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</si>
  <si>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</si>
  <si>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</si>
  <si>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</si>
  <si>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</si>
  <si>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</si>
  <si>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</si>
  <si>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</si>
  <si>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</si>
  <si>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</si>
  <si>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</si>
  <si>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</si>
  <si>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</si>
  <si>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</si>
  <si>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</si>
  <si>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</si>
  <si>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</si>
  <si>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</si>
  <si>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</si>
  <si>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</si>
  <si>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</si>
  <si>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</si>
  <si>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</si>
  <si>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</si>
  <si>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</si>
  <si>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</si>
  <si>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</si>
  <si>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</si>
  <si>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</si>
  <si>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</si>
  <si>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</si>
  <si>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</si>
  <si>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</si>
  <si>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</si>
  <si>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</si>
  <si>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</si>
  <si>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</si>
  <si>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</si>
  <si>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</si>
  <si>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</si>
  <si>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</si>
  <si>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</si>
  <si>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</si>
  <si>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</si>
  <si>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</si>
  <si>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</si>
  <si>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</si>
  <si>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</si>
  <si>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</si>
  <si>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</si>
  <si>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</si>
  <si>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</si>
  <si>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</si>
  <si>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</si>
  <si>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</si>
  <si>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</si>
  <si>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</si>
  <si>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</si>
  <si>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</si>
  <si>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</si>
  <si>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</si>
  <si>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</si>
  <si>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</si>
  <si>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</si>
  <si>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</si>
  <si>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</si>
  <si>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</si>
  <si>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</si>
  <si>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</si>
  <si>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</si>
  <si>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</si>
  <si>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</si>
  <si>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</si>
  <si>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</si>
  <si>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</si>
  <si>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</si>
  <si>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</si>
  <si>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</si>
  <si>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</si>
  <si>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</si>
  <si>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</si>
  <si>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</si>
  <si>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</si>
  <si>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</si>
  <si>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</si>
  <si>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</si>
  <si>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</si>
  <si>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</si>
  <si>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</si>
  <si>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</si>
  <si>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</si>
  <si>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</si>
  <si>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</si>
  <si>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</si>
  <si>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</si>
  <si>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</si>
  <si>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</si>
  <si>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</si>
  <si>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</si>
  <si>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</si>
  <si>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</si>
  <si>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</si>
  <si>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</si>
  <si>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</si>
  <si>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</si>
  <si>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</si>
  <si>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</si>
  <si>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</si>
  <si>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</si>
  <si>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</si>
  <si>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</si>
  <si>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</si>
  <si>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</si>
  <si>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</si>
  <si>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</si>
  <si>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</si>
  <si>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</si>
  <si>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</si>
  <si>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</si>
  <si>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</si>
  <si>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</si>
  <si>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</si>
  <si>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</si>
  <si>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</si>
  <si>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</si>
  <si>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</si>
  <si>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</si>
  <si>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</si>
  <si>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</si>
  <si>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</si>
  <si>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</si>
  <si>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</si>
  <si>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</si>
  <si>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</si>
  <si>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</si>
  <si>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</si>
  <si>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</si>
  <si>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</si>
  <si>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</si>
  <si>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</si>
  <si>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</si>
  <si>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</si>
  <si>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</si>
  <si>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</si>
  <si>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</si>
  <si>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</si>
  <si>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</si>
  <si>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</si>
  <si>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</si>
  <si>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</si>
  <si>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</si>
  <si>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</si>
  <si>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</si>
  <si>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</si>
  <si>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</si>
  <si>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</si>
  <si>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</si>
  <si>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</si>
  <si>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</si>
  <si>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</si>
  <si>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</si>
  <si>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</si>
  <si>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</si>
  <si>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</si>
  <si>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</si>
  <si>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</si>
  <si>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</si>
  <si>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</si>
  <si>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</si>
  <si>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</si>
  <si>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</si>
  <si>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</si>
  <si>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</si>
  <si>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</si>
  <si>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</si>
  <si>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</si>
  <si>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</si>
  <si>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</si>
  <si>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</si>
  <si>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</si>
  <si>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</si>
  <si>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</si>
  <si>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</si>
  <si>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</si>
  <si>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</si>
  <si>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</si>
  <si>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</si>
  <si>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</si>
  <si>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</si>
  <si>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</si>
  <si>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</si>
  <si>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</si>
  <si>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</si>
  <si>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</si>
  <si>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</si>
  <si>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</si>
  <si>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</si>
  <si>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</si>
  <si>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</si>
  <si>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</si>
  <si>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</si>
  <si>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</si>
  <si>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</si>
  <si>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</si>
  <si>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</si>
  <si>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</si>
  <si>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</si>
  <si>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</si>
  <si>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</si>
  <si>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</si>
  <si>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</si>
  <si>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</si>
  <si>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</si>
  <si>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</si>
  <si>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</si>
  <si>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</si>
  <si>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</si>
  <si>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</si>
  <si>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</si>
  <si>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</si>
  <si>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</si>
  <si>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</si>
  <si>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</si>
  <si>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</si>
  <si>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</si>
  <si>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</si>
  <si>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</si>
  <si>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</si>
  <si>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</si>
  <si>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</si>
  <si>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</si>
  <si>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</si>
  <si>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</si>
  <si>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</si>
  <si>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</si>
  <si>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</si>
  <si>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</si>
  <si>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</si>
  <si>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</si>
  <si>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</si>
  <si>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</si>
  <si>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</si>
  <si>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</si>
  <si>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</si>
  <si>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</si>
  <si>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</si>
  <si>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</si>
  <si>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</si>
  <si>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</si>
  <si>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</si>
  <si>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</si>
  <si>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</si>
  <si>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</si>
  <si>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</si>
  <si>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</si>
  <si>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</si>
  <si>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</si>
  <si>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</si>
  <si>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</si>
  <si>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</si>
  <si>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</si>
  <si>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</si>
  <si>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</si>
  <si>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</si>
  <si>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</si>
  <si>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</si>
  <si>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</si>
  <si>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</si>
  <si>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</si>
  <si>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</si>
  <si>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</si>
  <si>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</si>
  <si>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</si>
  <si>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</si>
  <si>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</si>
  <si>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</si>
  <si>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</si>
  <si>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</si>
  <si>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</si>
  <si>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</si>
  <si>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</si>
  <si>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</si>
  <si>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</si>
  <si>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</si>
  <si>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</si>
  <si>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</si>
  <si>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</si>
  <si>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</si>
  <si>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</si>
  <si>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</si>
  <si>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</si>
  <si>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</si>
  <si>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</si>
  <si>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</si>
  <si>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</si>
  <si>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</si>
  <si>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</si>
  <si>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</si>
  <si>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</si>
  <si>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</si>
  <si>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</si>
  <si>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</si>
  <si>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</si>
  <si>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</si>
  <si>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</si>
  <si>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</si>
  <si>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</si>
  <si>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</si>
  <si>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</si>
  <si>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</si>
  <si>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</si>
  <si>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</si>
  <si>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</si>
  <si>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</si>
  <si>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</si>
  <si>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</si>
  <si>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</si>
  <si>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</si>
  <si>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</si>
  <si>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</si>
  <si>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</si>
  <si>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</si>
  <si>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</si>
  <si>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</si>
  <si>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</si>
  <si>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</si>
  <si>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</si>
  <si>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</si>
  <si>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</si>
  <si>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</si>
  <si>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</si>
  <si>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</si>
  <si>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</si>
  <si>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</si>
  <si>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</si>
  <si>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</si>
  <si>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</si>
  <si>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</si>
  <si>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</si>
  <si>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</si>
  <si>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</si>
  <si>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</si>
  <si>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</si>
  <si>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</si>
  <si>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</si>
  <si>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</si>
  <si>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</si>
  <si>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</si>
  <si>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</si>
  <si>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</si>
  <si>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</si>
  <si>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</si>
  <si>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</si>
  <si>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</si>
  <si>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</si>
  <si>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</si>
  <si>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</si>
  <si>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</si>
  <si>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</si>
  <si>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</si>
  <si>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</si>
  <si>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</si>
  <si>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</si>
  <si>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</si>
  <si>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</si>
  <si>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</si>
  <si>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</si>
  <si>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</si>
  <si>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</si>
  <si>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</si>
  <si>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</si>
  <si>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</si>
  <si>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</si>
  <si>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</si>
  <si>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</si>
  <si>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</si>
  <si>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</si>
  <si>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</si>
  <si>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</si>
  <si>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</si>
  <si>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</si>
  <si>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</si>
  <si>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</si>
  <si>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</si>
  <si>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</si>
  <si>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</si>
  <si>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</si>
  <si>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</si>
  <si>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</si>
  <si>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</si>
  <si>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</si>
  <si>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</si>
  <si>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</si>
  <si>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</si>
  <si>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</si>
  <si>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</si>
  <si>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</si>
  <si>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</si>
  <si>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</si>
  <si>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</si>
  <si>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</si>
  <si>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</si>
  <si>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</si>
  <si>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</si>
  <si>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</si>
  <si>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</si>
  <si>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</si>
  <si>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</si>
  <si>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</si>
  <si>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</si>
  <si>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</si>
  <si>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</si>
  <si>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</si>
  <si>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</si>
  <si>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</si>
  <si>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</si>
  <si>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</si>
  <si>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</si>
  <si>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</si>
  <si>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</si>
  <si>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</si>
  <si>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</si>
  <si>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</si>
  <si>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</si>
  <si>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</si>
  <si>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</si>
  <si>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</si>
  <si>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</si>
  <si>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</si>
  <si>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</si>
  <si>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</si>
  <si>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</si>
  <si>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</si>
  <si>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</si>
  <si>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</si>
  <si>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</si>
  <si>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</si>
  <si>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</si>
  <si>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</si>
  <si>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</si>
  <si>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</si>
  <si>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</si>
  <si>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</si>
  <si>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</si>
  <si>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</si>
  <si>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</si>
  <si>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</si>
  <si>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</si>
  <si>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</si>
  <si>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</si>
  <si>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</si>
  <si>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</si>
  <si>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</si>
  <si>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</si>
  <si>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</si>
  <si>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</si>
  <si>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</si>
  <si>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</si>
  <si>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</si>
  <si>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</si>
  <si>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</si>
  <si>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</si>
  <si>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</si>
  <si>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</si>
  <si>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</si>
  <si>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</si>
  <si>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</si>
  <si>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</si>
  <si>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</si>
  <si>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</si>
  <si>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</si>
  <si>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</si>
  <si>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</si>
  <si>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</si>
  <si>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</si>
  <si>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</si>
  <si>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</si>
  <si>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</si>
  <si>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</si>
  <si>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</si>
  <si>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</si>
  <si>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</si>
  <si>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</si>
  <si>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</si>
  <si>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</si>
  <si>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</si>
  <si>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</si>
  <si>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</si>
  <si>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</si>
  <si>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</si>
  <si>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</si>
  <si>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</si>
  <si>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</si>
  <si>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</si>
  <si>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</si>
  <si>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</si>
  <si>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</si>
  <si>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</si>
  <si>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</si>
  <si>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</si>
  <si>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</si>
  <si>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</si>
  <si>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</si>
  <si>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</si>
  <si>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</si>
  <si>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</si>
  <si>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</si>
  <si>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</si>
  <si>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</si>
  <si>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</si>
  <si>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</si>
  <si>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</si>
  <si>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</si>
  <si>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</si>
  <si>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</si>
  <si>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</si>
  <si>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</si>
  <si>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</si>
  <si>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</si>
  <si>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</si>
  <si>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</si>
  <si>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</si>
  <si>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</si>
  <si>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</si>
  <si>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</si>
  <si>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</si>
  <si>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</si>
  <si>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</si>
  <si>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</si>
  <si>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</si>
  <si>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</si>
  <si>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</si>
  <si>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</si>
  <si>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</si>
  <si>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</si>
  <si>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</si>
  <si>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</si>
  <si>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</si>
  <si>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</si>
  <si>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</si>
  <si>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</si>
  <si>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</si>
  <si>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</si>
  <si>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</si>
  <si>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</si>
  <si>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</si>
  <si>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</si>
  <si>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</si>
  <si>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</si>
  <si>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</si>
  <si>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</si>
  <si>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</si>
  <si>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</si>
  <si>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</si>
  <si>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</si>
  <si>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</si>
  <si>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</si>
  <si>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</si>
  <si>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</si>
  <si>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</si>
  <si>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</si>
  <si>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</si>
  <si>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</si>
  <si>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</si>
  <si>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</si>
  <si>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</si>
  <si>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</si>
  <si>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</si>
  <si>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</si>
  <si>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</si>
  <si>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</si>
  <si>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</si>
  <si>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</si>
  <si>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</si>
  <si>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</si>
  <si>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</si>
  <si>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</si>
  <si>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防衛省</t>
  </si>
  <si>
    <t>駐留軍等労働者の労務管理</t>
    <rPh sb="0" eb="3">
      <t>チュウリュウグン</t>
    </rPh>
    <rPh sb="3" eb="4">
      <t>トウ</t>
    </rPh>
    <rPh sb="4" eb="7">
      <t>ロウドウシャ</t>
    </rPh>
    <rPh sb="8" eb="10">
      <t>ロウム</t>
    </rPh>
    <rPh sb="10" eb="12">
      <t>カンリ</t>
    </rPh>
    <phoneticPr fontId="6"/>
  </si>
  <si>
    <t>地方協力局</t>
    <rPh sb="0" eb="2">
      <t>チホウ</t>
    </rPh>
    <rPh sb="2" eb="4">
      <t>キョウリョク</t>
    </rPh>
    <rPh sb="4" eb="5">
      <t>キョク</t>
    </rPh>
    <phoneticPr fontId="6"/>
  </si>
  <si>
    <t>昭和53年度</t>
    <rPh sb="0" eb="2">
      <t>ショウワ</t>
    </rPh>
    <rPh sb="4" eb="5">
      <t>ネン</t>
    </rPh>
    <rPh sb="5" eb="6">
      <t>ド</t>
    </rPh>
    <phoneticPr fontId="6"/>
  </si>
  <si>
    <t>終了予定なし</t>
    <rPh sb="0" eb="2">
      <t>シュウリョウ</t>
    </rPh>
    <rPh sb="2" eb="4">
      <t>ヨテイ</t>
    </rPh>
    <phoneticPr fontId="6"/>
  </si>
  <si>
    <t>労務管理課</t>
    <rPh sb="0" eb="2">
      <t>ロウム</t>
    </rPh>
    <rPh sb="2" eb="4">
      <t>カンリ</t>
    </rPh>
    <rPh sb="4" eb="5">
      <t>カ</t>
    </rPh>
    <phoneticPr fontId="6"/>
  </si>
  <si>
    <t>○</t>
  </si>
  <si>
    <t xml:space="preserve">　日本国とアメリカ合衆国との間の相互協力及び安全保障条約第六条に基づく施設及び区域並びに日本国における合衆国軍隊の地位に関する協定第２４条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１条    </t>
    <phoneticPr fontId="6"/>
  </si>
  <si>
    <t>平成３１年度以降に係る防衛計画の大綱、中期防衛力整備計画（平成３１年度～平成３５年度）（平成３０年１２月１８日　国家安全保障会議決定・閣議決定）</t>
    <phoneticPr fontId="6"/>
  </si>
  <si>
    <t>　日米安全保障条約に基づく日米安全保障体制は、我が国の防衛の柱であるとともに、アジア太平洋地域の平和と安全のために不可欠であり、当該体制の円滑かつ効果的な運用に資するためにも、在日米軍の駐留を円滑かつ効果的に行うための施策として、在日米軍に勤務する駐留軍等労働者の労務費を負担することにより、その雇用の安定的な確保を図り、もって在日米軍の効果的な活動を確保するものである。</t>
    <phoneticPr fontId="6"/>
  </si>
  <si>
    <t>　本事業は、日米安保条約に基づく在日米軍の駐留を円滑にするため、日米地位協定及び特別協定の規定に基づき、駐留軍等労働者の給与の全部又は一部及び福利費等を負担するもの。給与については、昭和５３年の日米合同委員会合意に基づく日本側が負担することとしている経費及び昭和６２年度からは特別協定に基づく給与の全部又は一部を負担。福利費については、昭和５２年の日米合同委員会合意に基づき、昭和５３年度から、事業主が負担する経費又は事業主に実施が求められる経費として、社会保険料、安全衛生及び福利厚生関係経費を負担。</t>
    <phoneticPr fontId="6"/>
  </si>
  <si>
    <t>-</t>
    <phoneticPr fontId="6"/>
  </si>
  <si>
    <t>駐留軍等労働者特別協定給与</t>
  </si>
  <si>
    <t>駐留軍等労働者福利費</t>
  </si>
  <si>
    <t>駐留軍等労働者地位協定給与</t>
  </si>
  <si>
    <t>職員旅費</t>
  </si>
  <si>
    <t>執行額（特別協定給与）（X）／上限労働者数（Y）　　　　　</t>
    <rPh sb="0" eb="2">
      <t>シッコウ</t>
    </rPh>
    <rPh sb="2" eb="3">
      <t>ガク</t>
    </rPh>
    <rPh sb="4" eb="6">
      <t>トクベツ</t>
    </rPh>
    <rPh sb="6" eb="8">
      <t>キョウテイ</t>
    </rPh>
    <rPh sb="8" eb="10">
      <t>キュウヨ</t>
    </rPh>
    <rPh sb="15" eb="17">
      <t>ジョウゲン</t>
    </rPh>
    <rPh sb="17" eb="20">
      <t>ロウドウシャ</t>
    </rPh>
    <rPh sb="20" eb="21">
      <t>スウ</t>
    </rPh>
    <phoneticPr fontId="6"/>
  </si>
  <si>
    <t>特別協定に基づく労務費の負担額
　（当初見込み：当初予算額、活動実績：決算額）</t>
    <phoneticPr fontId="6"/>
  </si>
  <si>
    <t>百万円</t>
    <rPh sb="0" eb="2">
      <t>ヒャクマン</t>
    </rPh>
    <rPh sb="2" eb="3">
      <t>エン</t>
    </rPh>
    <phoneticPr fontId="7"/>
  </si>
  <si>
    <t>百万円/名</t>
    <rPh sb="0" eb="3">
      <t>ヒャクマンエン</t>
    </rPh>
    <rPh sb="4" eb="5">
      <t>メイ</t>
    </rPh>
    <phoneticPr fontId="6"/>
  </si>
  <si>
    <t>X/Y</t>
    <phoneticPr fontId="6"/>
  </si>
  <si>
    <t>127,478/23,067</t>
    <phoneticPr fontId="6"/>
  </si>
  <si>
    <t>128,359/23,178</t>
    <phoneticPr fontId="6"/>
  </si>
  <si>
    <t>129,397/23,178</t>
    <phoneticPr fontId="6"/>
  </si>
  <si>
    <t>駐留軍等労働者に対して給与等の支払いを実施</t>
    <rPh sb="0" eb="4">
      <t>チュウリュウグントウ</t>
    </rPh>
    <rPh sb="4" eb="7">
      <t>ロウドウシャ</t>
    </rPh>
    <rPh sb="8" eb="9">
      <t>タイ</t>
    </rPh>
    <rPh sb="11" eb="13">
      <t>キュウヨ</t>
    </rPh>
    <rPh sb="13" eb="14">
      <t>トウ</t>
    </rPh>
    <rPh sb="15" eb="17">
      <t>シハラ</t>
    </rPh>
    <rPh sb="19" eb="21">
      <t>ジッシ</t>
    </rPh>
    <phoneticPr fontId="6"/>
  </si>
  <si>
    <t xml:space="preserve"> 本事業の実施成果は、在日米軍の駐留を円滑かつ効果的に行うため、在日米軍に勤務する駐留軍等労働者の労務費を負担すること等により、その雇用の安定的な確保を図り、もって在日米軍の効果的な活動を確保することに貢献することであるが、こうした実施成果について定量的な目標値等を示すことは困難である。</t>
    <phoneticPr fontId="6"/>
  </si>
  <si>
    <t>駐留軍等労働者の雇用の安定的な確保を図り、もって在日米軍の効果的な活動を確保するため、法令や日米の契約に基いた必要な経費を適正に支出。</t>
    <phoneticPr fontId="6"/>
  </si>
  <si>
    <t>駐留軍等労働者に対する給与の支給</t>
    <phoneticPr fontId="6"/>
  </si>
  <si>
    <t>人</t>
    <rPh sb="0" eb="1">
      <t>ヒト</t>
    </rPh>
    <phoneticPr fontId="6"/>
  </si>
  <si>
    <t>特別協定給与等に関する支払い</t>
    <rPh sb="0" eb="2">
      <t>トクベツ</t>
    </rPh>
    <rPh sb="2" eb="4">
      <t>キョウテイ</t>
    </rPh>
    <rPh sb="4" eb="6">
      <t>キュウヨ</t>
    </rPh>
    <rPh sb="6" eb="7">
      <t>トウ</t>
    </rPh>
    <rPh sb="8" eb="9">
      <t>カン</t>
    </rPh>
    <rPh sb="11" eb="13">
      <t>シハラ</t>
    </rPh>
    <phoneticPr fontId="6"/>
  </si>
  <si>
    <t>128,124/23,178</t>
    <phoneticPr fontId="6"/>
  </si>
  <si>
    <t>Ⅱ-５－（2）　在日米軍駐留に関する施策の着実な実施</t>
    <phoneticPr fontId="6"/>
  </si>
  <si>
    <t>-</t>
  </si>
  <si>
    <t>　本事業は、日米地位協定及び特別協定の規定に基づき、在日米軍に勤務する駐留軍等労働者の労務費を負担するものであり、その雇用の安定的な確保を図ることにより、日米安全保障条約に基づく日米安全保障体制の円滑かつ効果的な運用に資するものである。</t>
    <phoneticPr fontId="6"/>
  </si>
  <si>
    <t>　本事業は、日米安全保障条約に基づく日米安全保障体制の円滑かつ効果的な運用に資するものであるが、地方分権推進計画（平成10年5月29日閣議決定）において国の直接執行事務として整理されるまでは地方自治体に委任して処理してきたところ、国が雇用主として自ら実施しなければならない事務以外は、法律に基づく所掌事務として確実に履行が担保される独立行政法人制度を活用することが適当であるとして、平成14年から独立行政法人駐留軍等労働者労務管理機構において実施されることとなった。
　このような経緯等から、本事業は防衛省が行う必要がる。</t>
    <phoneticPr fontId="6"/>
  </si>
  <si>
    <t>　日米同盟の強化及び在日米軍駐留に関する施策を着実に実施するためには、在日米軍の駐留が円滑かつ安定的であることが前提となるが、当該事業は在日米軍に勤務する駐留軍等労働者の提供（令和3年度末時点約2万6千人）、当該労働者の労務費の負担及び良好な労働環の維持に努めることにより、駐留軍等労働者の雇用の安定的な確保を図るものであり、政策目的達成のため重要であり優先度の高い事業である。</t>
    <phoneticPr fontId="6"/>
  </si>
  <si>
    <t>駐留軍等労働者に係る給与費については、地方防衛局及び地方防衛事務所において支給している。また、福利厚生関係費は、本省、地方防衛局又は地方防衛事務所から、一般競争入札等により、契約業者等に支出されるため、支出先の選定は妥当である。
健康診断及び産業医については、実施可能な事業者等が多いとはいえないため、積極的なPRを行うなど、一般競争入札の活性化を図るべく競争性の確保について取り組んだが、入札結果は一者応札となった。
駐留軍等労働者の永年勤続表彰は、大臣及び在日米軍各軍司令官による連名で行っており、その権威を損なわないため、表彰状については国立印刷局製「菊模様輪郭空押五七桐」を使用している。デザインの原版を有する唯一の法人は（独）国立印刷局であり、契約の相手方が限定されるため、その者と随意契約を行ったものである。</t>
    <phoneticPr fontId="6"/>
  </si>
  <si>
    <t>有</t>
  </si>
  <si>
    <t>駐留軍等労働者に係る福利厚生関係費は、本省、地方防衛局又は地方防衛事務所から、一般競争入札等により、契約業者等に支出されるため、受益者との負担関係は妥当である。</t>
    <phoneticPr fontId="6"/>
  </si>
  <si>
    <t>駐留軍等労働者に係る福利厚生関係費は、本省、地方防衛局又は地方防衛事務所において、一般競争入札等により、競争性を確保しているため、コスト等の水準は妥当である。</t>
  </si>
  <si>
    <t>駐留軍等労働者に係る福利厚生関係費は、本省、地方防衛局又は地方防衛事務所から、一般競争入札等により、契約業者等に直接支出されており、合理的なものとなっている。</t>
    <rPh sb="66" eb="69">
      <t>ゴウリテキ</t>
    </rPh>
    <phoneticPr fontId="6"/>
  </si>
  <si>
    <t>本事業は、日米地位協定及び特別協定の規定に基づき、駐留軍等労働者の給与の全部又は一部及び福利費等の負担が定められており、費目・使途は必要なものに限定されている。</t>
    <rPh sb="0" eb="1">
      <t>ホン</t>
    </rPh>
    <rPh sb="1" eb="3">
      <t>ジギョウ</t>
    </rPh>
    <rPh sb="5" eb="7">
      <t>ニチベイ</t>
    </rPh>
    <rPh sb="7" eb="9">
      <t>チイ</t>
    </rPh>
    <rPh sb="9" eb="11">
      <t>キョウテイ</t>
    </rPh>
    <rPh sb="11" eb="12">
      <t>オヨ</t>
    </rPh>
    <rPh sb="13" eb="15">
      <t>トクベツ</t>
    </rPh>
    <rPh sb="15" eb="17">
      <t>キョウテイ</t>
    </rPh>
    <rPh sb="18" eb="20">
      <t>キテイ</t>
    </rPh>
    <rPh sb="21" eb="22">
      <t>モト</t>
    </rPh>
    <rPh sb="25" eb="27">
      <t>チュウリュウ</t>
    </rPh>
    <rPh sb="27" eb="28">
      <t>グン</t>
    </rPh>
    <rPh sb="28" eb="29">
      <t>トウ</t>
    </rPh>
    <rPh sb="29" eb="32">
      <t>ロウドウシャ</t>
    </rPh>
    <rPh sb="33" eb="35">
      <t>キュウヨ</t>
    </rPh>
    <rPh sb="36" eb="38">
      <t>ゼンブ</t>
    </rPh>
    <rPh sb="38" eb="39">
      <t>マタ</t>
    </rPh>
    <rPh sb="40" eb="42">
      <t>イチブ</t>
    </rPh>
    <rPh sb="42" eb="43">
      <t>オヨ</t>
    </rPh>
    <rPh sb="44" eb="46">
      <t>フクリ</t>
    </rPh>
    <rPh sb="46" eb="47">
      <t>ヒ</t>
    </rPh>
    <rPh sb="47" eb="48">
      <t>トウ</t>
    </rPh>
    <rPh sb="49" eb="51">
      <t>フタン</t>
    </rPh>
    <rPh sb="52" eb="53">
      <t>サダ</t>
    </rPh>
    <rPh sb="60" eb="62">
      <t>ヒモク</t>
    </rPh>
    <rPh sb="63" eb="65">
      <t>シト</t>
    </rPh>
    <rPh sb="66" eb="68">
      <t>ヒツヨウ</t>
    </rPh>
    <rPh sb="72" eb="74">
      <t>ゲンテイ</t>
    </rPh>
    <phoneticPr fontId="6"/>
  </si>
  <si>
    <t>‐</t>
  </si>
  <si>
    <t>-</t>
    <phoneticPr fontId="6"/>
  </si>
  <si>
    <t>１．必要性
 　本事業は、防衛省が駐留軍等労働者の雇用主として労務管理を行うために必要な事業である。在日米軍を維持するために必要な労働力の需要は、地位協定により、我が国の援助を得て充足されることになっており、日米安保体制の中核的な要素である在日米軍の円滑かつ効果的な運用のために必要であり、防衛省が実施することが適切である。また、地位協定及び特別協定並びに日米間で締結された労務提供契約に基づく我が国の条約上等の義務となっている。
２．効率性
　　駐留軍等労働者の基本給等については、特別協定に基づき負担しているところ、平成２８年４月に発効した特別協定においては、より効率的で効果的なものとするため、在日米軍駐留経費負担の包括的な見直しを行った結果、労務費の負担について、上限労働者数を２２，６２５人から２３，１７８人に、特別協定の有効期間である５年間において段階的に増加することとしていた。（平成２８年度：２２，７３５人、平成２９年度：２２，８４５人、平成３０年度：２２,９５６人、令和元年度：２３，０６７人、令和２年度：２３，１７８人、令和３年度：２３，１７８人）
　　また、定期健康診断及び産業医の入札に一者応札があるが、要因分析を行い、全省庁統一資格については範囲を拡大し、さらに、入札公告に当たり業者に幅広く声掛けを行うなど効率的なものとするために努めている。
３．有効性
　　駐留軍等労働者の労務費を負担することにより、 駐留軍等労働者の雇用の安定的な確保を図り、もって在日米軍の円滑かつ効果的な活動を確保することが可能となる。
４．総合評価
　　駐留軍等労働者の労務費を負担し、駐留軍等労働者の雇用の安定的な確保を図ることは、日米安保体制の中核的な要素である在日米軍の円滑かつ効果的な駐留を図るために必要である。</t>
    <rPh sb="443" eb="445">
      <t>レイワ</t>
    </rPh>
    <rPh sb="457" eb="459">
      <t>レイワ</t>
    </rPh>
    <rPh sb="471" eb="473">
      <t>レイワ</t>
    </rPh>
    <rPh sb="474" eb="476">
      <t>ネンド</t>
    </rPh>
    <phoneticPr fontId="6"/>
  </si>
  <si>
    <t>今後の日米間の協議及び労使交渉を踏まえ、引き続き負担の効率化に努める。</t>
    <phoneticPr fontId="6"/>
  </si>
  <si>
    <t>0365</t>
    <phoneticPr fontId="6"/>
  </si>
  <si>
    <t>0333</t>
    <phoneticPr fontId="6"/>
  </si>
  <si>
    <t>0480</t>
    <phoneticPr fontId="6"/>
  </si>
  <si>
    <t>0382</t>
    <phoneticPr fontId="6"/>
  </si>
  <si>
    <t>0244</t>
    <phoneticPr fontId="6"/>
  </si>
  <si>
    <t>0224</t>
    <phoneticPr fontId="6"/>
  </si>
  <si>
    <t>0218</t>
    <phoneticPr fontId="6"/>
  </si>
  <si>
    <t>0208</t>
    <phoneticPr fontId="6"/>
  </si>
  <si>
    <t>防衛</t>
  </si>
  <si>
    <t>ほう賞費</t>
    <rPh sb="2" eb="3">
      <t>ショウ</t>
    </rPh>
    <rPh sb="3" eb="4">
      <t>ヒ</t>
    </rPh>
    <phoneticPr fontId="6"/>
  </si>
  <si>
    <t>永年勤続表彰副賞の調達</t>
    <rPh sb="0" eb="4">
      <t>エイネンキンゾク</t>
    </rPh>
    <rPh sb="4" eb="6">
      <t>ヒョウショウ</t>
    </rPh>
    <rPh sb="6" eb="8">
      <t>フクショウ</t>
    </rPh>
    <rPh sb="9" eb="11">
      <t>チョウタツ</t>
    </rPh>
    <phoneticPr fontId="6"/>
  </si>
  <si>
    <t>社会保険料</t>
    <rPh sb="0" eb="2">
      <t>シャカイ</t>
    </rPh>
    <rPh sb="2" eb="5">
      <t>ホケンリョウ</t>
    </rPh>
    <phoneticPr fontId="6"/>
  </si>
  <si>
    <t>厚生年金保険料等</t>
    <rPh sb="0" eb="2">
      <t>コウセイ</t>
    </rPh>
    <rPh sb="2" eb="4">
      <t>ネンキン</t>
    </rPh>
    <rPh sb="4" eb="7">
      <t>ホケンリョウ</t>
    </rPh>
    <rPh sb="7" eb="8">
      <t>トウ</t>
    </rPh>
    <phoneticPr fontId="6"/>
  </si>
  <si>
    <t>株式会社コレクト</t>
    <phoneticPr fontId="6"/>
  </si>
  <si>
    <t>永年勤続表彰副賞の調達</t>
    <phoneticPr fontId="6"/>
  </si>
  <si>
    <t>独立行政法人国立印刷局</t>
    <phoneticPr fontId="6"/>
  </si>
  <si>
    <t>永年勤続表彰状の調達</t>
    <phoneticPr fontId="6"/>
  </si>
  <si>
    <t>株式会社ハップ</t>
    <rPh sb="0" eb="2">
      <t>カブシキ</t>
    </rPh>
    <rPh sb="2" eb="4">
      <t>ガイシャ</t>
    </rPh>
    <phoneticPr fontId="6"/>
  </si>
  <si>
    <t>永年勤続表彰状の浄書の調達</t>
    <phoneticPr fontId="6"/>
  </si>
  <si>
    <t>日本年金機構</t>
    <rPh sb="0" eb="2">
      <t>ニホン</t>
    </rPh>
    <rPh sb="2" eb="4">
      <t>ネンキン</t>
    </rPh>
    <rPh sb="4" eb="6">
      <t>キコウ</t>
    </rPh>
    <phoneticPr fontId="6"/>
  </si>
  <si>
    <t>厚生年金保険料、子ども・子育て拠出金、船員保険料</t>
  </si>
  <si>
    <t>駐留軍要員健康保険組合</t>
    <rPh sb="0" eb="3">
      <t>チュウリュウグン</t>
    </rPh>
    <rPh sb="3" eb="5">
      <t>ヨウイン</t>
    </rPh>
    <rPh sb="5" eb="7">
      <t>ケンコウ</t>
    </rPh>
    <rPh sb="7" eb="9">
      <t>ホケン</t>
    </rPh>
    <rPh sb="9" eb="11">
      <t>クミアイ</t>
    </rPh>
    <phoneticPr fontId="6"/>
  </si>
  <si>
    <t>健康保険料、介護保険料</t>
  </si>
  <si>
    <t>厚生労働省</t>
    <rPh sb="0" eb="2">
      <t>コウセイ</t>
    </rPh>
    <rPh sb="2" eb="5">
      <t>ロウドウショウ</t>
    </rPh>
    <phoneticPr fontId="6"/>
  </si>
  <si>
    <t>労働保険料</t>
  </si>
  <si>
    <t>一般財団法人沖縄県健康づくり財団</t>
  </si>
  <si>
    <t>健康診断費（定期健康診断）</t>
    <rPh sb="0" eb="2">
      <t>ケンコウ</t>
    </rPh>
    <rPh sb="2" eb="4">
      <t>シンダン</t>
    </rPh>
    <rPh sb="4" eb="5">
      <t>ヒ</t>
    </rPh>
    <rPh sb="6" eb="8">
      <t>テイキ</t>
    </rPh>
    <rPh sb="8" eb="10">
      <t>ケンコウ</t>
    </rPh>
    <rPh sb="10" eb="12">
      <t>シンダン</t>
    </rPh>
    <phoneticPr fontId="6"/>
  </si>
  <si>
    <t>健康診断費（雇用前健康診断）</t>
    <rPh sb="0" eb="2">
      <t>ケンコウ</t>
    </rPh>
    <rPh sb="2" eb="4">
      <t>シンダン</t>
    </rPh>
    <rPh sb="4" eb="5">
      <t>ヒ</t>
    </rPh>
    <rPh sb="6" eb="8">
      <t>コヨウ</t>
    </rPh>
    <rPh sb="8" eb="9">
      <t>マエ</t>
    </rPh>
    <rPh sb="9" eb="11">
      <t>ケンコウ</t>
    </rPh>
    <rPh sb="11" eb="13">
      <t>シンダン</t>
    </rPh>
    <phoneticPr fontId="6"/>
  </si>
  <si>
    <t>医療法人社団優和会</t>
    <rPh sb="0" eb="2">
      <t>イリョウ</t>
    </rPh>
    <rPh sb="2" eb="4">
      <t>ホウジン</t>
    </rPh>
    <rPh sb="4" eb="6">
      <t>シャダン</t>
    </rPh>
    <rPh sb="6" eb="8">
      <t>ユウワ</t>
    </rPh>
    <rPh sb="8" eb="9">
      <t>カイ</t>
    </rPh>
    <phoneticPr fontId="1"/>
  </si>
  <si>
    <t>株式会社ドリームホップ</t>
  </si>
  <si>
    <t>医師費（産業医）</t>
    <phoneticPr fontId="6"/>
  </si>
  <si>
    <t>医療法人心々和会</t>
    <rPh sb="0" eb="2">
      <t>イリョウ</t>
    </rPh>
    <rPh sb="2" eb="4">
      <t>ホウジン</t>
    </rPh>
    <rPh sb="4" eb="5">
      <t>ココロ</t>
    </rPh>
    <rPh sb="6" eb="8">
      <t>カズエ</t>
    </rPh>
    <phoneticPr fontId="1"/>
  </si>
  <si>
    <t>健康診断費（定期健康診断、雇用前健康診断、予防接種）</t>
    <phoneticPr fontId="6"/>
  </si>
  <si>
    <t>医療法人財団立川中央病院</t>
  </si>
  <si>
    <t>健康診断費（定期健康診断）</t>
    <phoneticPr fontId="6"/>
  </si>
  <si>
    <t>一般財団法人広島県環境保健協会</t>
  </si>
  <si>
    <t>健康診断費（定期健康診断）(船員以外））</t>
    <phoneticPr fontId="6"/>
  </si>
  <si>
    <t>公益財団法人シルバーリハビリテーション協会</t>
  </si>
  <si>
    <t>健康診断費（雇用前・定期健康診断）</t>
    <phoneticPr fontId="6"/>
  </si>
  <si>
    <t>医療法人社団三志会</t>
  </si>
  <si>
    <t>社会福祉法人聖テレジア会</t>
  </si>
  <si>
    <t>健康診断費（雇用前健康診断）</t>
    <phoneticPr fontId="6"/>
  </si>
  <si>
    <t>健康診断費（予防接種（破傷風））</t>
    <phoneticPr fontId="6"/>
  </si>
  <si>
    <t>株式会社Ａｖｅｎｉｒ</t>
  </si>
  <si>
    <t>A.株式会社コレクト</t>
    <rPh sb="2" eb="6">
      <t>カブシキガイシャ</t>
    </rPh>
    <phoneticPr fontId="6"/>
  </si>
  <si>
    <t>D.日本年金機構地方事務所</t>
    <rPh sb="2" eb="4">
      <t>ニホン</t>
    </rPh>
    <rPh sb="4" eb="6">
      <t>ネンキン</t>
    </rPh>
    <rPh sb="6" eb="8">
      <t>キコウ</t>
    </rPh>
    <rPh sb="8" eb="10">
      <t>チホウ</t>
    </rPh>
    <rPh sb="10" eb="12">
      <t>ジム</t>
    </rPh>
    <rPh sb="12" eb="13">
      <t>ショ</t>
    </rPh>
    <phoneticPr fontId="6"/>
  </si>
  <si>
    <t>人件費</t>
    <rPh sb="0" eb="3">
      <t>ジンケンヒ</t>
    </rPh>
    <phoneticPr fontId="6"/>
  </si>
  <si>
    <t>給料</t>
    <rPh sb="0" eb="2">
      <t>キュウリョウ</t>
    </rPh>
    <phoneticPr fontId="6"/>
  </si>
  <si>
    <t>個人A</t>
    <rPh sb="0" eb="2">
      <t>コジン</t>
    </rPh>
    <phoneticPr fontId="8"/>
  </si>
  <si>
    <t>給料（退職手当含む）</t>
    <rPh sb="0" eb="2">
      <t>キュウリョウ</t>
    </rPh>
    <rPh sb="3" eb="5">
      <t>タイショク</t>
    </rPh>
    <rPh sb="5" eb="7">
      <t>テアテ</t>
    </rPh>
    <rPh sb="7" eb="8">
      <t>フク</t>
    </rPh>
    <phoneticPr fontId="8"/>
  </si>
  <si>
    <t>個人B</t>
    <rPh sb="0" eb="2">
      <t>コジン</t>
    </rPh>
    <phoneticPr fontId="8"/>
  </si>
  <si>
    <t>個人C</t>
    <rPh sb="0" eb="2">
      <t>コジン</t>
    </rPh>
    <phoneticPr fontId="8"/>
  </si>
  <si>
    <t>個人D</t>
    <rPh sb="0" eb="2">
      <t>コジン</t>
    </rPh>
    <phoneticPr fontId="8"/>
  </si>
  <si>
    <t>個人E</t>
    <rPh sb="0" eb="2">
      <t>コジン</t>
    </rPh>
    <phoneticPr fontId="8"/>
  </si>
  <si>
    <t>個人F</t>
    <rPh sb="0" eb="2">
      <t>コジン</t>
    </rPh>
    <phoneticPr fontId="8"/>
  </si>
  <si>
    <t>個人G</t>
    <rPh sb="0" eb="2">
      <t>コジン</t>
    </rPh>
    <phoneticPr fontId="8"/>
  </si>
  <si>
    <t>個人H</t>
    <rPh sb="0" eb="2">
      <t>コジン</t>
    </rPh>
    <phoneticPr fontId="8"/>
  </si>
  <si>
    <t>個人I</t>
    <rPh sb="0" eb="2">
      <t>コジン</t>
    </rPh>
    <phoneticPr fontId="8"/>
  </si>
  <si>
    <t>個人J</t>
    <rPh sb="0" eb="2">
      <t>コジン</t>
    </rPh>
    <phoneticPr fontId="8"/>
  </si>
  <si>
    <t>役務費</t>
    <rPh sb="0" eb="3">
      <t>エキムヒ</t>
    </rPh>
    <phoneticPr fontId="6"/>
  </si>
  <si>
    <t>E.一般財団法人 沖縄県健康づくり財団</t>
    <rPh sb="2" eb="4">
      <t>イッパン</t>
    </rPh>
    <rPh sb="4" eb="6">
      <t>ザイダン</t>
    </rPh>
    <rPh sb="6" eb="8">
      <t>ホウジン</t>
    </rPh>
    <rPh sb="9" eb="12">
      <t>オキナワケン</t>
    </rPh>
    <rPh sb="12" eb="14">
      <t>ケンコウ</t>
    </rPh>
    <rPh sb="17" eb="19">
      <t>ザイダン</t>
    </rPh>
    <phoneticPr fontId="6"/>
  </si>
  <si>
    <t>健康診断</t>
    <rPh sb="0" eb="2">
      <t>ケンコウ</t>
    </rPh>
    <rPh sb="2" eb="4">
      <t>シンダン</t>
    </rPh>
    <phoneticPr fontId="6"/>
  </si>
  <si>
    <t>C.個人A</t>
    <rPh sb="2" eb="4">
      <t>コジン</t>
    </rPh>
    <phoneticPr fontId="6"/>
  </si>
  <si>
    <t>南関東防衛局</t>
    <rPh sb="0" eb="3">
      <t>ミナミカントウ</t>
    </rPh>
    <rPh sb="3" eb="5">
      <t>ボウエイ</t>
    </rPh>
    <rPh sb="5" eb="6">
      <t>キョク</t>
    </rPh>
    <phoneticPr fontId="7"/>
  </si>
  <si>
    <t>その他</t>
    <rPh sb="2" eb="3">
      <t>タ</t>
    </rPh>
    <phoneticPr fontId="7"/>
  </si>
  <si>
    <t>沖縄防衛局</t>
    <rPh sb="0" eb="2">
      <t>オキナワ</t>
    </rPh>
    <rPh sb="2" eb="4">
      <t>ボウエイ</t>
    </rPh>
    <rPh sb="4" eb="5">
      <t>キョク</t>
    </rPh>
    <phoneticPr fontId="7"/>
  </si>
  <si>
    <t>北関東防衛局</t>
    <rPh sb="0" eb="3">
      <t>キタカントウ</t>
    </rPh>
    <rPh sb="3" eb="5">
      <t>ボウエイ</t>
    </rPh>
    <rPh sb="5" eb="6">
      <t>キョク</t>
    </rPh>
    <phoneticPr fontId="7"/>
  </si>
  <si>
    <t>中国四国防衛局</t>
    <rPh sb="0" eb="2">
      <t>チュウゴク</t>
    </rPh>
    <rPh sb="2" eb="4">
      <t>シコク</t>
    </rPh>
    <rPh sb="4" eb="6">
      <t>ボウエイ</t>
    </rPh>
    <rPh sb="6" eb="7">
      <t>キョク</t>
    </rPh>
    <phoneticPr fontId="7"/>
  </si>
  <si>
    <t>九州防衛局</t>
    <rPh sb="0" eb="2">
      <t>キュウシュウ</t>
    </rPh>
    <rPh sb="2" eb="4">
      <t>ボウエイ</t>
    </rPh>
    <rPh sb="4" eb="5">
      <t>キョク</t>
    </rPh>
    <phoneticPr fontId="7"/>
  </si>
  <si>
    <t>東北防衛局</t>
    <rPh sb="0" eb="2">
      <t>トウホク</t>
    </rPh>
    <rPh sb="2" eb="4">
      <t>ボウエイ</t>
    </rPh>
    <rPh sb="4" eb="5">
      <t>キョク</t>
    </rPh>
    <phoneticPr fontId="7"/>
  </si>
  <si>
    <t>近畿中部防衛局</t>
    <rPh sb="0" eb="2">
      <t>キンキ</t>
    </rPh>
    <rPh sb="2" eb="4">
      <t>チュウブ</t>
    </rPh>
    <rPh sb="4" eb="6">
      <t>ボウエイ</t>
    </rPh>
    <rPh sb="6" eb="7">
      <t>キョク</t>
    </rPh>
    <phoneticPr fontId="8"/>
  </si>
  <si>
    <t>B.南関東防衛局</t>
    <rPh sb="2" eb="3">
      <t>ミナミ</t>
    </rPh>
    <rPh sb="3" eb="5">
      <t>カントウ</t>
    </rPh>
    <rPh sb="5" eb="7">
      <t>ボウエイ</t>
    </rPh>
    <rPh sb="7" eb="8">
      <t>キョク</t>
    </rPh>
    <phoneticPr fontId="5"/>
  </si>
  <si>
    <t>社会保険料等</t>
    <rPh sb="0" eb="2">
      <t>シャカイ</t>
    </rPh>
    <rPh sb="2" eb="5">
      <t>ホケンリョウ</t>
    </rPh>
    <rPh sb="5" eb="6">
      <t>トウ</t>
    </rPh>
    <phoneticPr fontId="6"/>
  </si>
  <si>
    <t>給料、社会保険料等の支払、健康診断、福利厚生等</t>
    <rPh sb="0" eb="2">
      <t>キュウリョウ</t>
    </rPh>
    <rPh sb="3" eb="5">
      <t>シャカイ</t>
    </rPh>
    <rPh sb="5" eb="8">
      <t>ホケンリョウ</t>
    </rPh>
    <rPh sb="8" eb="9">
      <t>トウ</t>
    </rPh>
    <rPh sb="10" eb="12">
      <t>シハライ</t>
    </rPh>
    <rPh sb="13" eb="15">
      <t>ケンコウ</t>
    </rPh>
    <rPh sb="15" eb="17">
      <t>シンダン</t>
    </rPh>
    <rPh sb="18" eb="20">
      <t>フクリ</t>
    </rPh>
    <rPh sb="20" eb="22">
      <t>コウセイ</t>
    </rPh>
    <rPh sb="22" eb="23">
      <t>トウ</t>
    </rPh>
    <phoneticPr fontId="6"/>
  </si>
  <si>
    <t>-</t>
    <phoneticPr fontId="6"/>
  </si>
  <si>
    <t>Ⅱ-５　日米同盟の強化</t>
    <phoneticPr fontId="6"/>
  </si>
  <si>
    <t>https://www.mod.go.jp/j/approach/hyouka/seisaku/2021/pdf/R03_bunseki_16.pdf</t>
    <phoneticPr fontId="6"/>
  </si>
  <si>
    <t>-</t>
    <phoneticPr fontId="6"/>
  </si>
  <si>
    <t>-</t>
    <phoneticPr fontId="6"/>
  </si>
  <si>
    <t>労務管理課長
掛水　雅俊</t>
    <rPh sb="0" eb="2">
      <t>ロウム</t>
    </rPh>
    <rPh sb="2" eb="4">
      <t>カンリ</t>
    </rPh>
    <rPh sb="4" eb="5">
      <t>カ</t>
    </rPh>
    <rPh sb="5" eb="6">
      <t>チョウ</t>
    </rPh>
    <phoneticPr fontId="6"/>
  </si>
  <si>
    <t>その他</t>
    <rPh sb="2" eb="3">
      <t>タ</t>
    </rPh>
    <phoneticPr fontId="6"/>
  </si>
  <si>
    <t>3ページ</t>
    <phoneticPr fontId="6"/>
  </si>
  <si>
    <t>給料、社会保険料等の支払、健康診断、福利厚生等を実施　支出負担行為計画示達</t>
    <phoneticPr fontId="6"/>
  </si>
  <si>
    <t>・外部有識者抽出点検の対象外である。</t>
    <phoneticPr fontId="6"/>
  </si>
  <si>
    <t>・一者応札となっているものについては、実施可能な事業者等が少ないとのことであるが、引き続き応札者拡大の検討を実施し、競争性の確保についての取組みに努められたい。</t>
    <phoneticPr fontId="6"/>
  </si>
  <si>
    <t>-</t>
    <phoneticPr fontId="6"/>
  </si>
  <si>
    <t>令和３年人事院勧告に伴う、夏季手当の令和４年度減額調整分０．１５月分の回復による増。</t>
    <rPh sb="0" eb="2">
      <t>レイワ</t>
    </rPh>
    <rPh sb="3" eb="4">
      <t>ネン</t>
    </rPh>
    <rPh sb="4" eb="9">
      <t>ジンジインカンコク</t>
    </rPh>
    <rPh sb="10" eb="11">
      <t>トモナ</t>
    </rPh>
    <phoneticPr fontId="6"/>
  </si>
  <si>
    <t>　一者応札になっている案件については、引き続き応札者拡大を検討し、競争性の確保に努める。</t>
    <rPh sb="1" eb="3">
      <t>イッシャ</t>
    </rPh>
    <rPh sb="3" eb="5">
      <t>オウサツ</t>
    </rPh>
    <rPh sb="11" eb="13">
      <t>アンケン</t>
    </rPh>
    <rPh sb="19" eb="20">
      <t>ヒ</t>
    </rPh>
    <rPh sb="21" eb="22">
      <t>ツヅ</t>
    </rPh>
    <rPh sb="23" eb="25">
      <t>オウサツ</t>
    </rPh>
    <rPh sb="25" eb="26">
      <t>シャ</t>
    </rPh>
    <rPh sb="26" eb="28">
      <t>カクダイ</t>
    </rPh>
    <rPh sb="29" eb="31">
      <t>ケントウ</t>
    </rPh>
    <rPh sb="33" eb="36">
      <t>キョウソウセイ</t>
    </rPh>
    <rPh sb="37" eb="39">
      <t>カクホ</t>
    </rPh>
    <rPh sb="40" eb="41">
      <t>ツト</t>
    </rPh>
    <phoneticPr fontId="6"/>
  </si>
  <si>
    <t>在日米軍等駐留関連庁費</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</si>
</sst>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2"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24" xfId="0" applyFont="1" applyBorder="1" applyAlignment="1" applyProtection="1">
      <alignment horizontal="center" vertical="center" shrinkToFit="1"/>
      <protection locked="0"/>
    </xf>
    <xf numFmtId="0" fontId="4" fillId="0" borderId="25" xfId="0" applyFont="1" applyBorder="1" applyAlignment="1" applyProtection="1">
      <alignment horizontal="center" vertical="center" shrinkToFit="1"/>
      <protection locked="0"/>
    </xf>
    <xf numFmtId="0" fontId="4" fillId="0" borderId="26" xfId="0" applyFont="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4" fillId="5" borderId="42" xfId="0" applyFont="1" applyFill="1" applyBorder="1" applyAlignment="1" applyProtection="1">
      <alignment vertical="center" wrapText="1"/>
      <protection locked="0"/>
    </xf>
    <xf numFmtId="0" fontId="4" fillId="5" borderId="18"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9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28575</xdr:colOff>
      <xdr:row>277</xdr:row>
      <xdr:rowOff>377825</xdr:rowOff>
    </xdr:from>
    <xdr:to>
      <xdr:col>21</xdr:col>
      <xdr:colOff>3175</xdr:colOff>
      <xdr:row>277</xdr:row>
      <xdr:rowOff>606425</xdr:rowOff>
    </xdr:to>
    <xdr:sp macro="" textlink="">
      <xdr:nvSpPr>
        <xdr:cNvPr id="2" name="Rectangle 22">
          <a:extLst>
            <a:ext uri="{FF2B5EF4-FFF2-40B4-BE49-F238E27FC236}">
              <a16:creationId xmlns:a16="http://schemas.microsoft.com/office/drawing/2014/main" id="{437D4A9A-A4C1-47A5-8B3D-93C7E389A7C2}"/>
            </a:ext>
          </a:extLst>
        </xdr:cNvPr>
        <xdr:cNvSpPr>
          <a:spLocks noChangeArrowheads="1"/>
        </xdr:cNvSpPr>
      </xdr:nvSpPr>
      <xdr:spPr bwMode="auto">
        <a:xfrm>
          <a:off x="2406015" y="68912105"/>
          <a:ext cx="143764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12</xdr:col>
      <xdr:colOff>196662</xdr:colOff>
      <xdr:row>273</xdr:row>
      <xdr:rowOff>400237</xdr:rowOff>
    </xdr:from>
    <xdr:to>
      <xdr:col>20</xdr:col>
      <xdr:colOff>171263</xdr:colOff>
      <xdr:row>273</xdr:row>
      <xdr:rowOff>628837</xdr:rowOff>
    </xdr:to>
    <xdr:sp macro="" textlink="">
      <xdr:nvSpPr>
        <xdr:cNvPr id="3" name="Rectangle 22">
          <a:extLst>
            <a:ext uri="{FF2B5EF4-FFF2-40B4-BE49-F238E27FC236}">
              <a16:creationId xmlns:a16="http://schemas.microsoft.com/office/drawing/2014/main" id="{70BC841B-7D33-4754-8E03-E8C621BF0839}"/>
            </a:ext>
          </a:extLst>
        </xdr:cNvPr>
        <xdr:cNvSpPr>
          <a:spLocks noChangeArrowheads="1"/>
        </xdr:cNvSpPr>
      </xdr:nvSpPr>
      <xdr:spPr bwMode="auto">
        <a:xfrm>
          <a:off x="2375982" y="67486717"/>
          <a:ext cx="1452881"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18</xdr:col>
      <xdr:colOff>100853</xdr:colOff>
      <xdr:row>294</xdr:row>
      <xdr:rowOff>162235</xdr:rowOff>
    </xdr:from>
    <xdr:to>
      <xdr:col>28</xdr:col>
      <xdr:colOff>112059</xdr:colOff>
      <xdr:row>300</xdr:row>
      <xdr:rowOff>100852</xdr:rowOff>
    </xdr:to>
    <xdr:sp macro="" textlink="">
      <xdr:nvSpPr>
        <xdr:cNvPr id="4" name="AutoShape 26">
          <a:extLst>
            <a:ext uri="{FF2B5EF4-FFF2-40B4-BE49-F238E27FC236}">
              <a16:creationId xmlns:a16="http://schemas.microsoft.com/office/drawing/2014/main" id="{65644B37-A586-4B4C-ADA8-65641C92EDE9}"/>
            </a:ext>
          </a:extLst>
        </xdr:cNvPr>
        <xdr:cNvSpPr>
          <a:spLocks noChangeArrowheads="1"/>
        </xdr:cNvSpPr>
      </xdr:nvSpPr>
      <xdr:spPr bwMode="auto">
        <a:xfrm>
          <a:off x="3392693" y="75607855"/>
          <a:ext cx="1840006" cy="1813137"/>
        </a:xfrm>
        <a:prstGeom prst="bracketPair">
          <a:avLst>
            <a:gd name="adj" fmla="val 1034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厚生年金保険</a:t>
          </a:r>
        </a:p>
        <a:p>
          <a:pPr algn="ctr" rtl="0">
            <a:defRPr sz="1000"/>
          </a:pPr>
          <a:r>
            <a:rPr lang="ja-JP" altLang="en-US" sz="1100" b="0" i="0" u="none" strike="noStrike" baseline="0">
              <a:solidFill>
                <a:srgbClr val="000000"/>
              </a:solidFill>
              <a:latin typeface="ＭＳ Ｐゴシック"/>
              <a:ea typeface="ＭＳ Ｐゴシック"/>
            </a:rPr>
            <a:t>健康保険</a:t>
          </a:r>
        </a:p>
        <a:p>
          <a:pPr algn="ctr" rtl="0">
            <a:defRPr sz="1000"/>
          </a:pPr>
          <a:r>
            <a:rPr lang="ja-JP" altLang="en-US" sz="1100" b="0" i="0" u="none" strike="noStrike" baseline="0">
              <a:solidFill>
                <a:srgbClr val="000000"/>
              </a:solidFill>
              <a:latin typeface="ＭＳ Ｐゴシック"/>
              <a:ea typeface="ＭＳ Ｐゴシック"/>
            </a:rPr>
            <a:t>介護保険</a:t>
          </a:r>
        </a:p>
        <a:p>
          <a:pPr algn="ctr" rtl="0">
            <a:defRPr sz="1000"/>
          </a:pPr>
          <a:r>
            <a:rPr lang="ja-JP" altLang="en-US" sz="1100" b="0" i="0" u="none" strike="noStrike" baseline="0">
              <a:solidFill>
                <a:srgbClr val="000000"/>
              </a:solidFill>
              <a:latin typeface="ＭＳ Ｐゴシック"/>
              <a:ea typeface="ＭＳ Ｐゴシック"/>
            </a:rPr>
            <a:t>労働者災害補償保険</a:t>
          </a:r>
        </a:p>
        <a:p>
          <a:pPr algn="ctr" rtl="0">
            <a:lnSpc>
              <a:spcPts val="1200"/>
            </a:lnSpc>
            <a:defRPr sz="1000"/>
          </a:pPr>
          <a:r>
            <a:rPr lang="ja-JP" altLang="en-US" sz="1100" b="0" i="0" u="none" strike="noStrike" baseline="0">
              <a:solidFill>
                <a:srgbClr val="000000"/>
              </a:solidFill>
              <a:latin typeface="ＭＳ Ｐゴシック"/>
              <a:ea typeface="ＭＳ Ｐゴシック"/>
            </a:rPr>
            <a:t>雇用保険</a:t>
          </a:r>
        </a:p>
        <a:p>
          <a:pPr algn="ctr" rtl="0">
            <a:lnSpc>
              <a:spcPts val="1200"/>
            </a:lnSpc>
            <a:defRPr sz="1000"/>
          </a:pPr>
          <a:r>
            <a:rPr lang="ja-JP" altLang="en-US" sz="1100" b="0" i="0" u="none" strike="noStrike" baseline="0">
              <a:solidFill>
                <a:srgbClr val="000000"/>
              </a:solidFill>
              <a:latin typeface="ＭＳ Ｐゴシック"/>
              <a:ea typeface="ＭＳ Ｐゴシック"/>
            </a:rPr>
            <a:t>船員保険</a:t>
          </a:r>
        </a:p>
        <a:p>
          <a:pPr algn="ctr" rtl="0">
            <a:defRPr sz="1000"/>
          </a:pPr>
          <a:r>
            <a:rPr lang="ja-JP" altLang="en-US" sz="1100" b="0" i="0" u="none" strike="noStrike" baseline="0">
              <a:solidFill>
                <a:srgbClr val="000000"/>
              </a:solidFill>
              <a:latin typeface="ＭＳ Ｐゴシック"/>
              <a:ea typeface="ＭＳ Ｐゴシック"/>
            </a:rPr>
            <a:t>子ども・子育て拠出金</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一般拠出金</a:t>
          </a:r>
          <a:endParaRPr lang="ja-JP" altLang="en-US"/>
        </a:p>
      </xdr:txBody>
    </xdr:sp>
    <xdr:clientData/>
  </xdr:twoCellAnchor>
  <xdr:twoCellAnchor>
    <xdr:from>
      <xdr:col>18</xdr:col>
      <xdr:colOff>179294</xdr:colOff>
      <xdr:row>290</xdr:row>
      <xdr:rowOff>122459</xdr:rowOff>
    </xdr:from>
    <xdr:to>
      <xdr:col>28</xdr:col>
      <xdr:colOff>67234</xdr:colOff>
      <xdr:row>294</xdr:row>
      <xdr:rowOff>48820</xdr:rowOff>
    </xdr:to>
    <xdr:sp macro="" textlink="">
      <xdr:nvSpPr>
        <xdr:cNvPr id="5" name="Rectangle 27">
          <a:extLst>
            <a:ext uri="{FF2B5EF4-FFF2-40B4-BE49-F238E27FC236}">
              <a16:creationId xmlns:a16="http://schemas.microsoft.com/office/drawing/2014/main" id="{EAAD946E-93EB-4249-A1E9-2E6C5ECB1E9A}"/>
            </a:ext>
          </a:extLst>
        </xdr:cNvPr>
        <xdr:cNvSpPr>
          <a:spLocks noChangeArrowheads="1"/>
        </xdr:cNvSpPr>
      </xdr:nvSpPr>
      <xdr:spPr bwMode="auto">
        <a:xfrm>
          <a:off x="3471134" y="74120279"/>
          <a:ext cx="1716740" cy="137416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.年金事務所等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機関)  </a:t>
          </a:r>
        </a:p>
        <a:p>
          <a:pPr algn="ctr" rtl="0">
            <a:lnSpc>
              <a:spcPts val="1200"/>
            </a:lnSpc>
            <a:defRPr sz="1000"/>
          </a:pPr>
          <a:r>
            <a:rPr lang="en-US" altLang="ja-JP" sz="1100" b="0" i="0" u="none" strike="noStrike" baseline="0">
              <a:solidFill>
                <a:srgbClr val="000000"/>
              </a:solidFill>
              <a:latin typeface="ＭＳ Ｐゴシック"/>
              <a:ea typeface="ＭＳ Ｐゴシック"/>
            </a:rPr>
            <a:t>21,693.2</a:t>
          </a:r>
          <a:r>
            <a:rPr lang="ja-JP" altLang="ja-JP" sz="1000" b="0" i="0" baseline="0">
              <a:effectLst/>
              <a:latin typeface="+mn-lt"/>
              <a:ea typeface="+mn-ea"/>
              <a:cs typeface="+mn-cs"/>
            </a:rPr>
            <a:t>百</a:t>
          </a:r>
          <a:r>
            <a:rPr lang="ja-JP" altLang="en-US" sz="1100" b="0" i="0" u="none" strike="noStrike" baseline="0">
              <a:solidFill>
                <a:srgbClr val="000000"/>
              </a:solidFill>
              <a:latin typeface="ＭＳ Ｐゴシック"/>
              <a:ea typeface="ＭＳ Ｐゴシック"/>
            </a:rPr>
            <a:t>万円</a:t>
          </a:r>
          <a:endParaRPr lang="ja-JP" altLang="en-US"/>
        </a:p>
      </xdr:txBody>
    </xdr:sp>
    <xdr:clientData/>
  </xdr:twoCellAnchor>
  <xdr:twoCellAnchor>
    <xdr:from>
      <xdr:col>7</xdr:col>
      <xdr:colOff>190500</xdr:colOff>
      <xdr:row>290</xdr:row>
      <xdr:rowOff>117657</xdr:rowOff>
    </xdr:from>
    <xdr:to>
      <xdr:col>16</xdr:col>
      <xdr:colOff>156882</xdr:colOff>
      <xdr:row>294</xdr:row>
      <xdr:rowOff>10403</xdr:rowOff>
    </xdr:to>
    <xdr:sp macro="" textlink="">
      <xdr:nvSpPr>
        <xdr:cNvPr id="6" name="Rectangle 28">
          <a:extLst>
            <a:ext uri="{FF2B5EF4-FFF2-40B4-BE49-F238E27FC236}">
              <a16:creationId xmlns:a16="http://schemas.microsoft.com/office/drawing/2014/main" id="{74D666C9-1306-4F24-B948-D0743CF5E69C}"/>
            </a:ext>
          </a:extLst>
        </xdr:cNvPr>
        <xdr:cNvSpPr>
          <a:spLocks noChangeArrowheads="1"/>
        </xdr:cNvSpPr>
      </xdr:nvSpPr>
      <xdr:spPr bwMode="auto">
        <a:xfrm>
          <a:off x="1463040" y="74115477"/>
          <a:ext cx="1619922" cy="134054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個人 </a:t>
          </a:r>
        </a:p>
        <a:p>
          <a:pPr algn="ctr" rtl="0">
            <a:lnSpc>
              <a:spcPts val="1200"/>
            </a:lnSpc>
            <a:defRPr sz="1000"/>
          </a:pPr>
          <a:r>
            <a:rPr lang="en-US" altLang="ja-JP" sz="1100" b="0" i="0" u="none" strike="noStrike" baseline="0">
              <a:solidFill>
                <a:srgbClr val="000000"/>
              </a:solidFill>
              <a:latin typeface="ＭＳ Ｐゴシック"/>
              <a:ea typeface="ＭＳ Ｐゴシック"/>
            </a:rPr>
            <a:t>130927.0</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8</xdr:col>
      <xdr:colOff>21611</xdr:colOff>
      <xdr:row>294</xdr:row>
      <xdr:rowOff>164211</xdr:rowOff>
    </xdr:from>
    <xdr:to>
      <xdr:col>16</xdr:col>
      <xdr:colOff>179293</xdr:colOff>
      <xdr:row>297</xdr:row>
      <xdr:rowOff>190499</xdr:rowOff>
    </xdr:to>
    <xdr:sp macro="" textlink="">
      <xdr:nvSpPr>
        <xdr:cNvPr id="7" name="AutoShape 29">
          <a:extLst>
            <a:ext uri="{FF2B5EF4-FFF2-40B4-BE49-F238E27FC236}">
              <a16:creationId xmlns:a16="http://schemas.microsoft.com/office/drawing/2014/main" id="{36CAA8E2-E0C9-4835-9899-2609A7C8EB02}"/>
            </a:ext>
          </a:extLst>
        </xdr:cNvPr>
        <xdr:cNvSpPr>
          <a:spLocks noChangeArrowheads="1"/>
        </xdr:cNvSpPr>
      </xdr:nvSpPr>
      <xdr:spPr bwMode="auto">
        <a:xfrm>
          <a:off x="1484651" y="75609831"/>
          <a:ext cx="1620722" cy="963548"/>
        </a:xfrm>
        <a:prstGeom prst="bracketPair">
          <a:avLst>
            <a:gd name="adj" fmla="val 1212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給料</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産業医</a:t>
          </a:r>
          <a:endParaRPr lang="ja-JP" altLang="en-US" sz="1100" b="0" i="0" u="none" strike="noStrike" baseline="0">
            <a:solidFill>
              <a:srgbClr val="FF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保健師</a:t>
          </a: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700"/>
            </a:lnSpc>
            <a:defRPr sz="1000"/>
          </a:pPr>
          <a:endParaRPr lang="ja-JP" altLang="en-US"/>
        </a:p>
      </xdr:txBody>
    </xdr:sp>
    <xdr:clientData/>
  </xdr:twoCellAnchor>
  <xdr:twoCellAnchor>
    <xdr:from>
      <xdr:col>29</xdr:col>
      <xdr:colOff>171077</xdr:colOff>
      <xdr:row>294</xdr:row>
      <xdr:rowOff>144683</xdr:rowOff>
    </xdr:from>
    <xdr:to>
      <xdr:col>39</xdr:col>
      <xdr:colOff>78442</xdr:colOff>
      <xdr:row>300</xdr:row>
      <xdr:rowOff>112059</xdr:rowOff>
    </xdr:to>
    <xdr:sp macro="" textlink="">
      <xdr:nvSpPr>
        <xdr:cNvPr id="8" name="AutoShape 30">
          <a:extLst>
            <a:ext uri="{FF2B5EF4-FFF2-40B4-BE49-F238E27FC236}">
              <a16:creationId xmlns:a16="http://schemas.microsoft.com/office/drawing/2014/main" id="{932B892A-8BDE-415B-A8F1-5D350E0DEC2E}"/>
            </a:ext>
          </a:extLst>
        </xdr:cNvPr>
        <xdr:cNvSpPr>
          <a:spLocks noChangeArrowheads="1"/>
        </xdr:cNvSpPr>
      </xdr:nvSpPr>
      <xdr:spPr bwMode="auto">
        <a:xfrm>
          <a:off x="5474597" y="75590303"/>
          <a:ext cx="1736165" cy="1841896"/>
        </a:xfrm>
        <a:prstGeom prst="bracketPair">
          <a:avLst>
            <a:gd name="adj" fmla="val 792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産業医</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健康診断</a:t>
          </a:r>
        </a:p>
        <a:p>
          <a:pPr algn="ctr" rtl="0">
            <a:defRPr sz="1000"/>
          </a:pPr>
          <a:r>
            <a:rPr lang="ja-JP" altLang="en-US" sz="1100" b="0" i="0" u="none" strike="noStrike" baseline="0">
              <a:solidFill>
                <a:srgbClr val="000000"/>
              </a:solidFill>
              <a:latin typeface="ＭＳ Ｐゴシック"/>
              <a:ea typeface="ＭＳ Ｐゴシック"/>
            </a:rPr>
            <a:t>救急薬品</a:t>
          </a:r>
        </a:p>
        <a:p>
          <a:pPr algn="ctr" rtl="0">
            <a:defRPr sz="1000"/>
          </a:pPr>
          <a:r>
            <a:rPr lang="ja-JP" altLang="en-US" sz="1100" b="0" i="0" u="none" strike="noStrike" baseline="0">
              <a:solidFill>
                <a:srgbClr val="000000"/>
              </a:solidFill>
              <a:latin typeface="ＭＳ Ｐゴシック"/>
              <a:ea typeface="ＭＳ Ｐゴシック"/>
            </a:rPr>
            <a:t>予防接種</a:t>
          </a:r>
        </a:p>
        <a:p>
          <a:pPr algn="ctr" rtl="0">
            <a:defRPr sz="1000"/>
          </a:pPr>
          <a:r>
            <a:rPr lang="ja-JP" altLang="en-US" sz="1100" b="0" i="0" u="none" strike="noStrike" baseline="0">
              <a:solidFill>
                <a:srgbClr val="000000"/>
              </a:solidFill>
              <a:latin typeface="ＭＳ Ｐゴシック"/>
              <a:ea typeface="ＭＳ Ｐゴシック"/>
            </a:rPr>
            <a:t>安全衛生講習会等</a:t>
          </a:r>
        </a:p>
        <a:p>
          <a:pPr algn="ctr" rtl="0">
            <a:defRPr sz="1000"/>
          </a:pPr>
          <a:r>
            <a:rPr lang="ja-JP" altLang="en-US" sz="1100" b="0" i="0" u="none" strike="noStrike" baseline="0">
              <a:solidFill>
                <a:srgbClr val="000000"/>
              </a:solidFill>
              <a:latin typeface="ＭＳ Ｐゴシック"/>
              <a:ea typeface="ＭＳ Ｐゴシック"/>
            </a:rPr>
            <a:t>永年勤続表彰式会場</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借り上げ</a:t>
          </a:r>
          <a:endParaRPr lang="ja-JP" altLang="en-US" sz="1100" b="0" i="0" u="none" strike="noStrike" baseline="0">
            <a:solidFill>
              <a:srgbClr val="FF0000"/>
            </a:solidFill>
            <a:latin typeface="ＭＳ Ｐゴシック"/>
            <a:ea typeface="ＭＳ Ｐゴシック"/>
          </a:endParaRPr>
        </a:p>
        <a:p>
          <a:pPr algn="ctr" rtl="0">
            <a:lnSpc>
              <a:spcPts val="800"/>
            </a:lnSpc>
            <a:defRPr sz="1000"/>
          </a:pPr>
          <a:endParaRPr lang="ja-JP" altLang="en-US"/>
        </a:p>
      </xdr:txBody>
    </xdr:sp>
    <xdr:clientData/>
  </xdr:twoCellAnchor>
  <xdr:twoCellAnchor>
    <xdr:from>
      <xdr:col>28</xdr:col>
      <xdr:colOff>176894</xdr:colOff>
      <xdr:row>288</xdr:row>
      <xdr:rowOff>231322</xdr:rowOff>
    </xdr:from>
    <xdr:to>
      <xdr:col>40</xdr:col>
      <xdr:colOff>40820</xdr:colOff>
      <xdr:row>289</xdr:row>
      <xdr:rowOff>122465</xdr:rowOff>
    </xdr:to>
    <xdr:sp macro="" textlink="">
      <xdr:nvSpPr>
        <xdr:cNvPr id="9" name="Rectangle 31">
          <a:extLst>
            <a:ext uri="{FF2B5EF4-FFF2-40B4-BE49-F238E27FC236}">
              <a16:creationId xmlns:a16="http://schemas.microsoft.com/office/drawing/2014/main" id="{6E8AB1F6-5684-4F0E-BD07-A801AF5CCC0B}"/>
            </a:ext>
          </a:extLst>
        </xdr:cNvPr>
        <xdr:cNvSpPr>
          <a:spLocks noChangeArrowheads="1"/>
        </xdr:cNvSpPr>
      </xdr:nvSpPr>
      <xdr:spPr bwMode="auto">
        <a:xfrm>
          <a:off x="5297534" y="73634782"/>
          <a:ext cx="2058486" cy="2569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twoCellAnchor>
  <xdr:twoCellAnchor>
    <xdr:from>
      <xdr:col>29</xdr:col>
      <xdr:colOff>145677</xdr:colOff>
      <xdr:row>290</xdr:row>
      <xdr:rowOff>133666</xdr:rowOff>
    </xdr:from>
    <xdr:to>
      <xdr:col>39</xdr:col>
      <xdr:colOff>44825</xdr:colOff>
      <xdr:row>294</xdr:row>
      <xdr:rowOff>48821</xdr:rowOff>
    </xdr:to>
    <xdr:sp macro="" textlink="">
      <xdr:nvSpPr>
        <xdr:cNvPr id="10" name="Rectangle 32">
          <a:extLst>
            <a:ext uri="{FF2B5EF4-FFF2-40B4-BE49-F238E27FC236}">
              <a16:creationId xmlns:a16="http://schemas.microsoft.com/office/drawing/2014/main" id="{047714F2-067F-467B-8C77-6D07D9184A62}"/>
            </a:ext>
          </a:extLst>
        </xdr:cNvPr>
        <xdr:cNvSpPr>
          <a:spLocks noChangeArrowheads="1"/>
        </xdr:cNvSpPr>
      </xdr:nvSpPr>
      <xdr:spPr bwMode="auto">
        <a:xfrm>
          <a:off x="5449197" y="74131486"/>
          <a:ext cx="1727948" cy="13629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E</a:t>
          </a:r>
          <a:r>
            <a:rPr lang="ja-JP" altLang="en-US" sz="1100" b="0" i="0" u="none" strike="noStrike" baseline="0">
              <a:solidFill>
                <a:srgbClr val="000000"/>
              </a:solidFill>
              <a:latin typeface="ＭＳ Ｐゴシック"/>
              <a:ea typeface="ＭＳ Ｐゴシック"/>
            </a:rPr>
            <a:t>.民間会社</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77</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336.0</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40</xdr:col>
      <xdr:colOff>100853</xdr:colOff>
      <xdr:row>290</xdr:row>
      <xdr:rowOff>136067</xdr:rowOff>
    </xdr:from>
    <xdr:to>
      <xdr:col>49</xdr:col>
      <xdr:colOff>224117</xdr:colOff>
      <xdr:row>294</xdr:row>
      <xdr:rowOff>73634</xdr:rowOff>
    </xdr:to>
    <xdr:sp macro="" textlink="">
      <xdr:nvSpPr>
        <xdr:cNvPr id="11" name="Rectangle 56">
          <a:extLst>
            <a:ext uri="{FF2B5EF4-FFF2-40B4-BE49-F238E27FC236}">
              <a16:creationId xmlns:a16="http://schemas.microsoft.com/office/drawing/2014/main" id="{638CD07D-8177-4666-9CA1-A3685FBBEC6E}"/>
            </a:ext>
          </a:extLst>
        </xdr:cNvPr>
        <xdr:cNvSpPr>
          <a:spLocks noChangeArrowheads="1"/>
        </xdr:cNvSpPr>
      </xdr:nvSpPr>
      <xdr:spPr bwMode="auto">
        <a:xfrm>
          <a:off x="7416053" y="74133887"/>
          <a:ext cx="1769184" cy="138536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事務費</a:t>
          </a:r>
        </a:p>
        <a:p>
          <a:pPr algn="ctr" rtl="0">
            <a:lnSpc>
              <a:spcPts val="1200"/>
            </a:lnSpc>
            <a:defRPr sz="1000"/>
          </a:pPr>
          <a:r>
            <a:rPr lang="en-US" altLang="ja-JP" sz="1100" b="0" i="0" u="none" strike="noStrike" baseline="0">
              <a:solidFill>
                <a:srgbClr val="000000"/>
              </a:solidFill>
              <a:latin typeface="ＭＳ Ｐゴシック"/>
              <a:ea typeface="ＭＳ Ｐゴシック"/>
            </a:rPr>
            <a:t>36.8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40</xdr:col>
      <xdr:colOff>131295</xdr:colOff>
      <xdr:row>294</xdr:row>
      <xdr:rowOff>190414</xdr:rowOff>
    </xdr:from>
    <xdr:to>
      <xdr:col>49</xdr:col>
      <xdr:colOff>224117</xdr:colOff>
      <xdr:row>297</xdr:row>
      <xdr:rowOff>270537</xdr:rowOff>
    </xdr:to>
    <xdr:sp macro="" textlink="">
      <xdr:nvSpPr>
        <xdr:cNvPr id="12" name="AutoShape 57">
          <a:extLst>
            <a:ext uri="{FF2B5EF4-FFF2-40B4-BE49-F238E27FC236}">
              <a16:creationId xmlns:a16="http://schemas.microsoft.com/office/drawing/2014/main" id="{20C91682-8ED9-4296-B849-201E25088FCA}"/>
            </a:ext>
          </a:extLst>
        </xdr:cNvPr>
        <xdr:cNvSpPr>
          <a:spLocks noChangeArrowheads="1"/>
        </xdr:cNvSpPr>
      </xdr:nvSpPr>
      <xdr:spPr bwMode="auto">
        <a:xfrm>
          <a:off x="7446495" y="75636034"/>
          <a:ext cx="1738742" cy="1017383"/>
        </a:xfrm>
        <a:prstGeom prst="bracketPair">
          <a:avLst>
            <a:gd name="adj" fmla="val 792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職員旅費</a:t>
          </a:r>
        </a:p>
        <a:p>
          <a:pPr algn="ctr" rtl="0">
            <a:defRPr sz="1000"/>
          </a:pPr>
          <a:r>
            <a:rPr lang="ja-JP" altLang="en-US" sz="1100" b="0" i="0" u="none" strike="noStrike" baseline="0">
              <a:solidFill>
                <a:srgbClr val="000000"/>
              </a:solidFill>
              <a:latin typeface="ＭＳ Ｐゴシック"/>
              <a:ea typeface="ＭＳ Ｐゴシック"/>
            </a:rPr>
            <a:t>通信料</a:t>
          </a:r>
        </a:p>
        <a:p>
          <a:pPr algn="ctr" rtl="0">
            <a:lnSpc>
              <a:spcPts val="1200"/>
            </a:lnSpc>
            <a:defRPr sz="1000"/>
          </a:pPr>
          <a:r>
            <a:rPr lang="ja-JP" altLang="en-US" sz="1100" b="0" i="0" u="none" strike="noStrike" baseline="0">
              <a:solidFill>
                <a:srgbClr val="000000"/>
              </a:solidFill>
              <a:latin typeface="ＭＳ Ｐゴシック"/>
              <a:ea typeface="ＭＳ Ｐゴシック"/>
            </a:rPr>
            <a:t>機器等借損料</a:t>
          </a:r>
        </a:p>
        <a:p>
          <a:pPr algn="ctr" rtl="0">
            <a:lnSpc>
              <a:spcPts val="1100"/>
            </a:lnSpc>
            <a:defRPr sz="1000"/>
          </a:pPr>
          <a:r>
            <a:rPr lang="ja-JP" altLang="en-US" sz="1100" b="0" i="0" u="none" strike="noStrike" baseline="0">
              <a:solidFill>
                <a:srgbClr val="000000"/>
              </a:solidFill>
              <a:latin typeface="ＭＳ Ｐゴシック"/>
              <a:ea typeface="ＭＳ Ｐゴシック"/>
            </a:rPr>
            <a:t>給与振込手数料</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13</xdr:col>
      <xdr:colOff>28575</xdr:colOff>
      <xdr:row>278</xdr:row>
      <xdr:rowOff>377825</xdr:rowOff>
    </xdr:from>
    <xdr:to>
      <xdr:col>21</xdr:col>
      <xdr:colOff>3175</xdr:colOff>
      <xdr:row>278</xdr:row>
      <xdr:rowOff>606425</xdr:rowOff>
    </xdr:to>
    <xdr:sp macro="" textlink="">
      <xdr:nvSpPr>
        <xdr:cNvPr id="13" name="Rectangle 22">
          <a:extLst>
            <a:ext uri="{FF2B5EF4-FFF2-40B4-BE49-F238E27FC236}">
              <a16:creationId xmlns:a16="http://schemas.microsoft.com/office/drawing/2014/main" id="{A61E4B4C-627B-4B1B-9A4F-78B298998E18}"/>
            </a:ext>
          </a:extLst>
        </xdr:cNvPr>
        <xdr:cNvSpPr>
          <a:spLocks noChangeArrowheads="1"/>
        </xdr:cNvSpPr>
      </xdr:nvSpPr>
      <xdr:spPr bwMode="auto">
        <a:xfrm>
          <a:off x="2406015" y="69270245"/>
          <a:ext cx="143764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18</xdr:col>
      <xdr:colOff>34925</xdr:colOff>
      <xdr:row>272</xdr:row>
      <xdr:rowOff>89086</xdr:rowOff>
    </xdr:from>
    <xdr:to>
      <xdr:col>31</xdr:col>
      <xdr:colOff>0</xdr:colOff>
      <xdr:row>274</xdr:row>
      <xdr:rowOff>280146</xdr:rowOff>
    </xdr:to>
    <xdr:sp macro="" textlink="">
      <xdr:nvSpPr>
        <xdr:cNvPr id="14" name="AutoShape 19">
          <a:extLst>
            <a:ext uri="{FF2B5EF4-FFF2-40B4-BE49-F238E27FC236}">
              <a16:creationId xmlns:a16="http://schemas.microsoft.com/office/drawing/2014/main" id="{861BECFD-93F8-46F3-B428-F2BFD1DD3D68}"/>
            </a:ext>
          </a:extLst>
        </xdr:cNvPr>
        <xdr:cNvSpPr>
          <a:spLocks noChangeArrowheads="1"/>
        </xdr:cNvSpPr>
      </xdr:nvSpPr>
      <xdr:spPr bwMode="auto">
        <a:xfrm>
          <a:off x="3326765" y="66870766"/>
          <a:ext cx="2342515" cy="89972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給与、社会保険料、福利厚生等に要する予算を各地方防衛局に対し示達。</a:t>
          </a:r>
        </a:p>
        <a:p>
          <a:pPr algn="l" rtl="0">
            <a:lnSpc>
              <a:spcPts val="1000"/>
            </a:lnSpc>
            <a:defRPr sz="1000"/>
          </a:pPr>
          <a:r>
            <a:rPr lang="ja-JP" altLang="en-US" sz="1100" b="0" i="0" u="none" strike="noStrike" baseline="0">
              <a:solidFill>
                <a:srgbClr val="000000"/>
              </a:solidFill>
              <a:latin typeface="ＭＳ Ｐゴシック"/>
              <a:ea typeface="ＭＳ Ｐゴシック"/>
            </a:rPr>
            <a:t>ほう賞（永年勤続表彰）の記念品等を調達</a:t>
          </a:r>
          <a:endParaRPr lang="ja-JP" altLang="en-US"/>
        </a:p>
      </xdr:txBody>
    </xdr:sp>
    <xdr:clientData/>
  </xdr:twoCellAnchor>
  <xdr:twoCellAnchor>
    <xdr:from>
      <xdr:col>26</xdr:col>
      <xdr:colOff>33618</xdr:colOff>
      <xdr:row>283</xdr:row>
      <xdr:rowOff>16017</xdr:rowOff>
    </xdr:from>
    <xdr:to>
      <xdr:col>37</xdr:col>
      <xdr:colOff>89647</xdr:colOff>
      <xdr:row>285</xdr:row>
      <xdr:rowOff>161686</xdr:rowOff>
    </xdr:to>
    <xdr:sp macro="" textlink="">
      <xdr:nvSpPr>
        <xdr:cNvPr id="15" name="AutoShape 20">
          <a:extLst>
            <a:ext uri="{FF2B5EF4-FFF2-40B4-BE49-F238E27FC236}">
              <a16:creationId xmlns:a16="http://schemas.microsoft.com/office/drawing/2014/main" id="{4D140836-20D7-40A4-AB0E-BE776D92374E}"/>
            </a:ext>
          </a:extLst>
        </xdr:cNvPr>
        <xdr:cNvSpPr>
          <a:spLocks noChangeArrowheads="1"/>
        </xdr:cNvSpPr>
      </xdr:nvSpPr>
      <xdr:spPr bwMode="auto">
        <a:xfrm>
          <a:off x="5277971" y="57009135"/>
          <a:ext cx="2274794" cy="84043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給料、社会保険料等の支払、健康診断、福利厚生等を実施</a:t>
          </a:r>
        </a:p>
        <a:p>
          <a:pPr algn="l" rtl="0">
            <a:lnSpc>
              <a:spcPts val="1100"/>
            </a:lnSpc>
            <a:defRPr sz="1000"/>
          </a:pPr>
          <a:endParaRPr lang="ja-JP" altLang="en-US"/>
        </a:p>
      </xdr:txBody>
    </xdr:sp>
    <xdr:clientData/>
  </xdr:twoCellAnchor>
  <xdr:twoCellAnchor>
    <xdr:from>
      <xdr:col>26</xdr:col>
      <xdr:colOff>3</xdr:colOff>
      <xdr:row>278</xdr:row>
      <xdr:rowOff>260840</xdr:rowOff>
    </xdr:from>
    <xdr:to>
      <xdr:col>35</xdr:col>
      <xdr:colOff>190502</xdr:colOff>
      <xdr:row>282</xdr:row>
      <xdr:rowOff>248131</xdr:rowOff>
    </xdr:to>
    <xdr:sp macro="" textlink="">
      <xdr:nvSpPr>
        <xdr:cNvPr id="16" name="Rectangle 21">
          <a:extLst>
            <a:ext uri="{FF2B5EF4-FFF2-40B4-BE49-F238E27FC236}">
              <a16:creationId xmlns:a16="http://schemas.microsoft.com/office/drawing/2014/main" id="{679F1FC5-E84F-4ADA-91BC-E7354A583D1C}"/>
            </a:ext>
          </a:extLst>
        </xdr:cNvPr>
        <xdr:cNvSpPr>
          <a:spLocks noChangeArrowheads="1"/>
        </xdr:cNvSpPr>
      </xdr:nvSpPr>
      <xdr:spPr bwMode="auto">
        <a:xfrm>
          <a:off x="4754883" y="69176120"/>
          <a:ext cx="1828799" cy="141223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地方防衛局(</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機関)</a:t>
          </a:r>
        </a:p>
        <a:p>
          <a:pPr algn="ctr" rtl="0">
            <a:lnSpc>
              <a:spcPts val="1200"/>
            </a:lnSpc>
            <a:defRPr sz="1000"/>
          </a:pPr>
          <a:r>
            <a:rPr lang="en-US" altLang="ja-JP" sz="1100" b="0" i="0" u="none" strike="noStrike" baseline="0">
              <a:solidFill>
                <a:srgbClr val="000000"/>
              </a:solidFill>
              <a:latin typeface="ＭＳ Ｐゴシック"/>
              <a:ea typeface="ＭＳ Ｐゴシック"/>
            </a:rPr>
            <a:t>152,956.2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12</xdr:col>
      <xdr:colOff>196662</xdr:colOff>
      <xdr:row>274</xdr:row>
      <xdr:rowOff>400237</xdr:rowOff>
    </xdr:from>
    <xdr:to>
      <xdr:col>20</xdr:col>
      <xdr:colOff>171263</xdr:colOff>
      <xdr:row>274</xdr:row>
      <xdr:rowOff>628837</xdr:rowOff>
    </xdr:to>
    <xdr:sp macro="" textlink="">
      <xdr:nvSpPr>
        <xdr:cNvPr id="17" name="Rectangle 22">
          <a:extLst>
            <a:ext uri="{FF2B5EF4-FFF2-40B4-BE49-F238E27FC236}">
              <a16:creationId xmlns:a16="http://schemas.microsoft.com/office/drawing/2014/main" id="{FB2F382F-19BC-4E5A-9277-2DDCDDD2DE40}"/>
            </a:ext>
          </a:extLst>
        </xdr:cNvPr>
        <xdr:cNvSpPr>
          <a:spLocks noChangeArrowheads="1"/>
        </xdr:cNvSpPr>
      </xdr:nvSpPr>
      <xdr:spPr bwMode="auto">
        <a:xfrm>
          <a:off x="2375982" y="67844857"/>
          <a:ext cx="1452881"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12</xdr:col>
      <xdr:colOff>11205</xdr:colOff>
      <xdr:row>278</xdr:row>
      <xdr:rowOff>269430</xdr:rowOff>
    </xdr:from>
    <xdr:to>
      <xdr:col>21</xdr:col>
      <xdr:colOff>190500</xdr:colOff>
      <xdr:row>282</xdr:row>
      <xdr:rowOff>248139</xdr:rowOff>
    </xdr:to>
    <xdr:sp macro="" textlink="">
      <xdr:nvSpPr>
        <xdr:cNvPr id="18" name="Rectangle 23">
          <a:extLst>
            <a:ext uri="{FF2B5EF4-FFF2-40B4-BE49-F238E27FC236}">
              <a16:creationId xmlns:a16="http://schemas.microsoft.com/office/drawing/2014/main" id="{BF06E30D-2498-4669-9A1B-07D54A62C497}"/>
            </a:ext>
          </a:extLst>
        </xdr:cNvPr>
        <xdr:cNvSpPr>
          <a:spLocks noChangeArrowheads="1"/>
        </xdr:cNvSpPr>
      </xdr:nvSpPr>
      <xdr:spPr bwMode="auto">
        <a:xfrm>
          <a:off x="2205765" y="69184710"/>
          <a:ext cx="1817595" cy="140364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Ａ.民間会社等</a:t>
          </a:r>
        </a:p>
        <a:p>
          <a:pPr algn="ctr" rtl="0">
            <a:defRPr sz="1000"/>
          </a:pPr>
          <a:r>
            <a:rPr lang="ja-JP" altLang="en-US" sz="1100" b="0" i="0" u="none" strike="noStrike" baseline="0">
              <a:solidFill>
                <a:srgbClr val="000000"/>
              </a:solidFill>
              <a:latin typeface="ＭＳ Ｐゴシック"/>
              <a:ea typeface="ＭＳ Ｐゴシック"/>
            </a:rPr>
            <a:t>(3社)　</a:t>
          </a:r>
        </a:p>
        <a:p>
          <a:pPr algn="ctr" rtl="0">
            <a:lnSpc>
              <a:spcPts val="1000"/>
            </a:lnSpc>
            <a:defRPr sz="1000"/>
          </a:pPr>
          <a:r>
            <a:rPr lang="en-US" altLang="ja-JP" sz="1100" b="0" i="0" u="none" strike="noStrike" baseline="0">
              <a:solidFill>
                <a:srgbClr val="000000"/>
              </a:solidFill>
              <a:latin typeface="ＭＳ Ｐゴシック"/>
              <a:ea typeface="ＭＳ Ｐゴシック"/>
            </a:rPr>
            <a:t>3.8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11</xdr:col>
      <xdr:colOff>190499</xdr:colOff>
      <xdr:row>283</xdr:row>
      <xdr:rowOff>42156</xdr:rowOff>
    </xdr:from>
    <xdr:to>
      <xdr:col>23</xdr:col>
      <xdr:colOff>78441</xdr:colOff>
      <xdr:row>285</xdr:row>
      <xdr:rowOff>172892</xdr:rowOff>
    </xdr:to>
    <xdr:sp macro="" textlink="">
      <xdr:nvSpPr>
        <xdr:cNvPr id="19" name="AutoShape 24">
          <a:extLst>
            <a:ext uri="{FF2B5EF4-FFF2-40B4-BE49-F238E27FC236}">
              <a16:creationId xmlns:a16="http://schemas.microsoft.com/office/drawing/2014/main" id="{2A9F0563-DB3A-4915-9EB0-27D9FC6EC204}"/>
            </a:ext>
          </a:extLst>
        </xdr:cNvPr>
        <xdr:cNvSpPr>
          <a:spLocks noChangeArrowheads="1"/>
        </xdr:cNvSpPr>
      </xdr:nvSpPr>
      <xdr:spPr bwMode="auto">
        <a:xfrm>
          <a:off x="2409264" y="57035274"/>
          <a:ext cx="2308412" cy="8255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駐留軍等労働者のほう賞（永年勤続表彰）の表彰状及び副賞</a:t>
          </a:r>
          <a:endParaRPr lang="ja-JP" altLang="en-US"/>
        </a:p>
      </xdr:txBody>
    </xdr:sp>
    <xdr:clientData/>
  </xdr:twoCellAnchor>
  <xdr:twoCellAnchor>
    <xdr:from>
      <xdr:col>24</xdr:col>
      <xdr:colOff>133350</xdr:colOff>
      <xdr:row>274</xdr:row>
      <xdr:rowOff>85725</xdr:rowOff>
    </xdr:from>
    <xdr:to>
      <xdr:col>30</xdr:col>
      <xdr:colOff>200025</xdr:colOff>
      <xdr:row>278</xdr:row>
      <xdr:rowOff>257175</xdr:rowOff>
    </xdr:to>
    <xdr:cxnSp macro="">
      <xdr:nvCxnSpPr>
        <xdr:cNvPr id="20" name="AutoShape 45">
          <a:extLst>
            <a:ext uri="{FF2B5EF4-FFF2-40B4-BE49-F238E27FC236}">
              <a16:creationId xmlns:a16="http://schemas.microsoft.com/office/drawing/2014/main" id="{66E24F04-EEA0-46A9-932C-28EC7686423A}"/>
            </a:ext>
          </a:extLst>
        </xdr:cNvPr>
        <xdr:cNvCxnSpPr>
          <a:cxnSpLocks noChangeShapeType="1"/>
          <a:endCxn id="16" idx="0"/>
        </xdr:cNvCxnSpPr>
      </xdr:nvCxnSpPr>
      <xdr:spPr bwMode="auto">
        <a:xfrm rot="16200000" flipH="1">
          <a:off x="4298633" y="67799902"/>
          <a:ext cx="1596390" cy="1148715"/>
        </a:xfrm>
        <a:prstGeom prst="bentConnector3">
          <a:avLst>
            <a:gd name="adj1" fmla="val 24156"/>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105337</xdr:colOff>
      <xdr:row>269</xdr:row>
      <xdr:rowOff>89649</xdr:rowOff>
    </xdr:from>
    <xdr:to>
      <xdr:col>30</xdr:col>
      <xdr:colOff>92637</xdr:colOff>
      <xdr:row>271</xdr:row>
      <xdr:rowOff>331884</xdr:rowOff>
    </xdr:to>
    <xdr:sp macro="" textlink="">
      <xdr:nvSpPr>
        <xdr:cNvPr id="21" name="Rectangle 18">
          <a:extLst>
            <a:ext uri="{FF2B5EF4-FFF2-40B4-BE49-F238E27FC236}">
              <a16:creationId xmlns:a16="http://schemas.microsoft.com/office/drawing/2014/main" id="{82BD0338-0B35-4E8E-8584-D248BC582F1B}"/>
            </a:ext>
          </a:extLst>
        </xdr:cNvPr>
        <xdr:cNvSpPr>
          <a:spLocks noChangeArrowheads="1"/>
        </xdr:cNvSpPr>
      </xdr:nvSpPr>
      <xdr:spPr bwMode="auto">
        <a:xfrm>
          <a:off x="3397177" y="65796909"/>
          <a:ext cx="2181860" cy="95851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a:t>
          </a:r>
        </a:p>
        <a:p>
          <a:pPr algn="ctr" rtl="0">
            <a:lnSpc>
              <a:spcPts val="1200"/>
            </a:lnSpc>
            <a:defRPr sz="1000"/>
          </a:pPr>
          <a:r>
            <a:rPr lang="en-US" altLang="ja-JP" sz="1100" b="0" i="0" u="none" strike="noStrike" baseline="0">
              <a:solidFill>
                <a:srgbClr val="000000"/>
              </a:solidFill>
              <a:latin typeface="ＭＳ Ｐゴシック"/>
              <a:ea typeface="ＭＳ Ｐゴシック"/>
            </a:rPr>
            <a:t>152,996.8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16</xdr:col>
      <xdr:colOff>40822</xdr:colOff>
      <xdr:row>275</xdr:row>
      <xdr:rowOff>114299</xdr:rowOff>
    </xdr:from>
    <xdr:to>
      <xdr:col>24</xdr:col>
      <xdr:colOff>114320</xdr:colOff>
      <xdr:row>276</xdr:row>
      <xdr:rowOff>231321</xdr:rowOff>
    </xdr:to>
    <xdr:cxnSp macro="">
      <xdr:nvCxnSpPr>
        <xdr:cNvPr id="22" name="AutoShape 45">
          <a:extLst>
            <a:ext uri="{FF2B5EF4-FFF2-40B4-BE49-F238E27FC236}">
              <a16:creationId xmlns:a16="http://schemas.microsoft.com/office/drawing/2014/main" id="{3B3A491C-DCA0-4472-B1DA-EDBBAE650DB5}"/>
            </a:ext>
          </a:extLst>
        </xdr:cNvPr>
        <xdr:cNvCxnSpPr>
          <a:cxnSpLocks noChangeShapeType="1"/>
          <a:endCxn id="23" idx="0"/>
        </xdr:cNvCxnSpPr>
      </xdr:nvCxnSpPr>
      <xdr:spPr bwMode="auto">
        <a:xfrm rot="10800000" flipV="1">
          <a:off x="2966902" y="67962779"/>
          <a:ext cx="1536538" cy="467542"/>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190499</xdr:colOff>
      <xdr:row>276</xdr:row>
      <xdr:rowOff>231321</xdr:rowOff>
    </xdr:from>
    <xdr:to>
      <xdr:col>21</xdr:col>
      <xdr:colOff>95249</xdr:colOff>
      <xdr:row>278</xdr:row>
      <xdr:rowOff>13608</xdr:rowOff>
    </xdr:to>
    <xdr:sp macro="" textlink="">
      <xdr:nvSpPr>
        <xdr:cNvPr id="23" name="Rectangle 22">
          <a:extLst>
            <a:ext uri="{FF2B5EF4-FFF2-40B4-BE49-F238E27FC236}">
              <a16:creationId xmlns:a16="http://schemas.microsoft.com/office/drawing/2014/main" id="{4DDDCDAC-A746-4AB8-BE57-6E4699637DF4}"/>
            </a:ext>
          </a:extLst>
        </xdr:cNvPr>
        <xdr:cNvSpPr>
          <a:spLocks noChangeArrowheads="1"/>
        </xdr:cNvSpPr>
      </xdr:nvSpPr>
      <xdr:spPr bwMode="auto">
        <a:xfrm>
          <a:off x="2011679" y="68430321"/>
          <a:ext cx="1924050" cy="49856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twoCellAnchor>
  <xdr:twoCellAnchor>
    <xdr:from>
      <xdr:col>31</xdr:col>
      <xdr:colOff>95250</xdr:colOff>
      <xdr:row>285</xdr:row>
      <xdr:rowOff>295275</xdr:rowOff>
    </xdr:from>
    <xdr:to>
      <xdr:col>35</xdr:col>
      <xdr:colOff>9525</xdr:colOff>
      <xdr:row>288</xdr:row>
      <xdr:rowOff>66675</xdr:rowOff>
    </xdr:to>
    <xdr:cxnSp macro="">
      <xdr:nvCxnSpPr>
        <xdr:cNvPr id="24" name="AutoShape 45">
          <a:extLst>
            <a:ext uri="{FF2B5EF4-FFF2-40B4-BE49-F238E27FC236}">
              <a16:creationId xmlns:a16="http://schemas.microsoft.com/office/drawing/2014/main" id="{32919402-CFFE-46FC-A905-BF8E4F772E6E}"/>
            </a:ext>
          </a:extLst>
        </xdr:cNvPr>
        <xdr:cNvCxnSpPr>
          <a:cxnSpLocks noChangeShapeType="1"/>
        </xdr:cNvCxnSpPr>
      </xdr:nvCxnSpPr>
      <xdr:spPr bwMode="auto">
        <a:xfrm rot="16200000" flipH="1">
          <a:off x="5207318" y="72267127"/>
          <a:ext cx="1760220" cy="645795"/>
        </a:xfrm>
        <a:prstGeom prst="bentConnector3">
          <a:avLst>
            <a:gd name="adj1" fmla="val 2541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123266</xdr:colOff>
      <xdr:row>286</xdr:row>
      <xdr:rowOff>81642</xdr:rowOff>
    </xdr:from>
    <xdr:to>
      <xdr:col>34</xdr:col>
      <xdr:colOff>176894</xdr:colOff>
      <xdr:row>290</xdr:row>
      <xdr:rowOff>122458</xdr:rowOff>
    </xdr:to>
    <xdr:cxnSp macro="">
      <xdr:nvCxnSpPr>
        <xdr:cNvPr id="25" name="AutoShape 45">
          <a:extLst>
            <a:ext uri="{FF2B5EF4-FFF2-40B4-BE49-F238E27FC236}">
              <a16:creationId xmlns:a16="http://schemas.microsoft.com/office/drawing/2014/main" id="{EFA4E307-2482-4622-92F8-1974F1905C4E}"/>
            </a:ext>
          </a:extLst>
        </xdr:cNvPr>
        <xdr:cNvCxnSpPr>
          <a:cxnSpLocks noChangeShapeType="1"/>
          <a:endCxn id="5" idx="0"/>
        </xdr:cNvCxnSpPr>
      </xdr:nvCxnSpPr>
      <xdr:spPr bwMode="auto">
        <a:xfrm rot="10800000" flipV="1">
          <a:off x="4329506" y="72159222"/>
          <a:ext cx="2065308" cy="1961056"/>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12</xdr:col>
      <xdr:colOff>71638</xdr:colOff>
      <xdr:row>286</xdr:row>
      <xdr:rowOff>81642</xdr:rowOff>
    </xdr:from>
    <xdr:to>
      <xdr:col>31</xdr:col>
      <xdr:colOff>81644</xdr:colOff>
      <xdr:row>290</xdr:row>
      <xdr:rowOff>117656</xdr:rowOff>
    </xdr:to>
    <xdr:cxnSp macro="">
      <xdr:nvCxnSpPr>
        <xdr:cNvPr id="26" name="AutoShape 45">
          <a:extLst>
            <a:ext uri="{FF2B5EF4-FFF2-40B4-BE49-F238E27FC236}">
              <a16:creationId xmlns:a16="http://schemas.microsoft.com/office/drawing/2014/main" id="{46FBFC3E-0FE9-45EF-9905-1D871AC21CD7}"/>
            </a:ext>
          </a:extLst>
        </xdr:cNvPr>
        <xdr:cNvCxnSpPr>
          <a:cxnSpLocks noChangeShapeType="1"/>
          <a:endCxn id="6" idx="0"/>
        </xdr:cNvCxnSpPr>
      </xdr:nvCxnSpPr>
      <xdr:spPr bwMode="auto">
        <a:xfrm rot="10800000" flipV="1">
          <a:off x="2266198" y="72159222"/>
          <a:ext cx="3484726" cy="1956254"/>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31</xdr:col>
      <xdr:colOff>3</xdr:colOff>
      <xdr:row>277</xdr:row>
      <xdr:rowOff>74545</xdr:rowOff>
    </xdr:from>
    <xdr:to>
      <xdr:col>45</xdr:col>
      <xdr:colOff>63094</xdr:colOff>
      <xdr:row>290</xdr:row>
      <xdr:rowOff>136066</xdr:rowOff>
    </xdr:to>
    <xdr:cxnSp macro="">
      <xdr:nvCxnSpPr>
        <xdr:cNvPr id="27" name="AutoShape 45">
          <a:extLst>
            <a:ext uri="{FF2B5EF4-FFF2-40B4-BE49-F238E27FC236}">
              <a16:creationId xmlns:a16="http://schemas.microsoft.com/office/drawing/2014/main" id="{9E8A6F98-C834-4FC7-A8E7-A9075A57E51C}"/>
            </a:ext>
          </a:extLst>
        </xdr:cNvPr>
        <xdr:cNvCxnSpPr>
          <a:cxnSpLocks noChangeShapeType="1"/>
          <a:endCxn id="11" idx="0"/>
        </xdr:cNvCxnSpPr>
      </xdr:nvCxnSpPr>
      <xdr:spPr bwMode="auto">
        <a:xfrm rot="16200000" flipH="1">
          <a:off x="4229888" y="70071080"/>
          <a:ext cx="5502201" cy="2623411"/>
        </a:xfrm>
        <a:prstGeom prst="bentConnector3">
          <a:avLst>
            <a:gd name="adj1" fmla="val -12035"/>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62">
        <v>2022</v>
      </c>
      <c r="AE2" s="862"/>
      <c r="AF2" s="862"/>
      <c r="AG2" s="862"/>
      <c r="AH2" s="862"/>
      <c r="AI2" s="75" t="s">
        <v>281</v>
      </c>
      <c r="AJ2" s="862" t="s">
        <v>658</v>
      </c>
      <c r="AK2" s="862"/>
      <c r="AL2" s="862"/>
      <c r="AM2" s="862"/>
      <c r="AN2" s="75" t="s">
        <v>281</v>
      </c>
      <c r="AO2" s="862">
        <v>21</v>
      </c>
      <c r="AP2" s="862"/>
      <c r="AQ2" s="862"/>
      <c r="AR2" s="76" t="s">
        <v>281</v>
      </c>
      <c r="AS2" s="863">
        <v>300</v>
      </c>
      <c r="AT2" s="863"/>
      <c r="AU2" s="863"/>
      <c r="AV2" s="75" t="str">
        <f>IF(AW2="","","-")</f>
        <v/>
      </c>
      <c r="AW2" s="864"/>
      <c r="AX2" s="864"/>
    </row>
    <row r="3" spans="1:50" ht="21" customHeight="1" thickBot="1" x14ac:dyDescent="0.2">
      <c r="A3" s="865" t="s">
        <v>594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59</v>
      </c>
      <c r="AJ3" s="867" t="s">
        <v>604</v>
      </c>
      <c r="AK3" s="867"/>
      <c r="AL3" s="867"/>
      <c r="AM3" s="867"/>
      <c r="AN3" s="867"/>
      <c r="AO3" s="867"/>
      <c r="AP3" s="867"/>
      <c r="AQ3" s="867"/>
      <c r="AR3" s="867"/>
      <c r="AS3" s="867"/>
      <c r="AT3" s="867"/>
      <c r="AU3" s="867"/>
      <c r="AV3" s="867"/>
      <c r="AW3" s="867"/>
      <c r="AX3" s="24" t="s">
        <v>60</v>
      </c>
    </row>
    <row r="4" spans="1:50" ht="24.75" customHeight="1" x14ac:dyDescent="0.15">
      <c r="A4" s="837" t="s">
        <v>23</v>
      </c>
      <c r="B4" s="838"/>
      <c r="C4" s="838"/>
      <c r="D4" s="838"/>
      <c r="E4" s="838"/>
      <c r="F4" s="838"/>
      <c r="G4" s="839" t="s">
        <v>605</v>
      </c>
      <c r="H4" s="840"/>
      <c r="I4" s="840"/>
      <c r="J4" s="840"/>
      <c r="K4" s="840"/>
      <c r="L4" s="840"/>
      <c r="M4" s="840"/>
      <c r="N4" s="840"/>
      <c r="O4" s="840"/>
      <c r="P4" s="840"/>
      <c r="Q4" s="840"/>
      <c r="R4" s="840"/>
      <c r="S4" s="840"/>
      <c r="T4" s="840"/>
      <c r="U4" s="840"/>
      <c r="V4" s="840"/>
      <c r="W4" s="840"/>
      <c r="X4" s="840"/>
      <c r="Y4" s="841" t="s">
        <v>1</v>
      </c>
      <c r="Z4" s="842"/>
      <c r="AA4" s="842"/>
      <c r="AB4" s="842"/>
      <c r="AC4" s="842"/>
      <c r="AD4" s="843"/>
      <c r="AE4" s="844" t="s">
        <v>606</v>
      </c>
      <c r="AF4" s="845"/>
      <c r="AG4" s="845"/>
      <c r="AH4" s="845"/>
      <c r="AI4" s="845"/>
      <c r="AJ4" s="845"/>
      <c r="AK4" s="845"/>
      <c r="AL4" s="845"/>
      <c r="AM4" s="845"/>
      <c r="AN4" s="845"/>
      <c r="AO4" s="845"/>
      <c r="AP4" s="846"/>
      <c r="AQ4" s="847" t="s">
        <v>2</v>
      </c>
      <c r="AR4" s="842"/>
      <c r="AS4" s="842"/>
      <c r="AT4" s="842"/>
      <c r="AU4" s="842"/>
      <c r="AV4" s="842"/>
      <c r="AW4" s="842"/>
      <c r="AX4" s="848"/>
    </row>
    <row r="5" spans="1:50" ht="30" customHeight="1" x14ac:dyDescent="0.15">
      <c r="A5" s="849" t="s">
        <v>62</v>
      </c>
      <c r="B5" s="850"/>
      <c r="C5" s="850"/>
      <c r="D5" s="850"/>
      <c r="E5" s="850"/>
      <c r="F5" s="851"/>
      <c r="G5" s="852" t="s">
        <v>607</v>
      </c>
      <c r="H5" s="853"/>
      <c r="I5" s="853"/>
      <c r="J5" s="853"/>
      <c r="K5" s="853"/>
      <c r="L5" s="853"/>
      <c r="M5" s="854" t="s">
        <v>61</v>
      </c>
      <c r="N5" s="855"/>
      <c r="O5" s="855"/>
      <c r="P5" s="855"/>
      <c r="Q5" s="855"/>
      <c r="R5" s="856"/>
      <c r="S5" s="857" t="s">
        <v>608</v>
      </c>
      <c r="T5" s="853"/>
      <c r="U5" s="853"/>
      <c r="V5" s="853"/>
      <c r="W5" s="853"/>
      <c r="X5" s="858"/>
      <c r="Y5" s="859" t="s">
        <v>3</v>
      </c>
      <c r="Z5" s="860"/>
      <c r="AA5" s="860"/>
      <c r="AB5" s="860"/>
      <c r="AC5" s="860"/>
      <c r="AD5" s="861"/>
      <c r="AE5" s="882" t="s">
        <v>609</v>
      </c>
      <c r="AF5" s="882"/>
      <c r="AG5" s="882"/>
      <c r="AH5" s="882"/>
      <c r="AI5" s="882"/>
      <c r="AJ5" s="882"/>
      <c r="AK5" s="882"/>
      <c r="AL5" s="882"/>
      <c r="AM5" s="882"/>
      <c r="AN5" s="882"/>
      <c r="AO5" s="882"/>
      <c r="AP5" s="883"/>
      <c r="AQ5" s="884" t="s">
        <v>729</v>
      </c>
      <c r="AR5" s="885"/>
      <c r="AS5" s="885"/>
      <c r="AT5" s="885"/>
      <c r="AU5" s="885"/>
      <c r="AV5" s="885"/>
      <c r="AW5" s="885"/>
      <c r="AX5" s="886"/>
    </row>
    <row r="6" spans="1:50" ht="39" customHeight="1" x14ac:dyDescent="0.15">
      <c r="A6" s="887" t="s">
        <v>4</v>
      </c>
      <c r="B6" s="888"/>
      <c r="C6" s="888"/>
      <c r="D6" s="888"/>
      <c r="E6" s="888"/>
      <c r="F6" s="88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26.6" customHeight="1" x14ac:dyDescent="0.15">
      <c r="A7" s="868" t="s">
        <v>20</v>
      </c>
      <c r="B7" s="869"/>
      <c r="C7" s="869"/>
      <c r="D7" s="869"/>
      <c r="E7" s="869"/>
      <c r="F7" s="870"/>
      <c r="G7" s="892" t="s">
        <v>611</v>
      </c>
      <c r="H7" s="893"/>
      <c r="I7" s="893"/>
      <c r="J7" s="893"/>
      <c r="K7" s="893"/>
      <c r="L7" s="893"/>
      <c r="M7" s="893"/>
      <c r="N7" s="893"/>
      <c r="O7" s="893"/>
      <c r="P7" s="893"/>
      <c r="Q7" s="893"/>
      <c r="R7" s="893"/>
      <c r="S7" s="893"/>
      <c r="T7" s="893"/>
      <c r="U7" s="893"/>
      <c r="V7" s="893"/>
      <c r="W7" s="893"/>
      <c r="X7" s="894"/>
      <c r="Y7" s="895" t="s">
        <v>266</v>
      </c>
      <c r="Z7" s="708"/>
      <c r="AA7" s="708"/>
      <c r="AB7" s="708"/>
      <c r="AC7" s="708"/>
      <c r="AD7" s="896"/>
      <c r="AE7" s="824" t="s">
        <v>612</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868" t="s">
        <v>185</v>
      </c>
      <c r="B8" s="869"/>
      <c r="C8" s="869"/>
      <c r="D8" s="869"/>
      <c r="E8" s="869"/>
      <c r="F8" s="870"/>
      <c r="G8" s="871" t="str">
        <f>入力規則等!A27</f>
        <v>-</v>
      </c>
      <c r="H8" s="872"/>
      <c r="I8" s="872"/>
      <c r="J8" s="872"/>
      <c r="K8" s="872"/>
      <c r="L8" s="872"/>
      <c r="M8" s="872"/>
      <c r="N8" s="872"/>
      <c r="O8" s="872"/>
      <c r="P8" s="872"/>
      <c r="Q8" s="872"/>
      <c r="R8" s="872"/>
      <c r="S8" s="872"/>
      <c r="T8" s="872"/>
      <c r="U8" s="872"/>
      <c r="V8" s="872"/>
      <c r="W8" s="872"/>
      <c r="X8" s="873"/>
      <c r="Y8" s="874" t="s">
        <v>186</v>
      </c>
      <c r="Z8" s="875"/>
      <c r="AA8" s="875"/>
      <c r="AB8" s="875"/>
      <c r="AC8" s="875"/>
      <c r="AD8" s="876"/>
      <c r="AE8" s="877" t="str">
        <f>入力規則等!K13</f>
        <v>防衛関係</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15">
      <c r="A9" s="797" t="s">
        <v>21</v>
      </c>
      <c r="B9" s="798"/>
      <c r="C9" s="798"/>
      <c r="D9" s="798"/>
      <c r="E9" s="798"/>
      <c r="F9" s="798"/>
      <c r="G9" s="879" t="s">
        <v>613</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785" t="s">
        <v>27</v>
      </c>
      <c r="B10" s="786"/>
      <c r="C10" s="786"/>
      <c r="D10" s="786"/>
      <c r="E10" s="786"/>
      <c r="F10" s="786"/>
      <c r="G10" s="787" t="s">
        <v>614</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785" t="s">
        <v>5</v>
      </c>
      <c r="B11" s="786"/>
      <c r="C11" s="786"/>
      <c r="D11" s="786"/>
      <c r="E11" s="786"/>
      <c r="F11" s="790"/>
      <c r="G11" s="791" t="str">
        <f>入力規則等!P10</f>
        <v>直接実施、委託・請負</v>
      </c>
      <c r="H11" s="792"/>
      <c r="I11" s="792"/>
      <c r="J11" s="792"/>
      <c r="K11" s="792"/>
      <c r="L11" s="792"/>
      <c r="M11" s="792"/>
      <c r="N11" s="792"/>
      <c r="O11" s="792"/>
      <c r="P11" s="792"/>
      <c r="Q11" s="792"/>
      <c r="R11" s="792"/>
      <c r="S11" s="792"/>
      <c r="T11" s="792"/>
      <c r="U11" s="792"/>
      <c r="V11" s="792"/>
      <c r="W11" s="792"/>
      <c r="X11" s="792"/>
      <c r="Y11" s="792"/>
      <c r="Z11" s="792"/>
      <c r="AA11" s="792"/>
      <c r="AB11" s="792"/>
      <c r="AC11" s="792"/>
      <c r="AD11" s="792"/>
      <c r="AE11" s="792"/>
      <c r="AF11" s="792"/>
      <c r="AG11" s="792"/>
      <c r="AH11" s="792"/>
      <c r="AI11" s="792"/>
      <c r="AJ11" s="792"/>
      <c r="AK11" s="792"/>
      <c r="AL11" s="792"/>
      <c r="AM11" s="792"/>
      <c r="AN11" s="792"/>
      <c r="AO11" s="792"/>
      <c r="AP11" s="792"/>
      <c r="AQ11" s="792"/>
      <c r="AR11" s="792"/>
      <c r="AS11" s="792"/>
      <c r="AT11" s="792"/>
      <c r="AU11" s="792"/>
      <c r="AV11" s="792"/>
      <c r="AW11" s="792"/>
      <c r="AX11" s="793"/>
    </row>
    <row r="12" spans="1:50" ht="21" customHeight="1" x14ac:dyDescent="0.15">
      <c r="A12" s="794" t="s">
        <v>22</v>
      </c>
      <c r="B12" s="795"/>
      <c r="C12" s="795"/>
      <c r="D12" s="795"/>
      <c r="E12" s="795"/>
      <c r="F12" s="796"/>
      <c r="G12" s="800"/>
      <c r="H12" s="801"/>
      <c r="I12" s="801"/>
      <c r="J12" s="801"/>
      <c r="K12" s="801"/>
      <c r="L12" s="801"/>
      <c r="M12" s="801"/>
      <c r="N12" s="801"/>
      <c r="O12" s="801"/>
      <c r="P12" s="175" t="s">
        <v>413</v>
      </c>
      <c r="Q12" s="176"/>
      <c r="R12" s="176"/>
      <c r="S12" s="176"/>
      <c r="T12" s="176"/>
      <c r="U12" s="176"/>
      <c r="V12" s="177"/>
      <c r="W12" s="175" t="s">
        <v>565</v>
      </c>
      <c r="X12" s="176"/>
      <c r="Y12" s="176"/>
      <c r="Z12" s="176"/>
      <c r="AA12" s="176"/>
      <c r="AB12" s="176"/>
      <c r="AC12" s="177"/>
      <c r="AD12" s="175" t="s">
        <v>567</v>
      </c>
      <c r="AE12" s="176"/>
      <c r="AF12" s="176"/>
      <c r="AG12" s="176"/>
      <c r="AH12" s="176"/>
      <c r="AI12" s="176"/>
      <c r="AJ12" s="177"/>
      <c r="AK12" s="175" t="s">
        <v>585</v>
      </c>
      <c r="AL12" s="176"/>
      <c r="AM12" s="176"/>
      <c r="AN12" s="176"/>
      <c r="AO12" s="176"/>
      <c r="AP12" s="176"/>
      <c r="AQ12" s="177"/>
      <c r="AR12" s="175" t="s">
        <v>586</v>
      </c>
      <c r="AS12" s="176"/>
      <c r="AT12" s="176"/>
      <c r="AU12" s="176"/>
      <c r="AV12" s="176"/>
      <c r="AW12" s="176"/>
      <c r="AX12" s="830"/>
    </row>
    <row r="13" spans="1:50" ht="21" customHeight="1" x14ac:dyDescent="0.15">
      <c r="A13" s="322"/>
      <c r="B13" s="323"/>
      <c r="C13" s="323"/>
      <c r="D13" s="323"/>
      <c r="E13" s="323"/>
      <c r="F13" s="324"/>
      <c r="G13" s="814" t="s">
        <v>6</v>
      </c>
      <c r="H13" s="815"/>
      <c r="I13" s="831" t="s">
        <v>7</v>
      </c>
      <c r="J13" s="832"/>
      <c r="K13" s="832"/>
      <c r="L13" s="832"/>
      <c r="M13" s="832"/>
      <c r="N13" s="832"/>
      <c r="O13" s="833"/>
      <c r="P13" s="725">
        <v>152709</v>
      </c>
      <c r="Q13" s="726"/>
      <c r="R13" s="726"/>
      <c r="S13" s="726"/>
      <c r="T13" s="726"/>
      <c r="U13" s="726"/>
      <c r="V13" s="727"/>
      <c r="W13" s="725">
        <v>154074</v>
      </c>
      <c r="X13" s="726"/>
      <c r="Y13" s="726"/>
      <c r="Z13" s="726"/>
      <c r="AA13" s="726"/>
      <c r="AB13" s="726"/>
      <c r="AC13" s="727"/>
      <c r="AD13" s="725">
        <v>154300</v>
      </c>
      <c r="AE13" s="726"/>
      <c r="AF13" s="726"/>
      <c r="AG13" s="726"/>
      <c r="AH13" s="726"/>
      <c r="AI13" s="726"/>
      <c r="AJ13" s="727"/>
      <c r="AK13" s="725">
        <v>152124</v>
      </c>
      <c r="AL13" s="726"/>
      <c r="AM13" s="726"/>
      <c r="AN13" s="726"/>
      <c r="AO13" s="726"/>
      <c r="AP13" s="726"/>
      <c r="AQ13" s="727"/>
      <c r="AR13" s="762">
        <v>153758</v>
      </c>
      <c r="AS13" s="763"/>
      <c r="AT13" s="763"/>
      <c r="AU13" s="763"/>
      <c r="AV13" s="763"/>
      <c r="AW13" s="763"/>
      <c r="AX13" s="834"/>
    </row>
    <row r="14" spans="1:50" ht="21" customHeight="1" x14ac:dyDescent="0.15">
      <c r="A14" s="322"/>
      <c r="B14" s="323"/>
      <c r="C14" s="323"/>
      <c r="D14" s="323"/>
      <c r="E14" s="323"/>
      <c r="F14" s="324"/>
      <c r="G14" s="816"/>
      <c r="H14" s="817"/>
      <c r="I14" s="809" t="s">
        <v>8</v>
      </c>
      <c r="J14" s="810"/>
      <c r="K14" s="810"/>
      <c r="L14" s="810"/>
      <c r="M14" s="810"/>
      <c r="N14" s="810"/>
      <c r="O14" s="811"/>
      <c r="P14" s="725">
        <v>596</v>
      </c>
      <c r="Q14" s="726"/>
      <c r="R14" s="726"/>
      <c r="S14" s="726"/>
      <c r="T14" s="726"/>
      <c r="U14" s="726"/>
      <c r="V14" s="727"/>
      <c r="W14" s="725">
        <v>-360</v>
      </c>
      <c r="X14" s="726"/>
      <c r="Y14" s="726"/>
      <c r="Z14" s="726"/>
      <c r="AA14" s="726"/>
      <c r="AB14" s="726"/>
      <c r="AC14" s="727"/>
      <c r="AD14" s="725">
        <v>-1</v>
      </c>
      <c r="AE14" s="726"/>
      <c r="AF14" s="726"/>
      <c r="AG14" s="726"/>
      <c r="AH14" s="726"/>
      <c r="AI14" s="726"/>
      <c r="AJ14" s="727"/>
      <c r="AK14" s="725" t="s">
        <v>615</v>
      </c>
      <c r="AL14" s="726"/>
      <c r="AM14" s="726"/>
      <c r="AN14" s="726"/>
      <c r="AO14" s="726"/>
      <c r="AP14" s="726"/>
      <c r="AQ14" s="727"/>
      <c r="AR14" s="820"/>
      <c r="AS14" s="820"/>
      <c r="AT14" s="820"/>
      <c r="AU14" s="820"/>
      <c r="AV14" s="820"/>
      <c r="AW14" s="820"/>
      <c r="AX14" s="821"/>
    </row>
    <row r="15" spans="1:50" ht="21" customHeight="1" x14ac:dyDescent="0.15">
      <c r="A15" s="322"/>
      <c r="B15" s="323"/>
      <c r="C15" s="323"/>
      <c r="D15" s="323"/>
      <c r="E15" s="323"/>
      <c r="F15" s="324"/>
      <c r="G15" s="816"/>
      <c r="H15" s="817"/>
      <c r="I15" s="809" t="s">
        <v>47</v>
      </c>
      <c r="J15" s="822"/>
      <c r="K15" s="822"/>
      <c r="L15" s="822"/>
      <c r="M15" s="822"/>
      <c r="N15" s="822"/>
      <c r="O15" s="823"/>
      <c r="P15" s="725" t="s">
        <v>615</v>
      </c>
      <c r="Q15" s="726"/>
      <c r="R15" s="726"/>
      <c r="S15" s="726"/>
      <c r="T15" s="726"/>
      <c r="U15" s="726"/>
      <c r="V15" s="727"/>
      <c r="W15" s="725" t="s">
        <v>615</v>
      </c>
      <c r="X15" s="726"/>
      <c r="Y15" s="726"/>
      <c r="Z15" s="726"/>
      <c r="AA15" s="726"/>
      <c r="AB15" s="726"/>
      <c r="AC15" s="727"/>
      <c r="AD15" s="725" t="s">
        <v>615</v>
      </c>
      <c r="AE15" s="726"/>
      <c r="AF15" s="726"/>
      <c r="AG15" s="726"/>
      <c r="AH15" s="726"/>
      <c r="AI15" s="726"/>
      <c r="AJ15" s="727"/>
      <c r="AK15" s="725" t="s">
        <v>615</v>
      </c>
      <c r="AL15" s="726"/>
      <c r="AM15" s="726"/>
      <c r="AN15" s="726"/>
      <c r="AO15" s="726"/>
      <c r="AP15" s="726"/>
      <c r="AQ15" s="727"/>
      <c r="AR15" s="725" t="s">
        <v>727</v>
      </c>
      <c r="AS15" s="726"/>
      <c r="AT15" s="726"/>
      <c r="AU15" s="726"/>
      <c r="AV15" s="726"/>
      <c r="AW15" s="726"/>
      <c r="AX15" s="835"/>
    </row>
    <row r="16" spans="1:50" ht="21" customHeight="1" x14ac:dyDescent="0.15">
      <c r="A16" s="322"/>
      <c r="B16" s="323"/>
      <c r="C16" s="323"/>
      <c r="D16" s="323"/>
      <c r="E16" s="323"/>
      <c r="F16" s="324"/>
      <c r="G16" s="816"/>
      <c r="H16" s="817"/>
      <c r="I16" s="809" t="s">
        <v>48</v>
      </c>
      <c r="J16" s="822"/>
      <c r="K16" s="822"/>
      <c r="L16" s="822"/>
      <c r="M16" s="822"/>
      <c r="N16" s="822"/>
      <c r="O16" s="823"/>
      <c r="P16" s="725" t="s">
        <v>615</v>
      </c>
      <c r="Q16" s="726"/>
      <c r="R16" s="726"/>
      <c r="S16" s="726"/>
      <c r="T16" s="726"/>
      <c r="U16" s="726"/>
      <c r="V16" s="727"/>
      <c r="W16" s="725" t="s">
        <v>615</v>
      </c>
      <c r="X16" s="726"/>
      <c r="Y16" s="726"/>
      <c r="Z16" s="726"/>
      <c r="AA16" s="726"/>
      <c r="AB16" s="726"/>
      <c r="AC16" s="727"/>
      <c r="AD16" s="725" t="s">
        <v>615</v>
      </c>
      <c r="AE16" s="726"/>
      <c r="AF16" s="726"/>
      <c r="AG16" s="726"/>
      <c r="AH16" s="726"/>
      <c r="AI16" s="726"/>
      <c r="AJ16" s="727"/>
      <c r="AK16" s="725" t="s">
        <v>615</v>
      </c>
      <c r="AL16" s="726"/>
      <c r="AM16" s="726"/>
      <c r="AN16" s="726"/>
      <c r="AO16" s="726"/>
      <c r="AP16" s="726"/>
      <c r="AQ16" s="727"/>
      <c r="AR16" s="827"/>
      <c r="AS16" s="828"/>
      <c r="AT16" s="828"/>
      <c r="AU16" s="828"/>
      <c r="AV16" s="828"/>
      <c r="AW16" s="828"/>
      <c r="AX16" s="829"/>
    </row>
    <row r="17" spans="1:50" ht="24.75" customHeight="1" x14ac:dyDescent="0.15">
      <c r="A17" s="322"/>
      <c r="B17" s="323"/>
      <c r="C17" s="323"/>
      <c r="D17" s="323"/>
      <c r="E17" s="323"/>
      <c r="F17" s="324"/>
      <c r="G17" s="816"/>
      <c r="H17" s="817"/>
      <c r="I17" s="809" t="s">
        <v>46</v>
      </c>
      <c r="J17" s="810"/>
      <c r="K17" s="810"/>
      <c r="L17" s="810"/>
      <c r="M17" s="810"/>
      <c r="N17" s="810"/>
      <c r="O17" s="811"/>
      <c r="P17" s="725" t="s">
        <v>615</v>
      </c>
      <c r="Q17" s="726"/>
      <c r="R17" s="726"/>
      <c r="S17" s="726"/>
      <c r="T17" s="726"/>
      <c r="U17" s="726"/>
      <c r="V17" s="727"/>
      <c r="W17" s="725" t="s">
        <v>615</v>
      </c>
      <c r="X17" s="726"/>
      <c r="Y17" s="726"/>
      <c r="Z17" s="726"/>
      <c r="AA17" s="726"/>
      <c r="AB17" s="726"/>
      <c r="AC17" s="727"/>
      <c r="AD17" s="725" t="s">
        <v>615</v>
      </c>
      <c r="AE17" s="726"/>
      <c r="AF17" s="726"/>
      <c r="AG17" s="726"/>
      <c r="AH17" s="726"/>
      <c r="AI17" s="726"/>
      <c r="AJ17" s="727"/>
      <c r="AK17" s="725" t="s">
        <v>615</v>
      </c>
      <c r="AL17" s="726"/>
      <c r="AM17" s="726"/>
      <c r="AN17" s="726"/>
      <c r="AO17" s="726"/>
      <c r="AP17" s="726"/>
      <c r="AQ17" s="727"/>
      <c r="AR17" s="812"/>
      <c r="AS17" s="812"/>
      <c r="AT17" s="812"/>
      <c r="AU17" s="812"/>
      <c r="AV17" s="812"/>
      <c r="AW17" s="812"/>
      <c r="AX17" s="813"/>
    </row>
    <row r="18" spans="1:50" ht="24.75" customHeight="1" x14ac:dyDescent="0.15">
      <c r="A18" s="322"/>
      <c r="B18" s="323"/>
      <c r="C18" s="323"/>
      <c r="D18" s="323"/>
      <c r="E18" s="323"/>
      <c r="F18" s="324"/>
      <c r="G18" s="818"/>
      <c r="H18" s="819"/>
      <c r="I18" s="802" t="s">
        <v>18</v>
      </c>
      <c r="J18" s="803"/>
      <c r="K18" s="803"/>
      <c r="L18" s="803"/>
      <c r="M18" s="803"/>
      <c r="N18" s="803"/>
      <c r="O18" s="804"/>
      <c r="P18" s="805">
        <f>SUM(P13:V17)</f>
        <v>153305</v>
      </c>
      <c r="Q18" s="806"/>
      <c r="R18" s="806"/>
      <c r="S18" s="806"/>
      <c r="T18" s="806"/>
      <c r="U18" s="806"/>
      <c r="V18" s="807"/>
      <c r="W18" s="805">
        <f>SUM(W13:AC17)</f>
        <v>153714</v>
      </c>
      <c r="X18" s="806"/>
      <c r="Y18" s="806"/>
      <c r="Z18" s="806"/>
      <c r="AA18" s="806"/>
      <c r="AB18" s="806"/>
      <c r="AC18" s="807"/>
      <c r="AD18" s="805">
        <f>SUM(AD13:AJ17)</f>
        <v>154299</v>
      </c>
      <c r="AE18" s="806"/>
      <c r="AF18" s="806"/>
      <c r="AG18" s="806"/>
      <c r="AH18" s="806"/>
      <c r="AI18" s="806"/>
      <c r="AJ18" s="807"/>
      <c r="AK18" s="805">
        <f>SUM(AK13:AQ17)</f>
        <v>152124</v>
      </c>
      <c r="AL18" s="806"/>
      <c r="AM18" s="806"/>
      <c r="AN18" s="806"/>
      <c r="AO18" s="806"/>
      <c r="AP18" s="806"/>
      <c r="AQ18" s="807"/>
      <c r="AR18" s="805">
        <f>SUM(AR13:AX17)</f>
        <v>153758</v>
      </c>
      <c r="AS18" s="806"/>
      <c r="AT18" s="806"/>
      <c r="AU18" s="806"/>
      <c r="AV18" s="806"/>
      <c r="AW18" s="806"/>
      <c r="AX18" s="808"/>
    </row>
    <row r="19" spans="1:50" ht="24.75" customHeight="1" x14ac:dyDescent="0.15">
      <c r="A19" s="322"/>
      <c r="B19" s="323"/>
      <c r="C19" s="323"/>
      <c r="D19" s="323"/>
      <c r="E19" s="323"/>
      <c r="F19" s="324"/>
      <c r="G19" s="777" t="s">
        <v>9</v>
      </c>
      <c r="H19" s="778"/>
      <c r="I19" s="778"/>
      <c r="J19" s="778"/>
      <c r="K19" s="778"/>
      <c r="L19" s="778"/>
      <c r="M19" s="778"/>
      <c r="N19" s="778"/>
      <c r="O19" s="778"/>
      <c r="P19" s="725">
        <v>151940</v>
      </c>
      <c r="Q19" s="726"/>
      <c r="R19" s="726"/>
      <c r="S19" s="726"/>
      <c r="T19" s="726"/>
      <c r="U19" s="726"/>
      <c r="V19" s="727"/>
      <c r="W19" s="725">
        <v>152068</v>
      </c>
      <c r="X19" s="726"/>
      <c r="Y19" s="726"/>
      <c r="Z19" s="726"/>
      <c r="AA19" s="726"/>
      <c r="AB19" s="726"/>
      <c r="AC19" s="727"/>
      <c r="AD19" s="725">
        <v>152997</v>
      </c>
      <c r="AE19" s="726"/>
      <c r="AF19" s="726"/>
      <c r="AG19" s="726"/>
      <c r="AH19" s="726"/>
      <c r="AI19" s="726"/>
      <c r="AJ19" s="727"/>
      <c r="AK19" s="774"/>
      <c r="AL19" s="774"/>
      <c r="AM19" s="774"/>
      <c r="AN19" s="774"/>
      <c r="AO19" s="774"/>
      <c r="AP19" s="774"/>
      <c r="AQ19" s="774"/>
      <c r="AR19" s="774"/>
      <c r="AS19" s="774"/>
      <c r="AT19" s="774"/>
      <c r="AU19" s="774"/>
      <c r="AV19" s="774"/>
      <c r="AW19" s="774"/>
      <c r="AX19" s="776"/>
    </row>
    <row r="20" spans="1:50" ht="24.75" customHeight="1" x14ac:dyDescent="0.15">
      <c r="A20" s="322"/>
      <c r="B20" s="323"/>
      <c r="C20" s="323"/>
      <c r="D20" s="323"/>
      <c r="E20" s="323"/>
      <c r="F20" s="324"/>
      <c r="G20" s="777" t="s">
        <v>10</v>
      </c>
      <c r="H20" s="778"/>
      <c r="I20" s="778"/>
      <c r="J20" s="778"/>
      <c r="K20" s="778"/>
      <c r="L20" s="778"/>
      <c r="M20" s="778"/>
      <c r="N20" s="778"/>
      <c r="O20" s="778"/>
      <c r="P20" s="773">
        <f>IF(P18=0, "-", SUM(P19)/P18)</f>
        <v>0.99109618081602036</v>
      </c>
      <c r="Q20" s="773"/>
      <c r="R20" s="773"/>
      <c r="S20" s="773"/>
      <c r="T20" s="773"/>
      <c r="U20" s="773"/>
      <c r="V20" s="773"/>
      <c r="W20" s="773">
        <f>IF(W18=0, "-", SUM(W19)/W18)</f>
        <v>0.98929180165762387</v>
      </c>
      <c r="X20" s="773"/>
      <c r="Y20" s="773"/>
      <c r="Z20" s="773"/>
      <c r="AA20" s="773"/>
      <c r="AB20" s="773"/>
      <c r="AC20" s="773"/>
      <c r="AD20" s="773">
        <f>IF(AD18=0, "-", SUM(AD19)/AD18)</f>
        <v>0.99156183773063988</v>
      </c>
      <c r="AE20" s="773"/>
      <c r="AF20" s="773"/>
      <c r="AG20" s="773"/>
      <c r="AH20" s="773"/>
      <c r="AI20" s="773"/>
      <c r="AJ20" s="773"/>
      <c r="AK20" s="774"/>
      <c r="AL20" s="774"/>
      <c r="AM20" s="774"/>
      <c r="AN20" s="774"/>
      <c r="AO20" s="774"/>
      <c r="AP20" s="774"/>
      <c r="AQ20" s="775"/>
      <c r="AR20" s="775"/>
      <c r="AS20" s="775"/>
      <c r="AT20" s="775"/>
      <c r="AU20" s="774"/>
      <c r="AV20" s="774"/>
      <c r="AW20" s="774"/>
      <c r="AX20" s="776"/>
    </row>
    <row r="21" spans="1:50" ht="25.5" customHeight="1" x14ac:dyDescent="0.15">
      <c r="A21" s="797"/>
      <c r="B21" s="798"/>
      <c r="C21" s="798"/>
      <c r="D21" s="798"/>
      <c r="E21" s="798"/>
      <c r="F21" s="799"/>
      <c r="G21" s="771" t="s">
        <v>236</v>
      </c>
      <c r="H21" s="772"/>
      <c r="I21" s="772"/>
      <c r="J21" s="772"/>
      <c r="K21" s="772"/>
      <c r="L21" s="772"/>
      <c r="M21" s="772"/>
      <c r="N21" s="772"/>
      <c r="O21" s="772"/>
      <c r="P21" s="773">
        <f>IF(P19=0, "-", SUM(P19)/SUM(P13,P14))</f>
        <v>0.99109618081602036</v>
      </c>
      <c r="Q21" s="773"/>
      <c r="R21" s="773"/>
      <c r="S21" s="773"/>
      <c r="T21" s="773"/>
      <c r="U21" s="773"/>
      <c r="V21" s="773"/>
      <c r="W21" s="773">
        <f>IF(W19=0, "-", SUM(W19)/SUM(W13,W14))</f>
        <v>0.98929180165762387</v>
      </c>
      <c r="X21" s="773"/>
      <c r="Y21" s="773"/>
      <c r="Z21" s="773"/>
      <c r="AA21" s="773"/>
      <c r="AB21" s="773"/>
      <c r="AC21" s="773"/>
      <c r="AD21" s="773">
        <f>IF(AD19=0, "-", SUM(AD19)/SUM(AD13,AD14))</f>
        <v>0.99156183773063988</v>
      </c>
      <c r="AE21" s="773"/>
      <c r="AF21" s="773"/>
      <c r="AG21" s="773"/>
      <c r="AH21" s="773"/>
      <c r="AI21" s="773"/>
      <c r="AJ21" s="773"/>
      <c r="AK21" s="774"/>
      <c r="AL21" s="774"/>
      <c r="AM21" s="774"/>
      <c r="AN21" s="774"/>
      <c r="AO21" s="774"/>
      <c r="AP21" s="774"/>
      <c r="AQ21" s="775"/>
      <c r="AR21" s="775"/>
      <c r="AS21" s="775"/>
      <c r="AT21" s="775"/>
      <c r="AU21" s="774"/>
      <c r="AV21" s="774"/>
      <c r="AW21" s="774"/>
      <c r="AX21" s="776"/>
    </row>
    <row r="22" spans="1:50" ht="18.75" customHeight="1" x14ac:dyDescent="0.15">
      <c r="A22" s="731" t="s">
        <v>589</v>
      </c>
      <c r="B22" s="732"/>
      <c r="C22" s="732"/>
      <c r="D22" s="732"/>
      <c r="E22" s="732"/>
      <c r="F22" s="733"/>
      <c r="G22" s="737" t="s">
        <v>226</v>
      </c>
      <c r="H22" s="566"/>
      <c r="I22" s="566"/>
      <c r="J22" s="566"/>
      <c r="K22" s="566"/>
      <c r="L22" s="566"/>
      <c r="M22" s="566"/>
      <c r="N22" s="566"/>
      <c r="O22" s="567"/>
      <c r="P22" s="738" t="s">
        <v>587</v>
      </c>
      <c r="Q22" s="566"/>
      <c r="R22" s="566"/>
      <c r="S22" s="566"/>
      <c r="T22" s="566"/>
      <c r="U22" s="566"/>
      <c r="V22" s="567"/>
      <c r="W22" s="738" t="s">
        <v>588</v>
      </c>
      <c r="X22" s="566"/>
      <c r="Y22" s="566"/>
      <c r="Z22" s="566"/>
      <c r="AA22" s="566"/>
      <c r="AB22" s="566"/>
      <c r="AC22" s="567"/>
      <c r="AD22" s="738" t="s">
        <v>225</v>
      </c>
      <c r="AE22" s="566"/>
      <c r="AF22" s="566"/>
      <c r="AG22" s="566"/>
      <c r="AH22" s="566"/>
      <c r="AI22" s="566"/>
      <c r="AJ22" s="566"/>
      <c r="AK22" s="566"/>
      <c r="AL22" s="566"/>
      <c r="AM22" s="566"/>
      <c r="AN22" s="566"/>
      <c r="AO22" s="566"/>
      <c r="AP22" s="566"/>
      <c r="AQ22" s="566"/>
      <c r="AR22" s="566"/>
      <c r="AS22" s="566"/>
      <c r="AT22" s="566"/>
      <c r="AU22" s="566"/>
      <c r="AV22" s="566"/>
      <c r="AW22" s="566"/>
      <c r="AX22" s="758"/>
    </row>
    <row r="23" spans="1:50" ht="25.5" customHeight="1" x14ac:dyDescent="0.15">
      <c r="A23" s="734"/>
      <c r="B23" s="735"/>
      <c r="C23" s="735"/>
      <c r="D23" s="735"/>
      <c r="E23" s="735"/>
      <c r="F23" s="736"/>
      <c r="G23" s="759" t="s">
        <v>616</v>
      </c>
      <c r="H23" s="760"/>
      <c r="I23" s="760"/>
      <c r="J23" s="760"/>
      <c r="K23" s="760"/>
      <c r="L23" s="760"/>
      <c r="M23" s="760"/>
      <c r="N23" s="760"/>
      <c r="O23" s="761"/>
      <c r="P23" s="762">
        <v>128124</v>
      </c>
      <c r="Q23" s="763"/>
      <c r="R23" s="763"/>
      <c r="S23" s="763"/>
      <c r="T23" s="763"/>
      <c r="U23" s="763"/>
      <c r="V23" s="764"/>
      <c r="W23" s="762">
        <v>129234</v>
      </c>
      <c r="X23" s="763"/>
      <c r="Y23" s="763"/>
      <c r="Z23" s="763"/>
      <c r="AA23" s="763"/>
      <c r="AB23" s="763"/>
      <c r="AC23" s="764"/>
      <c r="AD23" s="765" t="s">
        <v>736</v>
      </c>
      <c r="AE23" s="766"/>
      <c r="AF23" s="766"/>
      <c r="AG23" s="766"/>
      <c r="AH23" s="766"/>
      <c r="AI23" s="766"/>
      <c r="AJ23" s="766"/>
      <c r="AK23" s="766"/>
      <c r="AL23" s="766"/>
      <c r="AM23" s="766"/>
      <c r="AN23" s="766"/>
      <c r="AO23" s="766"/>
      <c r="AP23" s="766"/>
      <c r="AQ23" s="766"/>
      <c r="AR23" s="766"/>
      <c r="AS23" s="766"/>
      <c r="AT23" s="766"/>
      <c r="AU23" s="766"/>
      <c r="AV23" s="766"/>
      <c r="AW23" s="766"/>
      <c r="AX23" s="767"/>
    </row>
    <row r="24" spans="1:50" ht="25.5" customHeight="1" x14ac:dyDescent="0.15">
      <c r="A24" s="734"/>
      <c r="B24" s="735"/>
      <c r="C24" s="735"/>
      <c r="D24" s="735"/>
      <c r="E24" s="735"/>
      <c r="F24" s="736"/>
      <c r="G24" s="728" t="s">
        <v>617</v>
      </c>
      <c r="H24" s="729"/>
      <c r="I24" s="729"/>
      <c r="J24" s="729"/>
      <c r="K24" s="729"/>
      <c r="L24" s="729"/>
      <c r="M24" s="729"/>
      <c r="N24" s="729"/>
      <c r="O24" s="730"/>
      <c r="P24" s="725">
        <v>22631</v>
      </c>
      <c r="Q24" s="726"/>
      <c r="R24" s="726"/>
      <c r="S24" s="726"/>
      <c r="T24" s="726"/>
      <c r="U24" s="726"/>
      <c r="V24" s="727"/>
      <c r="W24" s="725">
        <v>23161</v>
      </c>
      <c r="X24" s="726"/>
      <c r="Y24" s="726"/>
      <c r="Z24" s="726"/>
      <c r="AA24" s="726"/>
      <c r="AB24" s="726"/>
      <c r="AC24" s="727"/>
      <c r="AD24" s="768"/>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25.5" customHeight="1" x14ac:dyDescent="0.15">
      <c r="A25" s="734"/>
      <c r="B25" s="735"/>
      <c r="C25" s="735"/>
      <c r="D25" s="735"/>
      <c r="E25" s="735"/>
      <c r="F25" s="736"/>
      <c r="G25" s="728" t="s">
        <v>618</v>
      </c>
      <c r="H25" s="729"/>
      <c r="I25" s="729"/>
      <c r="J25" s="729"/>
      <c r="K25" s="729"/>
      <c r="L25" s="729"/>
      <c r="M25" s="729"/>
      <c r="N25" s="729"/>
      <c r="O25" s="730"/>
      <c r="P25" s="725">
        <v>1315</v>
      </c>
      <c r="Q25" s="726"/>
      <c r="R25" s="726"/>
      <c r="S25" s="726"/>
      <c r="T25" s="726"/>
      <c r="U25" s="726"/>
      <c r="V25" s="727"/>
      <c r="W25" s="725">
        <v>1310</v>
      </c>
      <c r="X25" s="726"/>
      <c r="Y25" s="726"/>
      <c r="Z25" s="726"/>
      <c r="AA25" s="726"/>
      <c r="AB25" s="726"/>
      <c r="AC25" s="727"/>
      <c r="AD25" s="768"/>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customHeight="1" x14ac:dyDescent="0.15">
      <c r="A26" s="734"/>
      <c r="B26" s="735"/>
      <c r="C26" s="735"/>
      <c r="D26" s="735"/>
      <c r="E26" s="735"/>
      <c r="F26" s="736"/>
      <c r="G26" s="728" t="s">
        <v>738</v>
      </c>
      <c r="H26" s="729"/>
      <c r="I26" s="729"/>
      <c r="J26" s="729"/>
      <c r="K26" s="729"/>
      <c r="L26" s="729"/>
      <c r="M26" s="729"/>
      <c r="N26" s="729"/>
      <c r="O26" s="730"/>
      <c r="P26" s="725">
        <v>43</v>
      </c>
      <c r="Q26" s="726"/>
      <c r="R26" s="726"/>
      <c r="S26" s="726"/>
      <c r="T26" s="726"/>
      <c r="U26" s="726"/>
      <c r="V26" s="727"/>
      <c r="W26" s="725">
        <v>43</v>
      </c>
      <c r="X26" s="726"/>
      <c r="Y26" s="726"/>
      <c r="Z26" s="726"/>
      <c r="AA26" s="726"/>
      <c r="AB26" s="726"/>
      <c r="AC26" s="727"/>
      <c r="AD26" s="768"/>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25.5" customHeight="1" x14ac:dyDescent="0.15">
      <c r="A27" s="734"/>
      <c r="B27" s="735"/>
      <c r="C27" s="735"/>
      <c r="D27" s="735"/>
      <c r="E27" s="735"/>
      <c r="F27" s="736"/>
      <c r="G27" s="728" t="s">
        <v>619</v>
      </c>
      <c r="H27" s="729"/>
      <c r="I27" s="729"/>
      <c r="J27" s="729"/>
      <c r="K27" s="729"/>
      <c r="L27" s="729"/>
      <c r="M27" s="729"/>
      <c r="N27" s="729"/>
      <c r="O27" s="730"/>
      <c r="P27" s="725">
        <v>7</v>
      </c>
      <c r="Q27" s="726"/>
      <c r="R27" s="726"/>
      <c r="S27" s="726"/>
      <c r="T27" s="726"/>
      <c r="U27" s="726"/>
      <c r="V27" s="727"/>
      <c r="W27" s="725">
        <v>7</v>
      </c>
      <c r="X27" s="726"/>
      <c r="Y27" s="726"/>
      <c r="Z27" s="726"/>
      <c r="AA27" s="726"/>
      <c r="AB27" s="726"/>
      <c r="AC27" s="727"/>
      <c r="AD27" s="768"/>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customHeight="1" x14ac:dyDescent="0.15">
      <c r="A28" s="734"/>
      <c r="B28" s="735"/>
      <c r="C28" s="735"/>
      <c r="D28" s="735"/>
      <c r="E28" s="735"/>
      <c r="F28" s="736"/>
      <c r="G28" s="779" t="s">
        <v>730</v>
      </c>
      <c r="H28" s="780"/>
      <c r="I28" s="780"/>
      <c r="J28" s="780"/>
      <c r="K28" s="780"/>
      <c r="L28" s="780"/>
      <c r="M28" s="780"/>
      <c r="N28" s="780"/>
      <c r="O28" s="781"/>
      <c r="P28" s="782">
        <v>4</v>
      </c>
      <c r="Q28" s="783"/>
      <c r="R28" s="783"/>
      <c r="S28" s="783"/>
      <c r="T28" s="783"/>
      <c r="U28" s="783"/>
      <c r="V28" s="784"/>
      <c r="W28" s="782">
        <v>3</v>
      </c>
      <c r="X28" s="783"/>
      <c r="Y28" s="783"/>
      <c r="Z28" s="783"/>
      <c r="AA28" s="783"/>
      <c r="AB28" s="783"/>
      <c r="AC28" s="784"/>
      <c r="AD28" s="768"/>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customHeight="1" thickBot="1" x14ac:dyDescent="0.2">
      <c r="A29" s="734"/>
      <c r="B29" s="735"/>
      <c r="C29" s="735"/>
      <c r="D29" s="735"/>
      <c r="E29" s="735"/>
      <c r="F29" s="736"/>
      <c r="G29" s="313" t="s">
        <v>18</v>
      </c>
      <c r="H29" s="745"/>
      <c r="I29" s="745"/>
      <c r="J29" s="745"/>
      <c r="K29" s="745"/>
      <c r="L29" s="745"/>
      <c r="M29" s="745"/>
      <c r="N29" s="745"/>
      <c r="O29" s="746"/>
      <c r="P29" s="747">
        <f>AK13</f>
        <v>152124</v>
      </c>
      <c r="Q29" s="748"/>
      <c r="R29" s="748"/>
      <c r="S29" s="748"/>
      <c r="T29" s="748"/>
      <c r="U29" s="748"/>
      <c r="V29" s="749"/>
      <c r="W29" s="750">
        <v>153758</v>
      </c>
      <c r="X29" s="751"/>
      <c r="Y29" s="751"/>
      <c r="Z29" s="751"/>
      <c r="AA29" s="751"/>
      <c r="AB29" s="751"/>
      <c r="AC29" s="752"/>
      <c r="AD29" s="769"/>
      <c r="AE29" s="769"/>
      <c r="AF29" s="769"/>
      <c r="AG29" s="769"/>
      <c r="AH29" s="769"/>
      <c r="AI29" s="769"/>
      <c r="AJ29" s="769"/>
      <c r="AK29" s="769"/>
      <c r="AL29" s="769"/>
      <c r="AM29" s="769"/>
      <c r="AN29" s="769"/>
      <c r="AO29" s="769"/>
      <c r="AP29" s="769"/>
      <c r="AQ29" s="769"/>
      <c r="AR29" s="769"/>
      <c r="AS29" s="769"/>
      <c r="AT29" s="769"/>
      <c r="AU29" s="769"/>
      <c r="AV29" s="769"/>
      <c r="AW29" s="769"/>
      <c r="AX29" s="770"/>
    </row>
    <row r="30" spans="1:50" ht="47.25" customHeight="1" x14ac:dyDescent="0.15">
      <c r="A30" s="753" t="s">
        <v>576</v>
      </c>
      <c r="B30" s="754"/>
      <c r="C30" s="754"/>
      <c r="D30" s="754"/>
      <c r="E30" s="754"/>
      <c r="F30" s="755"/>
      <c r="G30" s="756" t="s">
        <v>628</v>
      </c>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15" customHeight="1" x14ac:dyDescent="0.15">
      <c r="A31" s="664" t="s">
        <v>577</v>
      </c>
      <c r="B31" s="153"/>
      <c r="C31" s="153"/>
      <c r="D31" s="153"/>
      <c r="E31" s="153"/>
      <c r="F31" s="154"/>
      <c r="G31" s="710" t="s">
        <v>569</v>
      </c>
      <c r="H31" s="711"/>
      <c r="I31" s="711"/>
      <c r="J31" s="711"/>
      <c r="K31" s="711"/>
      <c r="L31" s="711"/>
      <c r="M31" s="711"/>
      <c r="N31" s="711"/>
      <c r="O31" s="711"/>
      <c r="P31" s="712" t="s">
        <v>568</v>
      </c>
      <c r="Q31" s="711"/>
      <c r="R31" s="711"/>
      <c r="S31" s="711"/>
      <c r="T31" s="711"/>
      <c r="U31" s="711"/>
      <c r="V31" s="711"/>
      <c r="W31" s="711"/>
      <c r="X31" s="713"/>
      <c r="Y31" s="714"/>
      <c r="Z31" s="715"/>
      <c r="AA31" s="716"/>
      <c r="AB31" s="642" t="s">
        <v>11</v>
      </c>
      <c r="AC31" s="642"/>
      <c r="AD31" s="642"/>
      <c r="AE31" s="116" t="s">
        <v>413</v>
      </c>
      <c r="AF31" s="717"/>
      <c r="AG31" s="717"/>
      <c r="AH31" s="718"/>
      <c r="AI31" s="116" t="s">
        <v>565</v>
      </c>
      <c r="AJ31" s="717"/>
      <c r="AK31" s="717"/>
      <c r="AL31" s="718"/>
      <c r="AM31" s="116" t="s">
        <v>381</v>
      </c>
      <c r="AN31" s="717"/>
      <c r="AO31" s="717"/>
      <c r="AP31" s="718"/>
      <c r="AQ31" s="639" t="s">
        <v>412</v>
      </c>
      <c r="AR31" s="640"/>
      <c r="AS31" s="640"/>
      <c r="AT31" s="641"/>
      <c r="AU31" s="639" t="s">
        <v>590</v>
      </c>
      <c r="AV31" s="640"/>
      <c r="AW31" s="640"/>
      <c r="AX31" s="649"/>
    </row>
    <row r="32" spans="1:50" ht="31.15" customHeight="1" x14ac:dyDescent="0.15">
      <c r="A32" s="664"/>
      <c r="B32" s="153"/>
      <c r="C32" s="153"/>
      <c r="D32" s="153"/>
      <c r="E32" s="153"/>
      <c r="F32" s="154"/>
      <c r="G32" s="757" t="s">
        <v>633</v>
      </c>
      <c r="H32" s="651"/>
      <c r="I32" s="651"/>
      <c r="J32" s="651"/>
      <c r="K32" s="651"/>
      <c r="L32" s="651"/>
      <c r="M32" s="651"/>
      <c r="N32" s="651"/>
      <c r="O32" s="651"/>
      <c r="P32" s="405" t="s">
        <v>621</v>
      </c>
      <c r="Q32" s="655"/>
      <c r="R32" s="655"/>
      <c r="S32" s="655"/>
      <c r="T32" s="655"/>
      <c r="U32" s="655"/>
      <c r="V32" s="655"/>
      <c r="W32" s="655"/>
      <c r="X32" s="656"/>
      <c r="Y32" s="660" t="s">
        <v>51</v>
      </c>
      <c r="Z32" s="661"/>
      <c r="AA32" s="662"/>
      <c r="AB32" s="148" t="s">
        <v>622</v>
      </c>
      <c r="AC32" s="148"/>
      <c r="AD32" s="148"/>
      <c r="AE32" s="683">
        <v>127478</v>
      </c>
      <c r="AF32" s="683"/>
      <c r="AG32" s="683"/>
      <c r="AH32" s="683"/>
      <c r="AI32" s="683">
        <v>128359</v>
      </c>
      <c r="AJ32" s="683"/>
      <c r="AK32" s="683"/>
      <c r="AL32" s="683"/>
      <c r="AM32" s="632">
        <v>129397</v>
      </c>
      <c r="AN32" s="632"/>
      <c r="AO32" s="632"/>
      <c r="AP32" s="632"/>
      <c r="AQ32" s="683" t="s">
        <v>615</v>
      </c>
      <c r="AR32" s="632"/>
      <c r="AS32" s="632"/>
      <c r="AT32" s="632"/>
      <c r="AU32" s="93" t="s">
        <v>615</v>
      </c>
      <c r="AV32" s="634"/>
      <c r="AW32" s="634"/>
      <c r="AX32" s="635"/>
    </row>
    <row r="33" spans="1:51" ht="31.15" customHeight="1" x14ac:dyDescent="0.15">
      <c r="A33" s="188"/>
      <c r="B33" s="158"/>
      <c r="C33" s="158"/>
      <c r="D33" s="158"/>
      <c r="E33" s="158"/>
      <c r="F33" s="159"/>
      <c r="G33" s="652"/>
      <c r="H33" s="653"/>
      <c r="I33" s="653"/>
      <c r="J33" s="653"/>
      <c r="K33" s="653"/>
      <c r="L33" s="653"/>
      <c r="M33" s="653"/>
      <c r="N33" s="653"/>
      <c r="O33" s="653"/>
      <c r="P33" s="657"/>
      <c r="Q33" s="658"/>
      <c r="R33" s="658"/>
      <c r="S33" s="658"/>
      <c r="T33" s="658"/>
      <c r="U33" s="658"/>
      <c r="V33" s="658"/>
      <c r="W33" s="658"/>
      <c r="X33" s="659"/>
      <c r="Y33" s="636" t="s">
        <v>52</v>
      </c>
      <c r="Z33" s="637"/>
      <c r="AA33" s="638"/>
      <c r="AB33" s="148" t="s">
        <v>622</v>
      </c>
      <c r="AC33" s="148"/>
      <c r="AD33" s="148"/>
      <c r="AE33" s="683">
        <v>126877</v>
      </c>
      <c r="AF33" s="683"/>
      <c r="AG33" s="683"/>
      <c r="AH33" s="683"/>
      <c r="AI33" s="683">
        <v>128695</v>
      </c>
      <c r="AJ33" s="683"/>
      <c r="AK33" s="683"/>
      <c r="AL33" s="683"/>
      <c r="AM33" s="632">
        <v>129397</v>
      </c>
      <c r="AN33" s="632"/>
      <c r="AO33" s="632"/>
      <c r="AP33" s="632"/>
      <c r="AQ33" s="632">
        <v>128124</v>
      </c>
      <c r="AR33" s="632"/>
      <c r="AS33" s="632"/>
      <c r="AT33" s="632"/>
      <c r="AU33" s="93" t="s">
        <v>724</v>
      </c>
      <c r="AV33" s="634"/>
      <c r="AW33" s="634"/>
      <c r="AX33" s="635"/>
    </row>
    <row r="34" spans="1:51" ht="23.25" customHeight="1" x14ac:dyDescent="0.15">
      <c r="A34" s="701" t="s">
        <v>578</v>
      </c>
      <c r="B34" s="702"/>
      <c r="C34" s="702"/>
      <c r="D34" s="702"/>
      <c r="E34" s="702"/>
      <c r="F34" s="703"/>
      <c r="G34" s="176" t="s">
        <v>579</v>
      </c>
      <c r="H34" s="176"/>
      <c r="I34" s="176"/>
      <c r="J34" s="176"/>
      <c r="K34" s="176"/>
      <c r="L34" s="176"/>
      <c r="M34" s="176"/>
      <c r="N34" s="176"/>
      <c r="O34" s="176"/>
      <c r="P34" s="176"/>
      <c r="Q34" s="176"/>
      <c r="R34" s="176"/>
      <c r="S34" s="176"/>
      <c r="T34" s="176"/>
      <c r="U34" s="176"/>
      <c r="V34" s="176"/>
      <c r="W34" s="176"/>
      <c r="X34" s="177"/>
      <c r="Y34" s="646"/>
      <c r="Z34" s="647"/>
      <c r="AA34" s="648"/>
      <c r="AB34" s="175" t="s">
        <v>11</v>
      </c>
      <c r="AC34" s="176"/>
      <c r="AD34" s="177"/>
      <c r="AE34" s="175" t="s">
        <v>413</v>
      </c>
      <c r="AF34" s="176"/>
      <c r="AG34" s="176"/>
      <c r="AH34" s="177"/>
      <c r="AI34" s="175" t="s">
        <v>565</v>
      </c>
      <c r="AJ34" s="176"/>
      <c r="AK34" s="176"/>
      <c r="AL34" s="177"/>
      <c r="AM34" s="175" t="s">
        <v>381</v>
      </c>
      <c r="AN34" s="176"/>
      <c r="AO34" s="176"/>
      <c r="AP34" s="177"/>
      <c r="AQ34" s="643" t="s">
        <v>591</v>
      </c>
      <c r="AR34" s="644"/>
      <c r="AS34" s="644"/>
      <c r="AT34" s="644"/>
      <c r="AU34" s="644"/>
      <c r="AV34" s="644"/>
      <c r="AW34" s="644"/>
      <c r="AX34" s="645"/>
    </row>
    <row r="35" spans="1:51" ht="23.25" customHeight="1" x14ac:dyDescent="0.15">
      <c r="A35" s="704"/>
      <c r="B35" s="705"/>
      <c r="C35" s="705"/>
      <c r="D35" s="705"/>
      <c r="E35" s="705"/>
      <c r="F35" s="706"/>
      <c r="G35" s="672" t="s">
        <v>620</v>
      </c>
      <c r="H35" s="672"/>
      <c r="I35" s="672"/>
      <c r="J35" s="672"/>
      <c r="K35" s="672"/>
      <c r="L35" s="672"/>
      <c r="M35" s="672"/>
      <c r="N35" s="672"/>
      <c r="O35" s="672"/>
      <c r="P35" s="672"/>
      <c r="Q35" s="672"/>
      <c r="R35" s="672"/>
      <c r="S35" s="672"/>
      <c r="T35" s="672"/>
      <c r="U35" s="672"/>
      <c r="V35" s="672"/>
      <c r="W35" s="672"/>
      <c r="X35" s="672"/>
      <c r="Y35" s="677" t="s">
        <v>578</v>
      </c>
      <c r="Z35" s="678"/>
      <c r="AA35" s="679"/>
      <c r="AB35" s="680" t="s">
        <v>623</v>
      </c>
      <c r="AC35" s="681"/>
      <c r="AD35" s="682"/>
      <c r="AE35" s="683">
        <v>5.5</v>
      </c>
      <c r="AF35" s="683"/>
      <c r="AG35" s="683"/>
      <c r="AH35" s="683"/>
      <c r="AI35" s="683">
        <v>5.5</v>
      </c>
      <c r="AJ35" s="683"/>
      <c r="AK35" s="683"/>
      <c r="AL35" s="683"/>
      <c r="AM35" s="683">
        <v>5.6</v>
      </c>
      <c r="AN35" s="683"/>
      <c r="AO35" s="683"/>
      <c r="AP35" s="683"/>
      <c r="AQ35" s="93">
        <v>5.5</v>
      </c>
      <c r="AR35" s="87"/>
      <c r="AS35" s="87"/>
      <c r="AT35" s="87"/>
      <c r="AU35" s="87"/>
      <c r="AV35" s="87"/>
      <c r="AW35" s="87"/>
      <c r="AX35" s="88"/>
    </row>
    <row r="36" spans="1:51" ht="46.5" customHeight="1" x14ac:dyDescent="0.15">
      <c r="A36" s="707"/>
      <c r="B36" s="708"/>
      <c r="C36" s="708"/>
      <c r="D36" s="708"/>
      <c r="E36" s="708"/>
      <c r="F36" s="709"/>
      <c r="G36" s="675"/>
      <c r="H36" s="675"/>
      <c r="I36" s="675"/>
      <c r="J36" s="675"/>
      <c r="K36" s="675"/>
      <c r="L36" s="675"/>
      <c r="M36" s="675"/>
      <c r="N36" s="675"/>
      <c r="O36" s="675"/>
      <c r="P36" s="675"/>
      <c r="Q36" s="675"/>
      <c r="R36" s="675"/>
      <c r="S36" s="675"/>
      <c r="T36" s="675"/>
      <c r="U36" s="675"/>
      <c r="V36" s="675"/>
      <c r="W36" s="675"/>
      <c r="X36" s="675"/>
      <c r="Y36" s="219" t="s">
        <v>581</v>
      </c>
      <c r="Z36" s="665"/>
      <c r="AA36" s="666"/>
      <c r="AB36" s="628" t="s">
        <v>624</v>
      </c>
      <c r="AC36" s="629"/>
      <c r="AD36" s="630"/>
      <c r="AE36" s="631" t="s">
        <v>625</v>
      </c>
      <c r="AF36" s="631"/>
      <c r="AG36" s="631"/>
      <c r="AH36" s="631"/>
      <c r="AI36" s="631" t="s">
        <v>626</v>
      </c>
      <c r="AJ36" s="631"/>
      <c r="AK36" s="631"/>
      <c r="AL36" s="631"/>
      <c r="AM36" s="631" t="s">
        <v>627</v>
      </c>
      <c r="AN36" s="631"/>
      <c r="AO36" s="631"/>
      <c r="AP36" s="631"/>
      <c r="AQ36" s="631" t="s">
        <v>634</v>
      </c>
      <c r="AR36" s="631"/>
      <c r="AS36" s="631"/>
      <c r="AT36" s="631"/>
      <c r="AU36" s="631"/>
      <c r="AV36" s="631"/>
      <c r="AW36" s="631"/>
      <c r="AX36" s="670"/>
    </row>
    <row r="37" spans="1:51" ht="18.75" customHeight="1" x14ac:dyDescent="0.15">
      <c r="A37" s="689" t="s">
        <v>233</v>
      </c>
      <c r="B37" s="690"/>
      <c r="C37" s="690"/>
      <c r="D37" s="690"/>
      <c r="E37" s="690"/>
      <c r="F37" s="691"/>
      <c r="G37" s="618" t="s">
        <v>139</v>
      </c>
      <c r="H37" s="197"/>
      <c r="I37" s="197"/>
      <c r="J37" s="197"/>
      <c r="K37" s="197"/>
      <c r="L37" s="197"/>
      <c r="M37" s="197"/>
      <c r="N37" s="197"/>
      <c r="O37" s="198"/>
      <c r="P37" s="199" t="s">
        <v>55</v>
      </c>
      <c r="Q37" s="197"/>
      <c r="R37" s="197"/>
      <c r="S37" s="197"/>
      <c r="T37" s="197"/>
      <c r="U37" s="197"/>
      <c r="V37" s="197"/>
      <c r="W37" s="197"/>
      <c r="X37" s="198"/>
      <c r="Y37" s="619"/>
      <c r="Z37" s="620"/>
      <c r="AA37" s="621"/>
      <c r="AB37" s="625" t="s">
        <v>11</v>
      </c>
      <c r="AC37" s="626"/>
      <c r="AD37" s="627"/>
      <c r="AE37" s="625" t="s">
        <v>413</v>
      </c>
      <c r="AF37" s="626"/>
      <c r="AG37" s="626"/>
      <c r="AH37" s="627"/>
      <c r="AI37" s="699" t="s">
        <v>565</v>
      </c>
      <c r="AJ37" s="699"/>
      <c r="AK37" s="699"/>
      <c r="AL37" s="625"/>
      <c r="AM37" s="699" t="s">
        <v>381</v>
      </c>
      <c r="AN37" s="699"/>
      <c r="AO37" s="699"/>
      <c r="AP37" s="625"/>
      <c r="AQ37" s="216" t="s">
        <v>174</v>
      </c>
      <c r="AR37" s="217"/>
      <c r="AS37" s="217"/>
      <c r="AT37" s="218"/>
      <c r="AU37" s="197" t="s">
        <v>128</v>
      </c>
      <c r="AV37" s="197"/>
      <c r="AW37" s="197"/>
      <c r="AX37" s="200"/>
    </row>
    <row r="38" spans="1:51" ht="18.75" customHeight="1" x14ac:dyDescent="0.15">
      <c r="A38" s="692"/>
      <c r="B38" s="693"/>
      <c r="C38" s="693"/>
      <c r="D38" s="693"/>
      <c r="E38" s="693"/>
      <c r="F38" s="694"/>
      <c r="G38" s="156"/>
      <c r="H38" s="108"/>
      <c r="I38" s="108"/>
      <c r="J38" s="108"/>
      <c r="K38" s="108"/>
      <c r="L38" s="108"/>
      <c r="M38" s="108"/>
      <c r="N38" s="108"/>
      <c r="O38" s="109"/>
      <c r="P38" s="107"/>
      <c r="Q38" s="108"/>
      <c r="R38" s="108"/>
      <c r="S38" s="108"/>
      <c r="T38" s="108"/>
      <c r="U38" s="108"/>
      <c r="V38" s="108"/>
      <c r="W38" s="108"/>
      <c r="X38" s="109"/>
      <c r="Y38" s="622"/>
      <c r="Z38" s="623"/>
      <c r="AA38" s="624"/>
      <c r="AB38" s="116"/>
      <c r="AC38" s="117"/>
      <c r="AD38" s="118"/>
      <c r="AE38" s="116"/>
      <c r="AF38" s="117"/>
      <c r="AG38" s="117"/>
      <c r="AH38" s="118"/>
      <c r="AI38" s="700"/>
      <c r="AJ38" s="700"/>
      <c r="AK38" s="700"/>
      <c r="AL38" s="116"/>
      <c r="AM38" s="700"/>
      <c r="AN38" s="700"/>
      <c r="AO38" s="700"/>
      <c r="AP38" s="116"/>
      <c r="AQ38" s="523" t="s">
        <v>615</v>
      </c>
      <c r="AR38" s="524"/>
      <c r="AS38" s="127" t="s">
        <v>175</v>
      </c>
      <c r="AT38" s="128"/>
      <c r="AU38" s="126" t="s">
        <v>615</v>
      </c>
      <c r="AV38" s="126"/>
      <c r="AW38" s="108" t="s">
        <v>166</v>
      </c>
      <c r="AX38" s="129"/>
    </row>
    <row r="39" spans="1:51" ht="23.25" customHeight="1" x14ac:dyDescent="0.15">
      <c r="A39" s="695"/>
      <c r="B39" s="693"/>
      <c r="C39" s="693"/>
      <c r="D39" s="693"/>
      <c r="E39" s="693"/>
      <c r="F39" s="694"/>
      <c r="G39" s="178" t="s">
        <v>615</v>
      </c>
      <c r="H39" s="179"/>
      <c r="I39" s="179"/>
      <c r="J39" s="179"/>
      <c r="K39" s="179"/>
      <c r="L39" s="179"/>
      <c r="M39" s="179"/>
      <c r="N39" s="179"/>
      <c r="O39" s="180"/>
      <c r="P39" s="131" t="s">
        <v>615</v>
      </c>
      <c r="Q39" s="131"/>
      <c r="R39" s="131"/>
      <c r="S39" s="131"/>
      <c r="T39" s="131"/>
      <c r="U39" s="131"/>
      <c r="V39" s="131"/>
      <c r="W39" s="131"/>
      <c r="X39" s="132"/>
      <c r="Y39" s="219" t="s">
        <v>12</v>
      </c>
      <c r="Z39" s="220"/>
      <c r="AA39" s="221"/>
      <c r="AB39" s="148" t="s">
        <v>615</v>
      </c>
      <c r="AC39" s="148"/>
      <c r="AD39" s="148"/>
      <c r="AE39" s="93" t="s">
        <v>615</v>
      </c>
      <c r="AF39" s="87"/>
      <c r="AG39" s="87"/>
      <c r="AH39" s="87"/>
      <c r="AI39" s="93" t="s">
        <v>615</v>
      </c>
      <c r="AJ39" s="87"/>
      <c r="AK39" s="87"/>
      <c r="AL39" s="87"/>
      <c r="AM39" s="93" t="s">
        <v>615</v>
      </c>
      <c r="AN39" s="87"/>
      <c r="AO39" s="87"/>
      <c r="AP39" s="87"/>
      <c r="AQ39" s="94" t="s">
        <v>615</v>
      </c>
      <c r="AR39" s="95"/>
      <c r="AS39" s="95"/>
      <c r="AT39" s="96"/>
      <c r="AU39" s="87" t="s">
        <v>615</v>
      </c>
      <c r="AV39" s="87"/>
      <c r="AW39" s="87"/>
      <c r="AX39" s="88"/>
    </row>
    <row r="40" spans="1:51" ht="23.25" customHeight="1" x14ac:dyDescent="0.15">
      <c r="A40" s="696"/>
      <c r="B40" s="697"/>
      <c r="C40" s="697"/>
      <c r="D40" s="697"/>
      <c r="E40" s="697"/>
      <c r="F40" s="69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615</v>
      </c>
      <c r="AC40" s="92"/>
      <c r="AD40" s="92"/>
      <c r="AE40" s="93" t="s">
        <v>615</v>
      </c>
      <c r="AF40" s="87"/>
      <c r="AG40" s="87"/>
      <c r="AH40" s="87"/>
      <c r="AI40" s="93" t="s">
        <v>615</v>
      </c>
      <c r="AJ40" s="87"/>
      <c r="AK40" s="87"/>
      <c r="AL40" s="87"/>
      <c r="AM40" s="93" t="s">
        <v>615</v>
      </c>
      <c r="AN40" s="87"/>
      <c r="AO40" s="87"/>
      <c r="AP40" s="87"/>
      <c r="AQ40" s="94" t="s">
        <v>615</v>
      </c>
      <c r="AR40" s="95"/>
      <c r="AS40" s="95"/>
      <c r="AT40" s="96"/>
      <c r="AU40" s="87" t="s">
        <v>615</v>
      </c>
      <c r="AV40" s="87"/>
      <c r="AW40" s="87"/>
      <c r="AX40" s="88"/>
    </row>
    <row r="41" spans="1:51" ht="23.25" customHeight="1" x14ac:dyDescent="0.15">
      <c r="A41" s="695"/>
      <c r="B41" s="693"/>
      <c r="C41" s="693"/>
      <c r="D41" s="693"/>
      <c r="E41" s="693"/>
      <c r="F41" s="694"/>
      <c r="G41" s="184"/>
      <c r="H41" s="185"/>
      <c r="I41" s="185"/>
      <c r="J41" s="185"/>
      <c r="K41" s="185"/>
      <c r="L41" s="185"/>
      <c r="M41" s="185"/>
      <c r="N41" s="185"/>
      <c r="O41" s="186"/>
      <c r="P41" s="137"/>
      <c r="Q41" s="137"/>
      <c r="R41" s="137"/>
      <c r="S41" s="137"/>
      <c r="T41" s="137"/>
      <c r="U41" s="137"/>
      <c r="V41" s="137"/>
      <c r="W41" s="137"/>
      <c r="X41" s="138"/>
      <c r="Y41" s="175" t="s">
        <v>13</v>
      </c>
      <c r="Z41" s="176"/>
      <c r="AA41" s="177"/>
      <c r="AB41" s="608" t="s">
        <v>14</v>
      </c>
      <c r="AC41" s="608"/>
      <c r="AD41" s="608"/>
      <c r="AE41" s="93" t="s">
        <v>615</v>
      </c>
      <c r="AF41" s="87"/>
      <c r="AG41" s="87"/>
      <c r="AH41" s="87"/>
      <c r="AI41" s="93" t="s">
        <v>615</v>
      </c>
      <c r="AJ41" s="87"/>
      <c r="AK41" s="87"/>
      <c r="AL41" s="87"/>
      <c r="AM41" s="93" t="s">
        <v>615</v>
      </c>
      <c r="AN41" s="87"/>
      <c r="AO41" s="87"/>
      <c r="AP41" s="87"/>
      <c r="AQ41" s="94" t="s">
        <v>615</v>
      </c>
      <c r="AR41" s="95"/>
      <c r="AS41" s="95"/>
      <c r="AT41" s="96"/>
      <c r="AU41" s="87" t="s">
        <v>615</v>
      </c>
      <c r="AV41" s="87"/>
      <c r="AW41" s="87"/>
      <c r="AX41" s="88"/>
    </row>
    <row r="42" spans="1:51" ht="23.25" customHeight="1" x14ac:dyDescent="0.15">
      <c r="A42" s="187" t="s">
        <v>257</v>
      </c>
      <c r="B42" s="150"/>
      <c r="C42" s="150"/>
      <c r="D42" s="150"/>
      <c r="E42" s="150"/>
      <c r="F42" s="151"/>
      <c r="G42" s="189" t="s">
        <v>615</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570</v>
      </c>
      <c r="B44" s="152" t="s">
        <v>571</v>
      </c>
      <c r="C44" s="153"/>
      <c r="D44" s="153"/>
      <c r="E44" s="153"/>
      <c r="F44" s="154"/>
      <c r="G44" s="197" t="s">
        <v>572</v>
      </c>
      <c r="H44" s="197"/>
      <c r="I44" s="197"/>
      <c r="J44" s="197"/>
      <c r="K44" s="197"/>
      <c r="L44" s="197"/>
      <c r="M44" s="197"/>
      <c r="N44" s="197"/>
      <c r="O44" s="197"/>
      <c r="P44" s="197"/>
      <c r="Q44" s="197"/>
      <c r="R44" s="197"/>
      <c r="S44" s="197"/>
      <c r="T44" s="197"/>
      <c r="U44" s="197"/>
      <c r="V44" s="197"/>
      <c r="W44" s="197"/>
      <c r="X44" s="197"/>
      <c r="Y44" s="197"/>
      <c r="Z44" s="197"/>
      <c r="AA44" s="198"/>
      <c r="AB44" s="199" t="s">
        <v>592</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31.9" customHeight="1" x14ac:dyDescent="0.15">
      <c r="A46" s="195"/>
      <c r="B46" s="152"/>
      <c r="C46" s="153"/>
      <c r="D46" s="153"/>
      <c r="E46" s="153"/>
      <c r="F46" s="154"/>
      <c r="G46" s="201" t="s">
        <v>629</v>
      </c>
      <c r="H46" s="201"/>
      <c r="I46" s="201"/>
      <c r="J46" s="201"/>
      <c r="K46" s="201"/>
      <c r="L46" s="201"/>
      <c r="M46" s="201"/>
      <c r="N46" s="201"/>
      <c r="O46" s="201"/>
      <c r="P46" s="201"/>
      <c r="Q46" s="201"/>
      <c r="R46" s="201"/>
      <c r="S46" s="201"/>
      <c r="T46" s="201"/>
      <c r="U46" s="201"/>
      <c r="V46" s="201"/>
      <c r="W46" s="201"/>
      <c r="X46" s="201"/>
      <c r="Y46" s="201"/>
      <c r="Z46" s="201"/>
      <c r="AA46" s="202"/>
      <c r="AB46" s="207" t="s">
        <v>630</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31.9"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31.9"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413</v>
      </c>
      <c r="AF49" s="119"/>
      <c r="AG49" s="119"/>
      <c r="AH49" s="119"/>
      <c r="AI49" s="119" t="s">
        <v>565</v>
      </c>
      <c r="AJ49" s="119"/>
      <c r="AK49" s="119"/>
      <c r="AL49" s="119"/>
      <c r="AM49" s="119" t="s">
        <v>381</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615</v>
      </c>
      <c r="AR50" s="126"/>
      <c r="AS50" s="127" t="s">
        <v>175</v>
      </c>
      <c r="AT50" s="128"/>
      <c r="AU50" s="126" t="s">
        <v>615</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631</v>
      </c>
      <c r="H51" s="131"/>
      <c r="I51" s="131"/>
      <c r="J51" s="131"/>
      <c r="K51" s="131"/>
      <c r="L51" s="131"/>
      <c r="M51" s="131"/>
      <c r="N51" s="131"/>
      <c r="O51" s="132"/>
      <c r="P51" s="131" t="s">
        <v>631</v>
      </c>
      <c r="Q51" s="139"/>
      <c r="R51" s="139"/>
      <c r="S51" s="139"/>
      <c r="T51" s="139"/>
      <c r="U51" s="139"/>
      <c r="V51" s="139"/>
      <c r="W51" s="139"/>
      <c r="X51" s="140"/>
      <c r="Y51" s="145" t="s">
        <v>57</v>
      </c>
      <c r="Z51" s="146"/>
      <c r="AA51" s="147"/>
      <c r="AB51" s="148" t="s">
        <v>632</v>
      </c>
      <c r="AC51" s="148"/>
      <c r="AD51" s="148"/>
      <c r="AE51" s="93">
        <v>23067</v>
      </c>
      <c r="AF51" s="87"/>
      <c r="AG51" s="87"/>
      <c r="AH51" s="87"/>
      <c r="AI51" s="93">
        <v>23178</v>
      </c>
      <c r="AJ51" s="87"/>
      <c r="AK51" s="87"/>
      <c r="AL51" s="87"/>
      <c r="AM51" s="93">
        <v>23178</v>
      </c>
      <c r="AN51" s="87"/>
      <c r="AO51" s="87"/>
      <c r="AP51" s="87"/>
      <c r="AQ51" s="94" t="s">
        <v>615</v>
      </c>
      <c r="AR51" s="95"/>
      <c r="AS51" s="95"/>
      <c r="AT51" s="96"/>
      <c r="AU51" s="87" t="s">
        <v>615</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632</v>
      </c>
      <c r="AC52" s="92"/>
      <c r="AD52" s="92"/>
      <c r="AE52" s="93">
        <v>23067</v>
      </c>
      <c r="AF52" s="87"/>
      <c r="AG52" s="87"/>
      <c r="AH52" s="87"/>
      <c r="AI52" s="93">
        <v>23178</v>
      </c>
      <c r="AJ52" s="87"/>
      <c r="AK52" s="87"/>
      <c r="AL52" s="87"/>
      <c r="AM52" s="93">
        <v>23178</v>
      </c>
      <c r="AN52" s="87"/>
      <c r="AO52" s="87"/>
      <c r="AP52" s="87"/>
      <c r="AQ52" s="94" t="s">
        <v>615</v>
      </c>
      <c r="AR52" s="95"/>
      <c r="AS52" s="95"/>
      <c r="AT52" s="96"/>
      <c r="AU52" s="87" t="s">
        <v>615</v>
      </c>
      <c r="AV52" s="87"/>
      <c r="AW52" s="87"/>
      <c r="AX52" s="88"/>
      <c r="AY52">
        <f t="shared" si="0"/>
        <v>1</v>
      </c>
      <c r="AZ52" s="10"/>
      <c r="BA52" s="10"/>
      <c r="BB52" s="10"/>
      <c r="BC52" s="10"/>
    </row>
    <row r="53" spans="1:60" ht="23.2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v>100</v>
      </c>
      <c r="AF53" s="99"/>
      <c r="AG53" s="99"/>
      <c r="AH53" s="99"/>
      <c r="AI53" s="98">
        <v>100</v>
      </c>
      <c r="AJ53" s="99"/>
      <c r="AK53" s="99"/>
      <c r="AL53" s="99"/>
      <c r="AM53" s="98">
        <v>100</v>
      </c>
      <c r="AN53" s="99"/>
      <c r="AO53" s="99"/>
      <c r="AP53" s="99"/>
      <c r="AQ53" s="94" t="s">
        <v>615</v>
      </c>
      <c r="AR53" s="95"/>
      <c r="AS53" s="95"/>
      <c r="AT53" s="96"/>
      <c r="AU53" s="87" t="s">
        <v>615</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413</v>
      </c>
      <c r="AF54" s="119"/>
      <c r="AG54" s="119"/>
      <c r="AH54" s="119"/>
      <c r="AI54" s="119" t="s">
        <v>565</v>
      </c>
      <c r="AJ54" s="119"/>
      <c r="AK54" s="119"/>
      <c r="AL54" s="119"/>
      <c r="AM54" s="119" t="s">
        <v>381</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413</v>
      </c>
      <c r="AF59" s="119"/>
      <c r="AG59" s="119"/>
      <c r="AH59" s="119"/>
      <c r="AI59" s="119" t="s">
        <v>565</v>
      </c>
      <c r="AJ59" s="119"/>
      <c r="AK59" s="119"/>
      <c r="AL59" s="119"/>
      <c r="AM59" s="119" t="s">
        <v>381</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53" t="s">
        <v>576</v>
      </c>
      <c r="B64" s="754"/>
      <c r="C64" s="754"/>
      <c r="D64" s="754"/>
      <c r="E64" s="754"/>
      <c r="F64" s="755"/>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0</v>
      </c>
    </row>
    <row r="65" spans="1:51" ht="31.5" hidden="1" customHeight="1" x14ac:dyDescent="0.15">
      <c r="A65" s="664" t="s">
        <v>577</v>
      </c>
      <c r="B65" s="153"/>
      <c r="C65" s="153"/>
      <c r="D65" s="153"/>
      <c r="E65" s="153"/>
      <c r="F65" s="154"/>
      <c r="G65" s="710" t="s">
        <v>569</v>
      </c>
      <c r="H65" s="711"/>
      <c r="I65" s="711"/>
      <c r="J65" s="711"/>
      <c r="K65" s="711"/>
      <c r="L65" s="711"/>
      <c r="M65" s="711"/>
      <c r="N65" s="711"/>
      <c r="O65" s="711"/>
      <c r="P65" s="712" t="s">
        <v>568</v>
      </c>
      <c r="Q65" s="711"/>
      <c r="R65" s="711"/>
      <c r="S65" s="711"/>
      <c r="T65" s="711"/>
      <c r="U65" s="711"/>
      <c r="V65" s="711"/>
      <c r="W65" s="711"/>
      <c r="X65" s="713"/>
      <c r="Y65" s="714"/>
      <c r="Z65" s="715"/>
      <c r="AA65" s="716"/>
      <c r="AB65" s="642" t="s">
        <v>11</v>
      </c>
      <c r="AC65" s="642"/>
      <c r="AD65" s="642"/>
      <c r="AE65" s="116" t="s">
        <v>413</v>
      </c>
      <c r="AF65" s="717"/>
      <c r="AG65" s="717"/>
      <c r="AH65" s="718"/>
      <c r="AI65" s="116" t="s">
        <v>565</v>
      </c>
      <c r="AJ65" s="717"/>
      <c r="AK65" s="717"/>
      <c r="AL65" s="718"/>
      <c r="AM65" s="116" t="s">
        <v>381</v>
      </c>
      <c r="AN65" s="717"/>
      <c r="AO65" s="717"/>
      <c r="AP65" s="718"/>
      <c r="AQ65" s="639" t="s">
        <v>412</v>
      </c>
      <c r="AR65" s="640"/>
      <c r="AS65" s="640"/>
      <c r="AT65" s="641"/>
      <c r="AU65" s="639" t="s">
        <v>590</v>
      </c>
      <c r="AV65" s="640"/>
      <c r="AW65" s="640"/>
      <c r="AX65" s="649"/>
      <c r="AY65">
        <f>COUNTA($G$66)</f>
        <v>0</v>
      </c>
    </row>
    <row r="66" spans="1:51" ht="23.25" hidden="1" customHeight="1" x14ac:dyDescent="0.15">
      <c r="A66" s="664"/>
      <c r="B66" s="153"/>
      <c r="C66" s="153"/>
      <c r="D66" s="153"/>
      <c r="E66" s="153"/>
      <c r="F66" s="154"/>
      <c r="G66" s="650"/>
      <c r="H66" s="651"/>
      <c r="I66" s="651"/>
      <c r="J66" s="651"/>
      <c r="K66" s="651"/>
      <c r="L66" s="651"/>
      <c r="M66" s="651"/>
      <c r="N66" s="651"/>
      <c r="O66" s="723"/>
      <c r="P66" s="654"/>
      <c r="Q66" s="655"/>
      <c r="R66" s="655"/>
      <c r="S66" s="655"/>
      <c r="T66" s="655"/>
      <c r="U66" s="655"/>
      <c r="V66" s="655"/>
      <c r="W66" s="655"/>
      <c r="X66" s="656"/>
      <c r="Y66" s="660" t="s">
        <v>51</v>
      </c>
      <c r="Z66" s="661"/>
      <c r="AA66" s="662"/>
      <c r="AB66" s="719"/>
      <c r="AC66" s="720"/>
      <c r="AD66" s="721"/>
      <c r="AE66" s="633"/>
      <c r="AF66" s="634"/>
      <c r="AG66" s="634"/>
      <c r="AH66" s="722"/>
      <c r="AI66" s="633"/>
      <c r="AJ66" s="634"/>
      <c r="AK66" s="634"/>
      <c r="AL66" s="722"/>
      <c r="AM66" s="632"/>
      <c r="AN66" s="632"/>
      <c r="AO66" s="632"/>
      <c r="AP66" s="632"/>
      <c r="AQ66" s="632"/>
      <c r="AR66" s="632"/>
      <c r="AS66" s="632"/>
      <c r="AT66" s="632"/>
      <c r="AU66" s="633"/>
      <c r="AV66" s="634"/>
      <c r="AW66" s="634"/>
      <c r="AX66" s="635"/>
      <c r="AY66">
        <f>$AY$65</f>
        <v>0</v>
      </c>
    </row>
    <row r="67" spans="1:51" ht="23.25" hidden="1" customHeight="1" x14ac:dyDescent="0.15">
      <c r="A67" s="188"/>
      <c r="B67" s="158"/>
      <c r="C67" s="158"/>
      <c r="D67" s="158"/>
      <c r="E67" s="158"/>
      <c r="F67" s="159"/>
      <c r="G67" s="652"/>
      <c r="H67" s="653"/>
      <c r="I67" s="653"/>
      <c r="J67" s="653"/>
      <c r="K67" s="653"/>
      <c r="L67" s="653"/>
      <c r="M67" s="653"/>
      <c r="N67" s="653"/>
      <c r="O67" s="724"/>
      <c r="P67" s="657"/>
      <c r="Q67" s="658"/>
      <c r="R67" s="658"/>
      <c r="S67" s="658"/>
      <c r="T67" s="658"/>
      <c r="U67" s="658"/>
      <c r="V67" s="658"/>
      <c r="W67" s="658"/>
      <c r="X67" s="659"/>
      <c r="Y67" s="636" t="s">
        <v>52</v>
      </c>
      <c r="Z67" s="637"/>
      <c r="AA67" s="638"/>
      <c r="AB67" s="719"/>
      <c r="AC67" s="720"/>
      <c r="AD67" s="721"/>
      <c r="AE67" s="633"/>
      <c r="AF67" s="634"/>
      <c r="AG67" s="634"/>
      <c r="AH67" s="722"/>
      <c r="AI67" s="633"/>
      <c r="AJ67" s="634"/>
      <c r="AK67" s="634"/>
      <c r="AL67" s="722"/>
      <c r="AM67" s="632"/>
      <c r="AN67" s="632"/>
      <c r="AO67" s="632"/>
      <c r="AP67" s="632"/>
      <c r="AQ67" s="632"/>
      <c r="AR67" s="632"/>
      <c r="AS67" s="632"/>
      <c r="AT67" s="632"/>
      <c r="AU67" s="633"/>
      <c r="AV67" s="634"/>
      <c r="AW67" s="634"/>
      <c r="AX67" s="635"/>
      <c r="AY67">
        <f>$AY$65</f>
        <v>0</v>
      </c>
    </row>
    <row r="68" spans="1:51" ht="23.25" hidden="1" customHeight="1" x14ac:dyDescent="0.15">
      <c r="A68" s="701" t="s">
        <v>578</v>
      </c>
      <c r="B68" s="702"/>
      <c r="C68" s="702"/>
      <c r="D68" s="702"/>
      <c r="E68" s="702"/>
      <c r="F68" s="703"/>
      <c r="G68" s="176" t="s">
        <v>579</v>
      </c>
      <c r="H68" s="176"/>
      <c r="I68" s="176"/>
      <c r="J68" s="176"/>
      <c r="K68" s="176"/>
      <c r="L68" s="176"/>
      <c r="M68" s="176"/>
      <c r="N68" s="176"/>
      <c r="O68" s="176"/>
      <c r="P68" s="176"/>
      <c r="Q68" s="176"/>
      <c r="R68" s="176"/>
      <c r="S68" s="176"/>
      <c r="T68" s="176"/>
      <c r="U68" s="176"/>
      <c r="V68" s="176"/>
      <c r="W68" s="176"/>
      <c r="X68" s="177"/>
      <c r="Y68" s="646"/>
      <c r="Z68" s="647"/>
      <c r="AA68" s="648"/>
      <c r="AB68" s="175" t="s">
        <v>11</v>
      </c>
      <c r="AC68" s="176"/>
      <c r="AD68" s="177"/>
      <c r="AE68" s="119" t="s">
        <v>413</v>
      </c>
      <c r="AF68" s="119"/>
      <c r="AG68" s="119"/>
      <c r="AH68" s="119"/>
      <c r="AI68" s="119" t="s">
        <v>565</v>
      </c>
      <c r="AJ68" s="119"/>
      <c r="AK68" s="119"/>
      <c r="AL68" s="119"/>
      <c r="AM68" s="119" t="s">
        <v>381</v>
      </c>
      <c r="AN68" s="119"/>
      <c r="AO68" s="119"/>
      <c r="AP68" s="119"/>
      <c r="AQ68" s="643" t="s">
        <v>591</v>
      </c>
      <c r="AR68" s="644"/>
      <c r="AS68" s="644"/>
      <c r="AT68" s="644"/>
      <c r="AU68" s="644"/>
      <c r="AV68" s="644"/>
      <c r="AW68" s="644"/>
      <c r="AX68" s="645"/>
      <c r="AY68">
        <f>IF(SUBSTITUTE(SUBSTITUTE($G$69,"／",""),"　","")="",0,1)</f>
        <v>0</v>
      </c>
    </row>
    <row r="69" spans="1:51" ht="23.25" hidden="1" customHeight="1" x14ac:dyDescent="0.15">
      <c r="A69" s="704"/>
      <c r="B69" s="705"/>
      <c r="C69" s="705"/>
      <c r="D69" s="705"/>
      <c r="E69" s="705"/>
      <c r="F69" s="706"/>
      <c r="G69" s="671" t="s">
        <v>580</v>
      </c>
      <c r="H69" s="672"/>
      <c r="I69" s="672"/>
      <c r="J69" s="672"/>
      <c r="K69" s="672"/>
      <c r="L69" s="672"/>
      <c r="M69" s="672"/>
      <c r="N69" s="672"/>
      <c r="O69" s="672"/>
      <c r="P69" s="672"/>
      <c r="Q69" s="672"/>
      <c r="R69" s="672"/>
      <c r="S69" s="672"/>
      <c r="T69" s="672"/>
      <c r="U69" s="672"/>
      <c r="V69" s="672"/>
      <c r="W69" s="672"/>
      <c r="X69" s="673"/>
      <c r="Y69" s="677" t="s">
        <v>578</v>
      </c>
      <c r="Z69" s="678"/>
      <c r="AA69" s="679"/>
      <c r="AB69" s="680"/>
      <c r="AC69" s="681"/>
      <c r="AD69" s="682"/>
      <c r="AE69" s="93"/>
      <c r="AF69" s="87"/>
      <c r="AG69" s="87"/>
      <c r="AH69" s="519"/>
      <c r="AI69" s="93"/>
      <c r="AJ69" s="87"/>
      <c r="AK69" s="87"/>
      <c r="AL69" s="519"/>
      <c r="AM69" s="683"/>
      <c r="AN69" s="683"/>
      <c r="AO69" s="683"/>
      <c r="AP69" s="683"/>
      <c r="AQ69" s="93"/>
      <c r="AR69" s="87"/>
      <c r="AS69" s="87"/>
      <c r="AT69" s="87"/>
      <c r="AU69" s="87"/>
      <c r="AV69" s="87"/>
      <c r="AW69" s="87"/>
      <c r="AX69" s="88"/>
      <c r="AY69">
        <f>$AY$68</f>
        <v>0</v>
      </c>
    </row>
    <row r="70" spans="1:51" ht="46.5" hidden="1" customHeight="1" x14ac:dyDescent="0.15">
      <c r="A70" s="707"/>
      <c r="B70" s="708"/>
      <c r="C70" s="708"/>
      <c r="D70" s="708"/>
      <c r="E70" s="708"/>
      <c r="F70" s="709"/>
      <c r="G70" s="674"/>
      <c r="H70" s="675"/>
      <c r="I70" s="675"/>
      <c r="J70" s="675"/>
      <c r="K70" s="675"/>
      <c r="L70" s="675"/>
      <c r="M70" s="675"/>
      <c r="N70" s="675"/>
      <c r="O70" s="675"/>
      <c r="P70" s="675"/>
      <c r="Q70" s="675"/>
      <c r="R70" s="675"/>
      <c r="S70" s="675"/>
      <c r="T70" s="675"/>
      <c r="U70" s="675"/>
      <c r="V70" s="675"/>
      <c r="W70" s="675"/>
      <c r="X70" s="676"/>
      <c r="Y70" s="219" t="s">
        <v>581</v>
      </c>
      <c r="Z70" s="665"/>
      <c r="AA70" s="666"/>
      <c r="AB70" s="628" t="s">
        <v>582</v>
      </c>
      <c r="AC70" s="629"/>
      <c r="AD70" s="630"/>
      <c r="AE70" s="667"/>
      <c r="AF70" s="668"/>
      <c r="AG70" s="668"/>
      <c r="AH70" s="669"/>
      <c r="AI70" s="667"/>
      <c r="AJ70" s="668"/>
      <c r="AK70" s="668"/>
      <c r="AL70" s="669"/>
      <c r="AM70" s="631"/>
      <c r="AN70" s="631"/>
      <c r="AO70" s="631"/>
      <c r="AP70" s="631"/>
      <c r="AQ70" s="631"/>
      <c r="AR70" s="631"/>
      <c r="AS70" s="631"/>
      <c r="AT70" s="631"/>
      <c r="AU70" s="631"/>
      <c r="AV70" s="631"/>
      <c r="AW70" s="631"/>
      <c r="AX70" s="670"/>
      <c r="AY70">
        <f>$AY$68</f>
        <v>0</v>
      </c>
    </row>
    <row r="71" spans="1:51" ht="18.75" hidden="1" customHeight="1" x14ac:dyDescent="0.15">
      <c r="A71" s="434" t="s">
        <v>233</v>
      </c>
      <c r="B71" s="609"/>
      <c r="C71" s="609"/>
      <c r="D71" s="609"/>
      <c r="E71" s="609"/>
      <c r="F71" s="610"/>
      <c r="G71" s="618" t="s">
        <v>139</v>
      </c>
      <c r="H71" s="197"/>
      <c r="I71" s="197"/>
      <c r="J71" s="197"/>
      <c r="K71" s="197"/>
      <c r="L71" s="197"/>
      <c r="M71" s="197"/>
      <c r="N71" s="197"/>
      <c r="O71" s="198"/>
      <c r="P71" s="199" t="s">
        <v>55</v>
      </c>
      <c r="Q71" s="197"/>
      <c r="R71" s="197"/>
      <c r="S71" s="197"/>
      <c r="T71" s="197"/>
      <c r="U71" s="197"/>
      <c r="V71" s="197"/>
      <c r="W71" s="197"/>
      <c r="X71" s="198"/>
      <c r="Y71" s="619"/>
      <c r="Z71" s="620"/>
      <c r="AA71" s="621"/>
      <c r="AB71" s="625" t="s">
        <v>11</v>
      </c>
      <c r="AC71" s="626"/>
      <c r="AD71" s="627"/>
      <c r="AE71" s="119" t="s">
        <v>413</v>
      </c>
      <c r="AF71" s="119"/>
      <c r="AG71" s="119"/>
      <c r="AH71" s="119"/>
      <c r="AI71" s="119" t="s">
        <v>565</v>
      </c>
      <c r="AJ71" s="119"/>
      <c r="AK71" s="119"/>
      <c r="AL71" s="119"/>
      <c r="AM71" s="119" t="s">
        <v>381</v>
      </c>
      <c r="AN71" s="119"/>
      <c r="AO71" s="119"/>
      <c r="AP71" s="119"/>
      <c r="AQ71" s="216" t="s">
        <v>174</v>
      </c>
      <c r="AR71" s="217"/>
      <c r="AS71" s="217"/>
      <c r="AT71" s="218"/>
      <c r="AU71" s="197" t="s">
        <v>128</v>
      </c>
      <c r="AV71" s="197"/>
      <c r="AW71" s="197"/>
      <c r="AX71" s="200"/>
      <c r="AY71">
        <f>COUNTA($G$73)</f>
        <v>0</v>
      </c>
    </row>
    <row r="72" spans="1:51" ht="18.75" hidden="1" customHeight="1" x14ac:dyDescent="0.15">
      <c r="A72" s="611"/>
      <c r="B72" s="612"/>
      <c r="C72" s="612"/>
      <c r="D72" s="612"/>
      <c r="E72" s="612"/>
      <c r="F72" s="613"/>
      <c r="G72" s="156"/>
      <c r="H72" s="108"/>
      <c r="I72" s="108"/>
      <c r="J72" s="108"/>
      <c r="K72" s="108"/>
      <c r="L72" s="108"/>
      <c r="M72" s="108"/>
      <c r="N72" s="108"/>
      <c r="O72" s="109"/>
      <c r="P72" s="107"/>
      <c r="Q72" s="108"/>
      <c r="R72" s="108"/>
      <c r="S72" s="108"/>
      <c r="T72" s="108"/>
      <c r="U72" s="108"/>
      <c r="V72" s="108"/>
      <c r="W72" s="108"/>
      <c r="X72" s="109"/>
      <c r="Y72" s="622"/>
      <c r="Z72" s="623"/>
      <c r="AA72" s="624"/>
      <c r="AB72" s="116"/>
      <c r="AC72" s="117"/>
      <c r="AD72" s="118"/>
      <c r="AE72" s="119"/>
      <c r="AF72" s="119"/>
      <c r="AG72" s="119"/>
      <c r="AH72" s="119"/>
      <c r="AI72" s="119"/>
      <c r="AJ72" s="119"/>
      <c r="AK72" s="119"/>
      <c r="AL72" s="119"/>
      <c r="AM72" s="119"/>
      <c r="AN72" s="119"/>
      <c r="AO72" s="119"/>
      <c r="AP72" s="119"/>
      <c r="AQ72" s="523"/>
      <c r="AR72" s="524"/>
      <c r="AS72" s="127" t="s">
        <v>175</v>
      </c>
      <c r="AT72" s="128"/>
      <c r="AU72" s="126"/>
      <c r="AV72" s="126"/>
      <c r="AW72" s="108" t="s">
        <v>166</v>
      </c>
      <c r="AX72" s="129"/>
      <c r="AY72">
        <f t="shared" ref="AY72:AY77" si="1">$AY$71</f>
        <v>0</v>
      </c>
    </row>
    <row r="73" spans="1:51" ht="23.25" hidden="1" customHeight="1" x14ac:dyDescent="0.15">
      <c r="A73" s="614"/>
      <c r="B73" s="612"/>
      <c r="C73" s="612"/>
      <c r="D73" s="612"/>
      <c r="E73" s="612"/>
      <c r="F73" s="61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5"/>
      <c r="B74" s="616"/>
      <c r="C74" s="616"/>
      <c r="D74" s="616"/>
      <c r="E74" s="616"/>
      <c r="F74" s="61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4"/>
      <c r="B75" s="612"/>
      <c r="C75" s="612"/>
      <c r="D75" s="612"/>
      <c r="E75" s="612"/>
      <c r="F75" s="613"/>
      <c r="G75" s="184"/>
      <c r="H75" s="185"/>
      <c r="I75" s="185"/>
      <c r="J75" s="185"/>
      <c r="K75" s="185"/>
      <c r="L75" s="185"/>
      <c r="M75" s="185"/>
      <c r="N75" s="185"/>
      <c r="O75" s="186"/>
      <c r="P75" s="137"/>
      <c r="Q75" s="137"/>
      <c r="R75" s="137"/>
      <c r="S75" s="137"/>
      <c r="T75" s="137"/>
      <c r="U75" s="137"/>
      <c r="V75" s="137"/>
      <c r="W75" s="137"/>
      <c r="X75" s="138"/>
      <c r="Y75" s="175" t="s">
        <v>13</v>
      </c>
      <c r="Z75" s="176"/>
      <c r="AA75" s="177"/>
      <c r="AB75" s="608" t="s">
        <v>14</v>
      </c>
      <c r="AC75" s="608"/>
      <c r="AD75" s="608"/>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257</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570</v>
      </c>
      <c r="B78" s="152" t="s">
        <v>571</v>
      </c>
      <c r="C78" s="153"/>
      <c r="D78" s="153"/>
      <c r="E78" s="153"/>
      <c r="F78" s="154"/>
      <c r="G78" s="197" t="s">
        <v>572</v>
      </c>
      <c r="H78" s="197"/>
      <c r="I78" s="197"/>
      <c r="J78" s="197"/>
      <c r="K78" s="197"/>
      <c r="L78" s="197"/>
      <c r="M78" s="197"/>
      <c r="N78" s="197"/>
      <c r="O78" s="197"/>
      <c r="P78" s="197"/>
      <c r="Q78" s="197"/>
      <c r="R78" s="197"/>
      <c r="S78" s="197"/>
      <c r="T78" s="197"/>
      <c r="U78" s="197"/>
      <c r="V78" s="197"/>
      <c r="W78" s="197"/>
      <c r="X78" s="197"/>
      <c r="Y78" s="197"/>
      <c r="Z78" s="197"/>
      <c r="AA78" s="198"/>
      <c r="AB78" s="199" t="s">
        <v>592</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413</v>
      </c>
      <c r="AF83" s="119"/>
      <c r="AG83" s="119"/>
      <c r="AH83" s="119"/>
      <c r="AI83" s="119" t="s">
        <v>565</v>
      </c>
      <c r="AJ83" s="119"/>
      <c r="AK83" s="119"/>
      <c r="AL83" s="119"/>
      <c r="AM83" s="119" t="s">
        <v>381</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413</v>
      </c>
      <c r="AF88" s="119"/>
      <c r="AG88" s="119"/>
      <c r="AH88" s="119"/>
      <c r="AI88" s="119" t="s">
        <v>565</v>
      </c>
      <c r="AJ88" s="119"/>
      <c r="AK88" s="119"/>
      <c r="AL88" s="119"/>
      <c r="AM88" s="119" t="s">
        <v>381</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413</v>
      </c>
      <c r="AF93" s="119"/>
      <c r="AG93" s="119"/>
      <c r="AH93" s="119"/>
      <c r="AI93" s="119" t="s">
        <v>565</v>
      </c>
      <c r="AJ93" s="119"/>
      <c r="AK93" s="119"/>
      <c r="AL93" s="119"/>
      <c r="AM93" s="119" t="s">
        <v>381</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39" t="s">
        <v>576</v>
      </c>
      <c r="B98" s="740"/>
      <c r="C98" s="740"/>
      <c r="D98" s="740"/>
      <c r="E98" s="740"/>
      <c r="F98" s="741"/>
      <c r="G98" s="742"/>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c r="AK98" s="743"/>
      <c r="AL98" s="743"/>
      <c r="AM98" s="743"/>
      <c r="AN98" s="743"/>
      <c r="AO98" s="743"/>
      <c r="AP98" s="743"/>
      <c r="AQ98" s="743"/>
      <c r="AR98" s="743"/>
      <c r="AS98" s="743"/>
      <c r="AT98" s="743"/>
      <c r="AU98" s="743"/>
      <c r="AV98" s="743"/>
      <c r="AW98" s="743"/>
      <c r="AX98" s="744"/>
      <c r="AY98">
        <f>COUNTA($G$98)</f>
        <v>0</v>
      </c>
    </row>
    <row r="99" spans="1:60" ht="31.5" hidden="1" customHeight="1" x14ac:dyDescent="0.15">
      <c r="A99" s="664" t="s">
        <v>577</v>
      </c>
      <c r="B99" s="153"/>
      <c r="C99" s="153"/>
      <c r="D99" s="153"/>
      <c r="E99" s="153"/>
      <c r="F99" s="154"/>
      <c r="G99" s="710" t="s">
        <v>569</v>
      </c>
      <c r="H99" s="711"/>
      <c r="I99" s="711"/>
      <c r="J99" s="711"/>
      <c r="K99" s="711"/>
      <c r="L99" s="711"/>
      <c r="M99" s="711"/>
      <c r="N99" s="711"/>
      <c r="O99" s="711"/>
      <c r="P99" s="712" t="s">
        <v>568</v>
      </c>
      <c r="Q99" s="711"/>
      <c r="R99" s="711"/>
      <c r="S99" s="711"/>
      <c r="T99" s="711"/>
      <c r="U99" s="711"/>
      <c r="V99" s="711"/>
      <c r="W99" s="711"/>
      <c r="X99" s="713"/>
      <c r="Y99" s="714"/>
      <c r="Z99" s="715"/>
      <c r="AA99" s="716"/>
      <c r="AB99" s="642" t="s">
        <v>11</v>
      </c>
      <c r="AC99" s="642"/>
      <c r="AD99" s="642"/>
      <c r="AE99" s="119" t="s">
        <v>413</v>
      </c>
      <c r="AF99" s="119"/>
      <c r="AG99" s="119"/>
      <c r="AH99" s="119"/>
      <c r="AI99" s="119" t="s">
        <v>565</v>
      </c>
      <c r="AJ99" s="119"/>
      <c r="AK99" s="119"/>
      <c r="AL99" s="119"/>
      <c r="AM99" s="119" t="s">
        <v>381</v>
      </c>
      <c r="AN99" s="119"/>
      <c r="AO99" s="119"/>
      <c r="AP99" s="119"/>
      <c r="AQ99" s="639" t="s">
        <v>412</v>
      </c>
      <c r="AR99" s="640"/>
      <c r="AS99" s="640"/>
      <c r="AT99" s="641"/>
      <c r="AU99" s="639" t="s">
        <v>590</v>
      </c>
      <c r="AV99" s="640"/>
      <c r="AW99" s="640"/>
      <c r="AX99" s="649"/>
      <c r="AY99">
        <f>COUNTA($G$100)</f>
        <v>0</v>
      </c>
    </row>
    <row r="100" spans="1:60" ht="23.25" hidden="1" customHeight="1" x14ac:dyDescent="0.15">
      <c r="A100" s="664"/>
      <c r="B100" s="153"/>
      <c r="C100" s="153"/>
      <c r="D100" s="153"/>
      <c r="E100" s="153"/>
      <c r="F100" s="154"/>
      <c r="G100" s="650"/>
      <c r="H100" s="651"/>
      <c r="I100" s="651"/>
      <c r="J100" s="651"/>
      <c r="K100" s="651"/>
      <c r="L100" s="651"/>
      <c r="M100" s="651"/>
      <c r="N100" s="651"/>
      <c r="O100" s="651"/>
      <c r="P100" s="654"/>
      <c r="Q100" s="655"/>
      <c r="R100" s="655"/>
      <c r="S100" s="655"/>
      <c r="T100" s="655"/>
      <c r="U100" s="655"/>
      <c r="V100" s="655"/>
      <c r="W100" s="655"/>
      <c r="X100" s="656"/>
      <c r="Y100" s="660" t="s">
        <v>51</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188"/>
      <c r="B101" s="158"/>
      <c r="C101" s="158"/>
      <c r="D101" s="158"/>
      <c r="E101" s="158"/>
      <c r="F101" s="159"/>
      <c r="G101" s="652"/>
      <c r="H101" s="653"/>
      <c r="I101" s="653"/>
      <c r="J101" s="653"/>
      <c r="K101" s="653"/>
      <c r="L101" s="653"/>
      <c r="M101" s="653"/>
      <c r="N101" s="653"/>
      <c r="O101" s="653"/>
      <c r="P101" s="657"/>
      <c r="Q101" s="658"/>
      <c r="R101" s="658"/>
      <c r="S101" s="658"/>
      <c r="T101" s="658"/>
      <c r="U101" s="658"/>
      <c r="V101" s="658"/>
      <c r="W101" s="658"/>
      <c r="X101" s="659"/>
      <c r="Y101" s="636" t="s">
        <v>52</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187" t="s">
        <v>578</v>
      </c>
      <c r="B102" s="105"/>
      <c r="C102" s="105"/>
      <c r="D102" s="105"/>
      <c r="E102" s="105"/>
      <c r="F102" s="684"/>
      <c r="G102" s="176" t="s">
        <v>579</v>
      </c>
      <c r="H102" s="176"/>
      <c r="I102" s="176"/>
      <c r="J102" s="176"/>
      <c r="K102" s="176"/>
      <c r="L102" s="176"/>
      <c r="M102" s="176"/>
      <c r="N102" s="176"/>
      <c r="O102" s="176"/>
      <c r="P102" s="176"/>
      <c r="Q102" s="176"/>
      <c r="R102" s="176"/>
      <c r="S102" s="176"/>
      <c r="T102" s="176"/>
      <c r="U102" s="176"/>
      <c r="V102" s="176"/>
      <c r="W102" s="176"/>
      <c r="X102" s="177"/>
      <c r="Y102" s="646"/>
      <c r="Z102" s="647"/>
      <c r="AA102" s="648"/>
      <c r="AB102" s="175" t="s">
        <v>11</v>
      </c>
      <c r="AC102" s="176"/>
      <c r="AD102" s="177"/>
      <c r="AE102" s="119" t="s">
        <v>413</v>
      </c>
      <c r="AF102" s="119"/>
      <c r="AG102" s="119"/>
      <c r="AH102" s="119"/>
      <c r="AI102" s="119" t="s">
        <v>565</v>
      </c>
      <c r="AJ102" s="119"/>
      <c r="AK102" s="119"/>
      <c r="AL102" s="119"/>
      <c r="AM102" s="119" t="s">
        <v>381</v>
      </c>
      <c r="AN102" s="119"/>
      <c r="AO102" s="119"/>
      <c r="AP102" s="119"/>
      <c r="AQ102" s="643" t="s">
        <v>591</v>
      </c>
      <c r="AR102" s="644"/>
      <c r="AS102" s="644"/>
      <c r="AT102" s="644"/>
      <c r="AU102" s="644"/>
      <c r="AV102" s="644"/>
      <c r="AW102" s="644"/>
      <c r="AX102" s="645"/>
      <c r="AY102">
        <f>IF(SUBSTITUTE(SUBSTITUTE($G$103,"／",""),"　","")="",0,1)</f>
        <v>0</v>
      </c>
    </row>
    <row r="103" spans="1:60" ht="23.25" hidden="1" customHeight="1" x14ac:dyDescent="0.15">
      <c r="A103" s="685"/>
      <c r="B103" s="197"/>
      <c r="C103" s="197"/>
      <c r="D103" s="197"/>
      <c r="E103" s="197"/>
      <c r="F103" s="686"/>
      <c r="G103" s="671" t="s">
        <v>580</v>
      </c>
      <c r="H103" s="672"/>
      <c r="I103" s="672"/>
      <c r="J103" s="672"/>
      <c r="K103" s="672"/>
      <c r="L103" s="672"/>
      <c r="M103" s="672"/>
      <c r="N103" s="672"/>
      <c r="O103" s="672"/>
      <c r="P103" s="672"/>
      <c r="Q103" s="672"/>
      <c r="R103" s="672"/>
      <c r="S103" s="672"/>
      <c r="T103" s="672"/>
      <c r="U103" s="672"/>
      <c r="V103" s="672"/>
      <c r="W103" s="672"/>
      <c r="X103" s="672"/>
      <c r="Y103" s="677" t="s">
        <v>578</v>
      </c>
      <c r="Z103" s="678"/>
      <c r="AA103" s="679"/>
      <c r="AB103" s="680"/>
      <c r="AC103" s="681"/>
      <c r="AD103" s="682"/>
      <c r="AE103" s="683"/>
      <c r="AF103" s="683"/>
      <c r="AG103" s="683"/>
      <c r="AH103" s="683"/>
      <c r="AI103" s="683"/>
      <c r="AJ103" s="683"/>
      <c r="AK103" s="683"/>
      <c r="AL103" s="683"/>
      <c r="AM103" s="683"/>
      <c r="AN103" s="683"/>
      <c r="AO103" s="683"/>
      <c r="AP103" s="683"/>
      <c r="AQ103" s="93"/>
      <c r="AR103" s="87"/>
      <c r="AS103" s="87"/>
      <c r="AT103" s="87"/>
      <c r="AU103" s="87"/>
      <c r="AV103" s="87"/>
      <c r="AW103" s="87"/>
      <c r="AX103" s="88"/>
      <c r="AY103">
        <f>$AY$102</f>
        <v>0</v>
      </c>
    </row>
    <row r="104" spans="1:60" ht="46.5" hidden="1" customHeight="1" x14ac:dyDescent="0.15">
      <c r="A104" s="687"/>
      <c r="B104" s="108"/>
      <c r="C104" s="108"/>
      <c r="D104" s="108"/>
      <c r="E104" s="108"/>
      <c r="F104" s="688"/>
      <c r="G104" s="674"/>
      <c r="H104" s="675"/>
      <c r="I104" s="675"/>
      <c r="J104" s="675"/>
      <c r="K104" s="675"/>
      <c r="L104" s="675"/>
      <c r="M104" s="675"/>
      <c r="N104" s="675"/>
      <c r="O104" s="675"/>
      <c r="P104" s="675"/>
      <c r="Q104" s="675"/>
      <c r="R104" s="675"/>
      <c r="S104" s="675"/>
      <c r="T104" s="675"/>
      <c r="U104" s="675"/>
      <c r="V104" s="675"/>
      <c r="W104" s="675"/>
      <c r="X104" s="675"/>
      <c r="Y104" s="219" t="s">
        <v>581</v>
      </c>
      <c r="Z104" s="665"/>
      <c r="AA104" s="666"/>
      <c r="AB104" s="628" t="s">
        <v>582</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70"/>
      <c r="AY104">
        <f>$AY$102</f>
        <v>0</v>
      </c>
    </row>
    <row r="105" spans="1:60" ht="18.75" hidden="1" customHeight="1" x14ac:dyDescent="0.15">
      <c r="A105" s="434" t="s">
        <v>233</v>
      </c>
      <c r="B105" s="609"/>
      <c r="C105" s="609"/>
      <c r="D105" s="609"/>
      <c r="E105" s="609"/>
      <c r="F105" s="610"/>
      <c r="G105" s="618" t="s">
        <v>139</v>
      </c>
      <c r="H105" s="197"/>
      <c r="I105" s="197"/>
      <c r="J105" s="197"/>
      <c r="K105" s="197"/>
      <c r="L105" s="197"/>
      <c r="M105" s="197"/>
      <c r="N105" s="197"/>
      <c r="O105" s="198"/>
      <c r="P105" s="199" t="s">
        <v>55</v>
      </c>
      <c r="Q105" s="197"/>
      <c r="R105" s="197"/>
      <c r="S105" s="197"/>
      <c r="T105" s="197"/>
      <c r="U105" s="197"/>
      <c r="V105" s="197"/>
      <c r="W105" s="197"/>
      <c r="X105" s="198"/>
      <c r="Y105" s="619"/>
      <c r="Z105" s="620"/>
      <c r="AA105" s="621"/>
      <c r="AB105" s="625" t="s">
        <v>11</v>
      </c>
      <c r="AC105" s="626"/>
      <c r="AD105" s="627"/>
      <c r="AE105" s="119" t="s">
        <v>413</v>
      </c>
      <c r="AF105" s="119"/>
      <c r="AG105" s="119"/>
      <c r="AH105" s="119"/>
      <c r="AI105" s="119" t="s">
        <v>565</v>
      </c>
      <c r="AJ105" s="119"/>
      <c r="AK105" s="119"/>
      <c r="AL105" s="119"/>
      <c r="AM105" s="119" t="s">
        <v>381</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11"/>
      <c r="B106" s="612"/>
      <c r="C106" s="612"/>
      <c r="D106" s="612"/>
      <c r="E106" s="612"/>
      <c r="F106" s="613"/>
      <c r="G106" s="156"/>
      <c r="H106" s="108"/>
      <c r="I106" s="108"/>
      <c r="J106" s="108"/>
      <c r="K106" s="108"/>
      <c r="L106" s="108"/>
      <c r="M106" s="108"/>
      <c r="N106" s="108"/>
      <c r="O106" s="109"/>
      <c r="P106" s="107"/>
      <c r="Q106" s="108"/>
      <c r="R106" s="108"/>
      <c r="S106" s="108"/>
      <c r="T106" s="108"/>
      <c r="U106" s="108"/>
      <c r="V106" s="108"/>
      <c r="W106" s="108"/>
      <c r="X106" s="109"/>
      <c r="Y106" s="622"/>
      <c r="Z106" s="623"/>
      <c r="AA106" s="624"/>
      <c r="AB106" s="116"/>
      <c r="AC106" s="117"/>
      <c r="AD106" s="118"/>
      <c r="AE106" s="119"/>
      <c r="AF106" s="119"/>
      <c r="AG106" s="119"/>
      <c r="AH106" s="119"/>
      <c r="AI106" s="119"/>
      <c r="AJ106" s="119"/>
      <c r="AK106" s="119"/>
      <c r="AL106" s="119"/>
      <c r="AM106" s="119"/>
      <c r="AN106" s="119"/>
      <c r="AO106" s="119"/>
      <c r="AP106" s="119"/>
      <c r="AQ106" s="523"/>
      <c r="AR106" s="524"/>
      <c r="AS106" s="127" t="s">
        <v>175</v>
      </c>
      <c r="AT106" s="128"/>
      <c r="AU106" s="126"/>
      <c r="AV106" s="126"/>
      <c r="AW106" s="108" t="s">
        <v>166</v>
      </c>
      <c r="AX106" s="129"/>
      <c r="AY106">
        <f t="shared" ref="AY106:AY111" si="3">$AY$105</f>
        <v>0</v>
      </c>
    </row>
    <row r="107" spans="1:60" ht="23.25" hidden="1" customHeight="1" x14ac:dyDescent="0.15">
      <c r="A107" s="614"/>
      <c r="B107" s="612"/>
      <c r="C107" s="612"/>
      <c r="D107" s="612"/>
      <c r="E107" s="612"/>
      <c r="F107" s="61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5"/>
      <c r="B108" s="616"/>
      <c r="C108" s="616"/>
      <c r="D108" s="616"/>
      <c r="E108" s="616"/>
      <c r="F108" s="61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4"/>
      <c r="B109" s="612"/>
      <c r="C109" s="612"/>
      <c r="D109" s="612"/>
      <c r="E109" s="612"/>
      <c r="F109" s="61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8" t="s">
        <v>14</v>
      </c>
      <c r="AC109" s="608"/>
      <c r="AD109" s="608"/>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257</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570</v>
      </c>
      <c r="B112" s="152" t="s">
        <v>571</v>
      </c>
      <c r="C112" s="153"/>
      <c r="D112" s="153"/>
      <c r="E112" s="153"/>
      <c r="F112" s="154"/>
      <c r="G112" s="197" t="s">
        <v>572</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592</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413</v>
      </c>
      <c r="AF117" s="119"/>
      <c r="AG117" s="119"/>
      <c r="AH117" s="119"/>
      <c r="AI117" s="119" t="s">
        <v>565</v>
      </c>
      <c r="AJ117" s="119"/>
      <c r="AK117" s="119"/>
      <c r="AL117" s="119"/>
      <c r="AM117" s="119" t="s">
        <v>381</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413</v>
      </c>
      <c r="AF122" s="119"/>
      <c r="AG122" s="119"/>
      <c r="AH122" s="119"/>
      <c r="AI122" s="119" t="s">
        <v>565</v>
      </c>
      <c r="AJ122" s="119"/>
      <c r="AK122" s="119"/>
      <c r="AL122" s="119"/>
      <c r="AM122" s="119" t="s">
        <v>381</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413</v>
      </c>
      <c r="AF127" s="119"/>
      <c r="AG127" s="119"/>
      <c r="AH127" s="119"/>
      <c r="AI127" s="119" t="s">
        <v>565</v>
      </c>
      <c r="AJ127" s="119"/>
      <c r="AK127" s="119"/>
      <c r="AL127" s="119"/>
      <c r="AM127" s="119" t="s">
        <v>381</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39" t="s">
        <v>576</v>
      </c>
      <c r="B132" s="740"/>
      <c r="C132" s="740"/>
      <c r="D132" s="740"/>
      <c r="E132" s="740"/>
      <c r="F132" s="741"/>
      <c r="G132" s="742"/>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f>COUNTA($G$132)</f>
        <v>0</v>
      </c>
    </row>
    <row r="133" spans="1:60" ht="31.5" hidden="1" customHeight="1" x14ac:dyDescent="0.15">
      <c r="A133" s="664" t="s">
        <v>577</v>
      </c>
      <c r="B133" s="153"/>
      <c r="C133" s="153"/>
      <c r="D133" s="153"/>
      <c r="E133" s="153"/>
      <c r="F133" s="154"/>
      <c r="G133" s="710" t="s">
        <v>569</v>
      </c>
      <c r="H133" s="711"/>
      <c r="I133" s="711"/>
      <c r="J133" s="711"/>
      <c r="K133" s="711"/>
      <c r="L133" s="711"/>
      <c r="M133" s="711"/>
      <c r="N133" s="711"/>
      <c r="O133" s="711"/>
      <c r="P133" s="712" t="s">
        <v>568</v>
      </c>
      <c r="Q133" s="711"/>
      <c r="R133" s="711"/>
      <c r="S133" s="711"/>
      <c r="T133" s="711"/>
      <c r="U133" s="711"/>
      <c r="V133" s="711"/>
      <c r="W133" s="711"/>
      <c r="X133" s="713"/>
      <c r="Y133" s="714"/>
      <c r="Z133" s="715"/>
      <c r="AA133" s="716"/>
      <c r="AB133" s="642" t="s">
        <v>11</v>
      </c>
      <c r="AC133" s="642"/>
      <c r="AD133" s="642"/>
      <c r="AE133" s="119" t="s">
        <v>413</v>
      </c>
      <c r="AF133" s="119"/>
      <c r="AG133" s="119"/>
      <c r="AH133" s="119"/>
      <c r="AI133" s="119" t="s">
        <v>565</v>
      </c>
      <c r="AJ133" s="119"/>
      <c r="AK133" s="119"/>
      <c r="AL133" s="119"/>
      <c r="AM133" s="119" t="s">
        <v>381</v>
      </c>
      <c r="AN133" s="119"/>
      <c r="AO133" s="119"/>
      <c r="AP133" s="119"/>
      <c r="AQ133" s="639" t="s">
        <v>412</v>
      </c>
      <c r="AR133" s="640"/>
      <c r="AS133" s="640"/>
      <c r="AT133" s="641"/>
      <c r="AU133" s="639" t="s">
        <v>590</v>
      </c>
      <c r="AV133" s="640"/>
      <c r="AW133" s="640"/>
      <c r="AX133" s="649"/>
      <c r="AY133">
        <f>COUNTA($G$134)</f>
        <v>0</v>
      </c>
    </row>
    <row r="134" spans="1:60" ht="23.25" hidden="1" customHeight="1" x14ac:dyDescent="0.15">
      <c r="A134" s="664"/>
      <c r="B134" s="153"/>
      <c r="C134" s="153"/>
      <c r="D134" s="153"/>
      <c r="E134" s="153"/>
      <c r="F134" s="154"/>
      <c r="G134" s="650"/>
      <c r="H134" s="651"/>
      <c r="I134" s="651"/>
      <c r="J134" s="651"/>
      <c r="K134" s="651"/>
      <c r="L134" s="651"/>
      <c r="M134" s="651"/>
      <c r="N134" s="651"/>
      <c r="O134" s="651"/>
      <c r="P134" s="654"/>
      <c r="Q134" s="655"/>
      <c r="R134" s="655"/>
      <c r="S134" s="655"/>
      <c r="T134" s="655"/>
      <c r="U134" s="655"/>
      <c r="V134" s="655"/>
      <c r="W134" s="655"/>
      <c r="X134" s="656"/>
      <c r="Y134" s="660" t="s">
        <v>51</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188"/>
      <c r="B135" s="158"/>
      <c r="C135" s="158"/>
      <c r="D135" s="158"/>
      <c r="E135" s="158"/>
      <c r="F135" s="159"/>
      <c r="G135" s="652"/>
      <c r="H135" s="653"/>
      <c r="I135" s="653"/>
      <c r="J135" s="653"/>
      <c r="K135" s="653"/>
      <c r="L135" s="653"/>
      <c r="M135" s="653"/>
      <c r="N135" s="653"/>
      <c r="O135" s="653"/>
      <c r="P135" s="657"/>
      <c r="Q135" s="658"/>
      <c r="R135" s="658"/>
      <c r="S135" s="658"/>
      <c r="T135" s="658"/>
      <c r="U135" s="658"/>
      <c r="V135" s="658"/>
      <c r="W135" s="658"/>
      <c r="X135" s="659"/>
      <c r="Y135" s="636" t="s">
        <v>52</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187" t="s">
        <v>578</v>
      </c>
      <c r="B136" s="105"/>
      <c r="C136" s="105"/>
      <c r="D136" s="105"/>
      <c r="E136" s="105"/>
      <c r="F136" s="684"/>
      <c r="G136" s="176" t="s">
        <v>579</v>
      </c>
      <c r="H136" s="176"/>
      <c r="I136" s="176"/>
      <c r="J136" s="176"/>
      <c r="K136" s="176"/>
      <c r="L136" s="176"/>
      <c r="M136" s="176"/>
      <c r="N136" s="176"/>
      <c r="O136" s="176"/>
      <c r="P136" s="176"/>
      <c r="Q136" s="176"/>
      <c r="R136" s="176"/>
      <c r="S136" s="176"/>
      <c r="T136" s="176"/>
      <c r="U136" s="176"/>
      <c r="V136" s="176"/>
      <c r="W136" s="176"/>
      <c r="X136" s="177"/>
      <c r="Y136" s="646"/>
      <c r="Z136" s="647"/>
      <c r="AA136" s="648"/>
      <c r="AB136" s="175" t="s">
        <v>11</v>
      </c>
      <c r="AC136" s="176"/>
      <c r="AD136" s="177"/>
      <c r="AE136" s="119" t="s">
        <v>413</v>
      </c>
      <c r="AF136" s="119"/>
      <c r="AG136" s="119"/>
      <c r="AH136" s="119"/>
      <c r="AI136" s="119" t="s">
        <v>565</v>
      </c>
      <c r="AJ136" s="119"/>
      <c r="AK136" s="119"/>
      <c r="AL136" s="119"/>
      <c r="AM136" s="119" t="s">
        <v>381</v>
      </c>
      <c r="AN136" s="119"/>
      <c r="AO136" s="119"/>
      <c r="AP136" s="119"/>
      <c r="AQ136" s="643" t="s">
        <v>591</v>
      </c>
      <c r="AR136" s="644"/>
      <c r="AS136" s="644"/>
      <c r="AT136" s="644"/>
      <c r="AU136" s="644"/>
      <c r="AV136" s="644"/>
      <c r="AW136" s="644"/>
      <c r="AX136" s="645"/>
      <c r="AY136">
        <f>IF(SUBSTITUTE(SUBSTITUTE($G$137,"／",""),"　","")="",0,1)</f>
        <v>0</v>
      </c>
    </row>
    <row r="137" spans="1:60" ht="23.25" hidden="1" customHeight="1" x14ac:dyDescent="0.15">
      <c r="A137" s="685"/>
      <c r="B137" s="197"/>
      <c r="C137" s="197"/>
      <c r="D137" s="197"/>
      <c r="E137" s="197"/>
      <c r="F137" s="686"/>
      <c r="G137" s="671" t="s">
        <v>580</v>
      </c>
      <c r="H137" s="672"/>
      <c r="I137" s="672"/>
      <c r="J137" s="672"/>
      <c r="K137" s="672"/>
      <c r="L137" s="672"/>
      <c r="M137" s="672"/>
      <c r="N137" s="672"/>
      <c r="O137" s="672"/>
      <c r="P137" s="672"/>
      <c r="Q137" s="672"/>
      <c r="R137" s="672"/>
      <c r="S137" s="672"/>
      <c r="T137" s="672"/>
      <c r="U137" s="672"/>
      <c r="V137" s="672"/>
      <c r="W137" s="672"/>
      <c r="X137" s="672"/>
      <c r="Y137" s="677" t="s">
        <v>578</v>
      </c>
      <c r="Z137" s="678"/>
      <c r="AA137" s="679"/>
      <c r="AB137" s="680"/>
      <c r="AC137" s="681"/>
      <c r="AD137" s="682"/>
      <c r="AE137" s="683"/>
      <c r="AF137" s="683"/>
      <c r="AG137" s="683"/>
      <c r="AH137" s="683"/>
      <c r="AI137" s="683"/>
      <c r="AJ137" s="683"/>
      <c r="AK137" s="683"/>
      <c r="AL137" s="683"/>
      <c r="AM137" s="683"/>
      <c r="AN137" s="683"/>
      <c r="AO137" s="683"/>
      <c r="AP137" s="683"/>
      <c r="AQ137" s="93"/>
      <c r="AR137" s="87"/>
      <c r="AS137" s="87"/>
      <c r="AT137" s="87"/>
      <c r="AU137" s="87"/>
      <c r="AV137" s="87"/>
      <c r="AW137" s="87"/>
      <c r="AX137" s="88"/>
      <c r="AY137">
        <f>$AY$136</f>
        <v>0</v>
      </c>
    </row>
    <row r="138" spans="1:60" ht="46.5" hidden="1" customHeight="1" x14ac:dyDescent="0.15">
      <c r="A138" s="687"/>
      <c r="B138" s="108"/>
      <c r="C138" s="108"/>
      <c r="D138" s="108"/>
      <c r="E138" s="108"/>
      <c r="F138" s="688"/>
      <c r="G138" s="674"/>
      <c r="H138" s="675"/>
      <c r="I138" s="675"/>
      <c r="J138" s="675"/>
      <c r="K138" s="675"/>
      <c r="L138" s="675"/>
      <c r="M138" s="675"/>
      <c r="N138" s="675"/>
      <c r="O138" s="675"/>
      <c r="P138" s="675"/>
      <c r="Q138" s="675"/>
      <c r="R138" s="675"/>
      <c r="S138" s="675"/>
      <c r="T138" s="675"/>
      <c r="U138" s="675"/>
      <c r="V138" s="675"/>
      <c r="W138" s="675"/>
      <c r="X138" s="675"/>
      <c r="Y138" s="219" t="s">
        <v>581</v>
      </c>
      <c r="Z138" s="665"/>
      <c r="AA138" s="666"/>
      <c r="AB138" s="628" t="s">
        <v>582</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70"/>
      <c r="AY138">
        <f>$AY$136</f>
        <v>0</v>
      </c>
    </row>
    <row r="139" spans="1:60" ht="18.75" hidden="1" customHeight="1" x14ac:dyDescent="0.15">
      <c r="A139" s="434" t="s">
        <v>233</v>
      </c>
      <c r="B139" s="609"/>
      <c r="C139" s="609"/>
      <c r="D139" s="609"/>
      <c r="E139" s="609"/>
      <c r="F139" s="610"/>
      <c r="G139" s="618" t="s">
        <v>139</v>
      </c>
      <c r="H139" s="197"/>
      <c r="I139" s="197"/>
      <c r="J139" s="197"/>
      <c r="K139" s="197"/>
      <c r="L139" s="197"/>
      <c r="M139" s="197"/>
      <c r="N139" s="197"/>
      <c r="O139" s="198"/>
      <c r="P139" s="199" t="s">
        <v>55</v>
      </c>
      <c r="Q139" s="197"/>
      <c r="R139" s="197"/>
      <c r="S139" s="197"/>
      <c r="T139" s="197"/>
      <c r="U139" s="197"/>
      <c r="V139" s="197"/>
      <c r="W139" s="197"/>
      <c r="X139" s="198"/>
      <c r="Y139" s="619"/>
      <c r="Z139" s="620"/>
      <c r="AA139" s="621"/>
      <c r="AB139" s="625" t="s">
        <v>11</v>
      </c>
      <c r="AC139" s="626"/>
      <c r="AD139" s="627"/>
      <c r="AE139" s="119" t="s">
        <v>413</v>
      </c>
      <c r="AF139" s="119"/>
      <c r="AG139" s="119"/>
      <c r="AH139" s="119"/>
      <c r="AI139" s="119" t="s">
        <v>565</v>
      </c>
      <c r="AJ139" s="119"/>
      <c r="AK139" s="119"/>
      <c r="AL139" s="119"/>
      <c r="AM139" s="119" t="s">
        <v>381</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11"/>
      <c r="B140" s="612"/>
      <c r="C140" s="612"/>
      <c r="D140" s="612"/>
      <c r="E140" s="612"/>
      <c r="F140" s="613"/>
      <c r="G140" s="156"/>
      <c r="H140" s="108"/>
      <c r="I140" s="108"/>
      <c r="J140" s="108"/>
      <c r="K140" s="108"/>
      <c r="L140" s="108"/>
      <c r="M140" s="108"/>
      <c r="N140" s="108"/>
      <c r="O140" s="109"/>
      <c r="P140" s="107"/>
      <c r="Q140" s="108"/>
      <c r="R140" s="108"/>
      <c r="S140" s="108"/>
      <c r="T140" s="108"/>
      <c r="U140" s="108"/>
      <c r="V140" s="108"/>
      <c r="W140" s="108"/>
      <c r="X140" s="109"/>
      <c r="Y140" s="622"/>
      <c r="Z140" s="623"/>
      <c r="AA140" s="624"/>
      <c r="AB140" s="116"/>
      <c r="AC140" s="117"/>
      <c r="AD140" s="118"/>
      <c r="AE140" s="119"/>
      <c r="AF140" s="119"/>
      <c r="AG140" s="119"/>
      <c r="AH140" s="119"/>
      <c r="AI140" s="119"/>
      <c r="AJ140" s="119"/>
      <c r="AK140" s="119"/>
      <c r="AL140" s="119"/>
      <c r="AM140" s="119"/>
      <c r="AN140" s="119"/>
      <c r="AO140" s="119"/>
      <c r="AP140" s="119"/>
      <c r="AQ140" s="523"/>
      <c r="AR140" s="524"/>
      <c r="AS140" s="127" t="s">
        <v>175</v>
      </c>
      <c r="AT140" s="128"/>
      <c r="AU140" s="126"/>
      <c r="AV140" s="126"/>
      <c r="AW140" s="108" t="s">
        <v>166</v>
      </c>
      <c r="AX140" s="129"/>
      <c r="AY140">
        <f t="shared" ref="AY140:AY145" si="5">$AY$139</f>
        <v>0</v>
      </c>
    </row>
    <row r="141" spans="1:60" ht="23.25" hidden="1" customHeight="1" x14ac:dyDescent="0.15">
      <c r="A141" s="614"/>
      <c r="B141" s="612"/>
      <c r="C141" s="612"/>
      <c r="D141" s="612"/>
      <c r="E141" s="612"/>
      <c r="F141" s="61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5"/>
      <c r="B142" s="616"/>
      <c r="C142" s="616"/>
      <c r="D142" s="616"/>
      <c r="E142" s="616"/>
      <c r="F142" s="61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4"/>
      <c r="B143" s="612"/>
      <c r="C143" s="612"/>
      <c r="D143" s="612"/>
      <c r="E143" s="612"/>
      <c r="F143" s="61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8" t="s">
        <v>14</v>
      </c>
      <c r="AC143" s="608"/>
      <c r="AD143" s="60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257</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570</v>
      </c>
      <c r="B146" s="152" t="s">
        <v>571</v>
      </c>
      <c r="C146" s="153"/>
      <c r="D146" s="153"/>
      <c r="E146" s="153"/>
      <c r="F146" s="154"/>
      <c r="G146" s="197" t="s">
        <v>572</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592</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413</v>
      </c>
      <c r="AF151" s="119"/>
      <c r="AG151" s="119"/>
      <c r="AH151" s="119"/>
      <c r="AI151" s="119" t="s">
        <v>565</v>
      </c>
      <c r="AJ151" s="119"/>
      <c r="AK151" s="119"/>
      <c r="AL151" s="119"/>
      <c r="AM151" s="119" t="s">
        <v>381</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413</v>
      </c>
      <c r="AF156" s="119"/>
      <c r="AG156" s="119"/>
      <c r="AH156" s="119"/>
      <c r="AI156" s="119" t="s">
        <v>565</v>
      </c>
      <c r="AJ156" s="119"/>
      <c r="AK156" s="119"/>
      <c r="AL156" s="119"/>
      <c r="AM156" s="119" t="s">
        <v>381</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413</v>
      </c>
      <c r="AF161" s="119"/>
      <c r="AG161" s="119"/>
      <c r="AH161" s="119"/>
      <c r="AI161" s="119" t="s">
        <v>565</v>
      </c>
      <c r="AJ161" s="119"/>
      <c r="AK161" s="119"/>
      <c r="AL161" s="119"/>
      <c r="AM161" s="119" t="s">
        <v>381</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39" t="s">
        <v>576</v>
      </c>
      <c r="B166" s="740"/>
      <c r="C166" s="740"/>
      <c r="D166" s="740"/>
      <c r="E166" s="740"/>
      <c r="F166" s="741"/>
      <c r="G166" s="742"/>
      <c r="H166" s="743"/>
      <c r="I166" s="743"/>
      <c r="J166" s="743"/>
      <c r="K166" s="743"/>
      <c r="L166" s="743"/>
      <c r="M166" s="743"/>
      <c r="N166" s="743"/>
      <c r="O166" s="743"/>
      <c r="P166" s="743"/>
      <c r="Q166" s="743"/>
      <c r="R166" s="743"/>
      <c r="S166" s="743"/>
      <c r="T166" s="743"/>
      <c r="U166" s="743"/>
      <c r="V166" s="743"/>
      <c r="W166" s="743"/>
      <c r="X166" s="743"/>
      <c r="Y166" s="743"/>
      <c r="Z166" s="743"/>
      <c r="AA166" s="743"/>
      <c r="AB166" s="743"/>
      <c r="AC166" s="743"/>
      <c r="AD166" s="743"/>
      <c r="AE166" s="743"/>
      <c r="AF166" s="743"/>
      <c r="AG166" s="743"/>
      <c r="AH166" s="743"/>
      <c r="AI166" s="743"/>
      <c r="AJ166" s="743"/>
      <c r="AK166" s="743"/>
      <c r="AL166" s="743"/>
      <c r="AM166" s="743"/>
      <c r="AN166" s="743"/>
      <c r="AO166" s="743"/>
      <c r="AP166" s="743"/>
      <c r="AQ166" s="743"/>
      <c r="AR166" s="743"/>
      <c r="AS166" s="743"/>
      <c r="AT166" s="743"/>
      <c r="AU166" s="743"/>
      <c r="AV166" s="743"/>
      <c r="AW166" s="743"/>
      <c r="AX166" s="744"/>
      <c r="AY166">
        <f>COUNTA($G$166)</f>
        <v>0</v>
      </c>
    </row>
    <row r="167" spans="1:60" ht="31.5" hidden="1" customHeight="1" x14ac:dyDescent="0.15">
      <c r="A167" s="664" t="s">
        <v>577</v>
      </c>
      <c r="B167" s="153"/>
      <c r="C167" s="153"/>
      <c r="D167" s="153"/>
      <c r="E167" s="153"/>
      <c r="F167" s="154"/>
      <c r="G167" s="710" t="s">
        <v>569</v>
      </c>
      <c r="H167" s="711"/>
      <c r="I167" s="711"/>
      <c r="J167" s="711"/>
      <c r="K167" s="711"/>
      <c r="L167" s="711"/>
      <c r="M167" s="711"/>
      <c r="N167" s="711"/>
      <c r="O167" s="711"/>
      <c r="P167" s="712" t="s">
        <v>568</v>
      </c>
      <c r="Q167" s="711"/>
      <c r="R167" s="711"/>
      <c r="S167" s="711"/>
      <c r="T167" s="711"/>
      <c r="U167" s="711"/>
      <c r="V167" s="711"/>
      <c r="W167" s="711"/>
      <c r="X167" s="713"/>
      <c r="Y167" s="714"/>
      <c r="Z167" s="715"/>
      <c r="AA167" s="716"/>
      <c r="AB167" s="642" t="s">
        <v>11</v>
      </c>
      <c r="AC167" s="642"/>
      <c r="AD167" s="642"/>
      <c r="AE167" s="119" t="s">
        <v>413</v>
      </c>
      <c r="AF167" s="119"/>
      <c r="AG167" s="119"/>
      <c r="AH167" s="119"/>
      <c r="AI167" s="119" t="s">
        <v>565</v>
      </c>
      <c r="AJ167" s="119"/>
      <c r="AK167" s="119"/>
      <c r="AL167" s="119"/>
      <c r="AM167" s="119" t="s">
        <v>381</v>
      </c>
      <c r="AN167" s="119"/>
      <c r="AO167" s="119"/>
      <c r="AP167" s="119"/>
      <c r="AQ167" s="639" t="s">
        <v>412</v>
      </c>
      <c r="AR167" s="640"/>
      <c r="AS167" s="640"/>
      <c r="AT167" s="641"/>
      <c r="AU167" s="639" t="s">
        <v>590</v>
      </c>
      <c r="AV167" s="640"/>
      <c r="AW167" s="640"/>
      <c r="AX167" s="649"/>
      <c r="AY167">
        <f>COUNTA($G$168)</f>
        <v>0</v>
      </c>
    </row>
    <row r="168" spans="1:60" ht="23.25" hidden="1" customHeight="1" x14ac:dyDescent="0.15">
      <c r="A168" s="664"/>
      <c r="B168" s="153"/>
      <c r="C168" s="153"/>
      <c r="D168" s="153"/>
      <c r="E168" s="153"/>
      <c r="F168" s="154"/>
      <c r="G168" s="650"/>
      <c r="H168" s="651"/>
      <c r="I168" s="651"/>
      <c r="J168" s="651"/>
      <c r="K168" s="651"/>
      <c r="L168" s="651"/>
      <c r="M168" s="651"/>
      <c r="N168" s="651"/>
      <c r="O168" s="651"/>
      <c r="P168" s="654"/>
      <c r="Q168" s="655"/>
      <c r="R168" s="655"/>
      <c r="S168" s="655"/>
      <c r="T168" s="655"/>
      <c r="U168" s="655"/>
      <c r="V168" s="655"/>
      <c r="W168" s="655"/>
      <c r="X168" s="656"/>
      <c r="Y168" s="660" t="s">
        <v>51</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188"/>
      <c r="B169" s="158"/>
      <c r="C169" s="158"/>
      <c r="D169" s="158"/>
      <c r="E169" s="158"/>
      <c r="F169" s="159"/>
      <c r="G169" s="652"/>
      <c r="H169" s="653"/>
      <c r="I169" s="653"/>
      <c r="J169" s="653"/>
      <c r="K169" s="653"/>
      <c r="L169" s="653"/>
      <c r="M169" s="653"/>
      <c r="N169" s="653"/>
      <c r="O169" s="653"/>
      <c r="P169" s="657"/>
      <c r="Q169" s="658"/>
      <c r="R169" s="658"/>
      <c r="S169" s="658"/>
      <c r="T169" s="658"/>
      <c r="U169" s="658"/>
      <c r="V169" s="658"/>
      <c r="W169" s="658"/>
      <c r="X169" s="659"/>
      <c r="Y169" s="636" t="s">
        <v>52</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187" t="s">
        <v>578</v>
      </c>
      <c r="B170" s="105"/>
      <c r="C170" s="105"/>
      <c r="D170" s="105"/>
      <c r="E170" s="105"/>
      <c r="F170" s="684"/>
      <c r="G170" s="176" t="s">
        <v>579</v>
      </c>
      <c r="H170" s="176"/>
      <c r="I170" s="176"/>
      <c r="J170" s="176"/>
      <c r="K170" s="176"/>
      <c r="L170" s="176"/>
      <c r="M170" s="176"/>
      <c r="N170" s="176"/>
      <c r="O170" s="176"/>
      <c r="P170" s="176"/>
      <c r="Q170" s="176"/>
      <c r="R170" s="176"/>
      <c r="S170" s="176"/>
      <c r="T170" s="176"/>
      <c r="U170" s="176"/>
      <c r="V170" s="176"/>
      <c r="W170" s="176"/>
      <c r="X170" s="177"/>
      <c r="Y170" s="646"/>
      <c r="Z170" s="647"/>
      <c r="AA170" s="648"/>
      <c r="AB170" s="175" t="s">
        <v>11</v>
      </c>
      <c r="AC170" s="176"/>
      <c r="AD170" s="177"/>
      <c r="AE170" s="119" t="s">
        <v>413</v>
      </c>
      <c r="AF170" s="119"/>
      <c r="AG170" s="119"/>
      <c r="AH170" s="119"/>
      <c r="AI170" s="119" t="s">
        <v>565</v>
      </c>
      <c r="AJ170" s="119"/>
      <c r="AK170" s="119"/>
      <c r="AL170" s="119"/>
      <c r="AM170" s="119" t="s">
        <v>381</v>
      </c>
      <c r="AN170" s="119"/>
      <c r="AO170" s="119"/>
      <c r="AP170" s="119"/>
      <c r="AQ170" s="643" t="s">
        <v>591</v>
      </c>
      <c r="AR170" s="644"/>
      <c r="AS170" s="644"/>
      <c r="AT170" s="644"/>
      <c r="AU170" s="644"/>
      <c r="AV170" s="644"/>
      <c r="AW170" s="644"/>
      <c r="AX170" s="645"/>
      <c r="AY170">
        <f>IF(SUBSTITUTE(SUBSTITUTE($G$171,"／",""),"　","")="",0,1)</f>
        <v>0</v>
      </c>
    </row>
    <row r="171" spans="1:60" ht="23.25" hidden="1" customHeight="1" x14ac:dyDescent="0.15">
      <c r="A171" s="685"/>
      <c r="B171" s="197"/>
      <c r="C171" s="197"/>
      <c r="D171" s="197"/>
      <c r="E171" s="197"/>
      <c r="F171" s="686"/>
      <c r="G171" s="671" t="s">
        <v>580</v>
      </c>
      <c r="H171" s="672"/>
      <c r="I171" s="672"/>
      <c r="J171" s="672"/>
      <c r="K171" s="672"/>
      <c r="L171" s="672"/>
      <c r="M171" s="672"/>
      <c r="N171" s="672"/>
      <c r="O171" s="672"/>
      <c r="P171" s="672"/>
      <c r="Q171" s="672"/>
      <c r="R171" s="672"/>
      <c r="S171" s="672"/>
      <c r="T171" s="672"/>
      <c r="U171" s="672"/>
      <c r="V171" s="672"/>
      <c r="W171" s="672"/>
      <c r="X171" s="672"/>
      <c r="Y171" s="677" t="s">
        <v>578</v>
      </c>
      <c r="Z171" s="678"/>
      <c r="AA171" s="679"/>
      <c r="AB171" s="680"/>
      <c r="AC171" s="681"/>
      <c r="AD171" s="682"/>
      <c r="AE171" s="683"/>
      <c r="AF171" s="683"/>
      <c r="AG171" s="683"/>
      <c r="AH171" s="683"/>
      <c r="AI171" s="683"/>
      <c r="AJ171" s="683"/>
      <c r="AK171" s="683"/>
      <c r="AL171" s="683"/>
      <c r="AM171" s="683"/>
      <c r="AN171" s="683"/>
      <c r="AO171" s="683"/>
      <c r="AP171" s="683"/>
      <c r="AQ171" s="93"/>
      <c r="AR171" s="87"/>
      <c r="AS171" s="87"/>
      <c r="AT171" s="87"/>
      <c r="AU171" s="87"/>
      <c r="AV171" s="87"/>
      <c r="AW171" s="87"/>
      <c r="AX171" s="88"/>
      <c r="AY171">
        <f>$AY$170</f>
        <v>0</v>
      </c>
    </row>
    <row r="172" spans="1:60" ht="46.5" hidden="1" customHeight="1" x14ac:dyDescent="0.15">
      <c r="A172" s="687"/>
      <c r="B172" s="108"/>
      <c r="C172" s="108"/>
      <c r="D172" s="108"/>
      <c r="E172" s="108"/>
      <c r="F172" s="688"/>
      <c r="G172" s="674"/>
      <c r="H172" s="675"/>
      <c r="I172" s="675"/>
      <c r="J172" s="675"/>
      <c r="K172" s="675"/>
      <c r="L172" s="675"/>
      <c r="M172" s="675"/>
      <c r="N172" s="675"/>
      <c r="O172" s="675"/>
      <c r="P172" s="675"/>
      <c r="Q172" s="675"/>
      <c r="R172" s="675"/>
      <c r="S172" s="675"/>
      <c r="T172" s="675"/>
      <c r="U172" s="675"/>
      <c r="V172" s="675"/>
      <c r="W172" s="675"/>
      <c r="X172" s="675"/>
      <c r="Y172" s="219" t="s">
        <v>581</v>
      </c>
      <c r="Z172" s="665"/>
      <c r="AA172" s="666"/>
      <c r="AB172" s="628" t="s">
        <v>582</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70"/>
      <c r="AY172">
        <f>$AY$170</f>
        <v>0</v>
      </c>
    </row>
    <row r="173" spans="1:60" ht="18.75" hidden="1" customHeight="1" x14ac:dyDescent="0.15">
      <c r="A173" s="434" t="s">
        <v>233</v>
      </c>
      <c r="B173" s="609"/>
      <c r="C173" s="609"/>
      <c r="D173" s="609"/>
      <c r="E173" s="609"/>
      <c r="F173" s="610"/>
      <c r="G173" s="618" t="s">
        <v>139</v>
      </c>
      <c r="H173" s="197"/>
      <c r="I173" s="197"/>
      <c r="J173" s="197"/>
      <c r="K173" s="197"/>
      <c r="L173" s="197"/>
      <c r="M173" s="197"/>
      <c r="N173" s="197"/>
      <c r="O173" s="198"/>
      <c r="P173" s="199" t="s">
        <v>55</v>
      </c>
      <c r="Q173" s="197"/>
      <c r="R173" s="197"/>
      <c r="S173" s="197"/>
      <c r="T173" s="197"/>
      <c r="U173" s="197"/>
      <c r="V173" s="197"/>
      <c r="W173" s="197"/>
      <c r="X173" s="198"/>
      <c r="Y173" s="619"/>
      <c r="Z173" s="620"/>
      <c r="AA173" s="621"/>
      <c r="AB173" s="625" t="s">
        <v>11</v>
      </c>
      <c r="AC173" s="626"/>
      <c r="AD173" s="627"/>
      <c r="AE173" s="119" t="s">
        <v>413</v>
      </c>
      <c r="AF173" s="119"/>
      <c r="AG173" s="119"/>
      <c r="AH173" s="119"/>
      <c r="AI173" s="119" t="s">
        <v>565</v>
      </c>
      <c r="AJ173" s="119"/>
      <c r="AK173" s="119"/>
      <c r="AL173" s="119"/>
      <c r="AM173" s="119" t="s">
        <v>381</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11"/>
      <c r="B174" s="612"/>
      <c r="C174" s="612"/>
      <c r="D174" s="612"/>
      <c r="E174" s="612"/>
      <c r="F174" s="613"/>
      <c r="G174" s="156"/>
      <c r="H174" s="108"/>
      <c r="I174" s="108"/>
      <c r="J174" s="108"/>
      <c r="K174" s="108"/>
      <c r="L174" s="108"/>
      <c r="M174" s="108"/>
      <c r="N174" s="108"/>
      <c r="O174" s="109"/>
      <c r="P174" s="107"/>
      <c r="Q174" s="108"/>
      <c r="R174" s="108"/>
      <c r="S174" s="108"/>
      <c r="T174" s="108"/>
      <c r="U174" s="108"/>
      <c r="V174" s="108"/>
      <c r="W174" s="108"/>
      <c r="X174" s="109"/>
      <c r="Y174" s="622"/>
      <c r="Z174" s="623"/>
      <c r="AA174" s="624"/>
      <c r="AB174" s="116"/>
      <c r="AC174" s="117"/>
      <c r="AD174" s="118"/>
      <c r="AE174" s="119"/>
      <c r="AF174" s="119"/>
      <c r="AG174" s="119"/>
      <c r="AH174" s="119"/>
      <c r="AI174" s="119"/>
      <c r="AJ174" s="119"/>
      <c r="AK174" s="119"/>
      <c r="AL174" s="119"/>
      <c r="AM174" s="119"/>
      <c r="AN174" s="119"/>
      <c r="AO174" s="119"/>
      <c r="AP174" s="119"/>
      <c r="AQ174" s="523"/>
      <c r="AR174" s="524"/>
      <c r="AS174" s="127" t="s">
        <v>175</v>
      </c>
      <c r="AT174" s="128"/>
      <c r="AU174" s="126"/>
      <c r="AV174" s="126"/>
      <c r="AW174" s="108" t="s">
        <v>166</v>
      </c>
      <c r="AX174" s="129"/>
      <c r="AY174">
        <f t="shared" ref="AY174:AY179" si="7">$AY$173</f>
        <v>0</v>
      </c>
    </row>
    <row r="175" spans="1:60" ht="23.25" hidden="1" customHeight="1" x14ac:dyDescent="0.15">
      <c r="A175" s="614"/>
      <c r="B175" s="612"/>
      <c r="C175" s="612"/>
      <c r="D175" s="612"/>
      <c r="E175" s="612"/>
      <c r="F175" s="61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5"/>
      <c r="B176" s="616"/>
      <c r="C176" s="616"/>
      <c r="D176" s="616"/>
      <c r="E176" s="616"/>
      <c r="F176" s="61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4"/>
      <c r="B177" s="612"/>
      <c r="C177" s="612"/>
      <c r="D177" s="612"/>
      <c r="E177" s="612"/>
      <c r="F177" s="61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8" t="s">
        <v>14</v>
      </c>
      <c r="AC177" s="608"/>
      <c r="AD177" s="60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257</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570</v>
      </c>
      <c r="B180" s="152" t="s">
        <v>571</v>
      </c>
      <c r="C180" s="153"/>
      <c r="D180" s="153"/>
      <c r="E180" s="153"/>
      <c r="F180" s="154"/>
      <c r="G180" s="197" t="s">
        <v>572</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592</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413</v>
      </c>
      <c r="AF185" s="119"/>
      <c r="AG185" s="119"/>
      <c r="AH185" s="119"/>
      <c r="AI185" s="119" t="s">
        <v>565</v>
      </c>
      <c r="AJ185" s="119"/>
      <c r="AK185" s="119"/>
      <c r="AL185" s="119"/>
      <c r="AM185" s="119" t="s">
        <v>381</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413</v>
      </c>
      <c r="AF190" s="119"/>
      <c r="AG190" s="119"/>
      <c r="AH190" s="119"/>
      <c r="AI190" s="119" t="s">
        <v>565</v>
      </c>
      <c r="AJ190" s="119"/>
      <c r="AK190" s="119"/>
      <c r="AL190" s="119"/>
      <c r="AM190" s="119" t="s">
        <v>381</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413</v>
      </c>
      <c r="AF195" s="119"/>
      <c r="AG195" s="119"/>
      <c r="AH195" s="119"/>
      <c r="AI195" s="119" t="s">
        <v>565</v>
      </c>
      <c r="AJ195" s="119"/>
      <c r="AK195" s="119"/>
      <c r="AL195" s="119"/>
      <c r="AM195" s="119" t="s">
        <v>381</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8" t="s">
        <v>234</v>
      </c>
      <c r="B200" s="569"/>
      <c r="C200" s="569"/>
      <c r="D200" s="569"/>
      <c r="E200" s="569"/>
      <c r="F200" s="570"/>
      <c r="G200" s="593"/>
      <c r="H200" s="595" t="s">
        <v>139</v>
      </c>
      <c r="I200" s="595"/>
      <c r="J200" s="595"/>
      <c r="K200" s="595"/>
      <c r="L200" s="595"/>
      <c r="M200" s="595"/>
      <c r="N200" s="595"/>
      <c r="O200" s="596"/>
      <c r="P200" s="598" t="s">
        <v>55</v>
      </c>
      <c r="Q200" s="595"/>
      <c r="R200" s="595"/>
      <c r="S200" s="595"/>
      <c r="T200" s="595"/>
      <c r="U200" s="595"/>
      <c r="V200" s="596"/>
      <c r="W200" s="600" t="s">
        <v>230</v>
      </c>
      <c r="X200" s="601"/>
      <c r="Y200" s="604"/>
      <c r="Z200" s="604"/>
      <c r="AA200" s="605"/>
      <c r="AB200" s="598" t="s">
        <v>11</v>
      </c>
      <c r="AC200" s="595"/>
      <c r="AD200" s="596"/>
      <c r="AE200" s="119" t="s">
        <v>413</v>
      </c>
      <c r="AF200" s="119"/>
      <c r="AG200" s="119"/>
      <c r="AH200" s="119"/>
      <c r="AI200" s="119" t="s">
        <v>565</v>
      </c>
      <c r="AJ200" s="119"/>
      <c r="AK200" s="119"/>
      <c r="AL200" s="119"/>
      <c r="AM200" s="119" t="s">
        <v>381</v>
      </c>
      <c r="AN200" s="119"/>
      <c r="AO200" s="119"/>
      <c r="AP200" s="119"/>
      <c r="AQ200" s="120" t="s">
        <v>174</v>
      </c>
      <c r="AR200" s="121"/>
      <c r="AS200" s="121"/>
      <c r="AT200" s="122"/>
      <c r="AU200" s="589" t="s">
        <v>128</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19"/>
      <c r="AF201" s="119"/>
      <c r="AG201" s="119"/>
      <c r="AH201" s="119"/>
      <c r="AI201" s="119"/>
      <c r="AJ201" s="119"/>
      <c r="AK201" s="119"/>
      <c r="AL201" s="119"/>
      <c r="AM201" s="119"/>
      <c r="AN201" s="119"/>
      <c r="AO201" s="119"/>
      <c r="AP201" s="119"/>
      <c r="AQ201" s="523"/>
      <c r="AR201" s="524"/>
      <c r="AS201" s="127" t="s">
        <v>175</v>
      </c>
      <c r="AT201" s="128"/>
      <c r="AU201" s="126"/>
      <c r="AV201" s="126"/>
      <c r="AW201" s="591" t="s">
        <v>166</v>
      </c>
      <c r="AX201" s="592"/>
      <c r="AY201">
        <f t="shared" ref="AY201:AY207" si="10">$AY$200</f>
        <v>0</v>
      </c>
    </row>
    <row r="202" spans="1:60" ht="23.25" hidden="1" customHeight="1" x14ac:dyDescent="0.15">
      <c r="A202" s="529"/>
      <c r="B202" s="530"/>
      <c r="C202" s="530"/>
      <c r="D202" s="530"/>
      <c r="E202" s="530"/>
      <c r="F202" s="531"/>
      <c r="G202" s="575" t="s">
        <v>176</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247</v>
      </c>
      <c r="AC202" s="574"/>
      <c r="AD202" s="574"/>
      <c r="AE202" s="93"/>
      <c r="AF202" s="87"/>
      <c r="AG202" s="87"/>
      <c r="AH202" s="87"/>
      <c r="AI202" s="93"/>
      <c r="AJ202" s="87"/>
      <c r="AK202" s="87"/>
      <c r="AL202" s="87"/>
      <c r="AM202" s="93"/>
      <c r="AN202" s="87"/>
      <c r="AO202" s="87"/>
      <c r="AP202" s="87"/>
      <c r="AQ202" s="93"/>
      <c r="AR202" s="87"/>
      <c r="AS202" s="87"/>
      <c r="AT202" s="519"/>
      <c r="AU202" s="87"/>
      <c r="AV202" s="87"/>
      <c r="AW202" s="87"/>
      <c r="AX202" s="88"/>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50</v>
      </c>
      <c r="Z203" s="566"/>
      <c r="AA203" s="567"/>
      <c r="AB203" s="573" t="s">
        <v>247</v>
      </c>
      <c r="AC203" s="573"/>
      <c r="AD203" s="573"/>
      <c r="AE203" s="93"/>
      <c r="AF203" s="87"/>
      <c r="AG203" s="87"/>
      <c r="AH203" s="87"/>
      <c r="AI203" s="93"/>
      <c r="AJ203" s="87"/>
      <c r="AK203" s="87"/>
      <c r="AL203" s="87"/>
      <c r="AM203" s="93"/>
      <c r="AN203" s="87"/>
      <c r="AO203" s="87"/>
      <c r="AP203" s="87"/>
      <c r="AQ203" s="93"/>
      <c r="AR203" s="87"/>
      <c r="AS203" s="87"/>
      <c r="AT203" s="519"/>
      <c r="AU203" s="87"/>
      <c r="AV203" s="87"/>
      <c r="AW203" s="87"/>
      <c r="AX203" s="88"/>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248</v>
      </c>
      <c r="AC204" s="571"/>
      <c r="AD204" s="571"/>
      <c r="AE204" s="98"/>
      <c r="AF204" s="99"/>
      <c r="AG204" s="99"/>
      <c r="AH204" s="99"/>
      <c r="AI204" s="98"/>
      <c r="AJ204" s="99"/>
      <c r="AK204" s="99"/>
      <c r="AL204" s="99"/>
      <c r="AM204" s="98"/>
      <c r="AN204" s="99"/>
      <c r="AO204" s="99"/>
      <c r="AP204" s="99"/>
      <c r="AQ204" s="93"/>
      <c r="AR204" s="87"/>
      <c r="AS204" s="87"/>
      <c r="AT204" s="519"/>
      <c r="AU204" s="87"/>
      <c r="AV204" s="87"/>
      <c r="AW204" s="87"/>
      <c r="AX204" s="88"/>
      <c r="AY204">
        <f t="shared" si="10"/>
        <v>0</v>
      </c>
    </row>
    <row r="205" spans="1:60" ht="23.25" hidden="1" customHeight="1" x14ac:dyDescent="0.15">
      <c r="A205" s="529" t="s">
        <v>237</v>
      </c>
      <c r="B205" s="530"/>
      <c r="C205" s="530"/>
      <c r="D205" s="530"/>
      <c r="E205" s="530"/>
      <c r="F205" s="531"/>
      <c r="G205" s="554" t="s">
        <v>177</v>
      </c>
      <c r="H205" s="555"/>
      <c r="I205" s="555"/>
      <c r="J205" s="555"/>
      <c r="K205" s="555"/>
      <c r="L205" s="555"/>
      <c r="M205" s="555"/>
      <c r="N205" s="555"/>
      <c r="O205" s="555"/>
      <c r="P205" s="555"/>
      <c r="Q205" s="555"/>
      <c r="R205" s="555"/>
      <c r="S205" s="555"/>
      <c r="T205" s="555"/>
      <c r="U205" s="555"/>
      <c r="V205" s="555"/>
      <c r="W205" s="558" t="s">
        <v>246</v>
      </c>
      <c r="X205" s="559"/>
      <c r="Y205" s="564" t="s">
        <v>12</v>
      </c>
      <c r="Z205" s="564"/>
      <c r="AA205" s="565"/>
      <c r="AB205" s="574" t="s">
        <v>247</v>
      </c>
      <c r="AC205" s="574"/>
      <c r="AD205" s="574"/>
      <c r="AE205" s="93"/>
      <c r="AF205" s="87"/>
      <c r="AG205" s="87"/>
      <c r="AH205" s="87"/>
      <c r="AI205" s="93"/>
      <c r="AJ205" s="87"/>
      <c r="AK205" s="87"/>
      <c r="AL205" s="87"/>
      <c r="AM205" s="93"/>
      <c r="AN205" s="87"/>
      <c r="AO205" s="87"/>
      <c r="AP205" s="87"/>
      <c r="AQ205" s="93"/>
      <c r="AR205" s="87"/>
      <c r="AS205" s="87"/>
      <c r="AT205" s="519"/>
      <c r="AU205" s="87"/>
      <c r="AV205" s="87"/>
      <c r="AW205" s="87"/>
      <c r="AX205" s="88"/>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50</v>
      </c>
      <c r="Z206" s="566"/>
      <c r="AA206" s="567"/>
      <c r="AB206" s="573" t="s">
        <v>247</v>
      </c>
      <c r="AC206" s="573"/>
      <c r="AD206" s="573"/>
      <c r="AE206" s="93"/>
      <c r="AF206" s="87"/>
      <c r="AG206" s="87"/>
      <c r="AH206" s="87"/>
      <c r="AI206" s="93"/>
      <c r="AJ206" s="87"/>
      <c r="AK206" s="87"/>
      <c r="AL206" s="87"/>
      <c r="AM206" s="93"/>
      <c r="AN206" s="87"/>
      <c r="AO206" s="87"/>
      <c r="AP206" s="87"/>
      <c r="AQ206" s="93"/>
      <c r="AR206" s="87"/>
      <c r="AS206" s="87"/>
      <c r="AT206" s="519"/>
      <c r="AU206" s="87"/>
      <c r="AV206" s="87"/>
      <c r="AW206" s="87"/>
      <c r="AX206" s="88"/>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248</v>
      </c>
      <c r="AC207" s="571"/>
      <c r="AD207" s="571"/>
      <c r="AE207" s="98"/>
      <c r="AF207" s="99"/>
      <c r="AG207" s="99"/>
      <c r="AH207" s="99"/>
      <c r="AI207" s="98"/>
      <c r="AJ207" s="99"/>
      <c r="AK207" s="99"/>
      <c r="AL207" s="99"/>
      <c r="AM207" s="98"/>
      <c r="AN207" s="99"/>
      <c r="AO207" s="99"/>
      <c r="AP207" s="572"/>
      <c r="AQ207" s="93"/>
      <c r="AR207" s="87"/>
      <c r="AS207" s="87"/>
      <c r="AT207" s="519"/>
      <c r="AU207" s="87"/>
      <c r="AV207" s="87"/>
      <c r="AW207" s="87"/>
      <c r="AX207" s="88"/>
      <c r="AY207">
        <f t="shared" si="10"/>
        <v>0</v>
      </c>
    </row>
    <row r="208" spans="1:60" ht="18.75" hidden="1" customHeight="1" x14ac:dyDescent="0.15">
      <c r="A208" s="526" t="s">
        <v>234</v>
      </c>
      <c r="B208" s="527"/>
      <c r="C208" s="527"/>
      <c r="D208" s="527"/>
      <c r="E208" s="527"/>
      <c r="F208" s="528"/>
      <c r="G208" s="532"/>
      <c r="H208" s="121" t="s">
        <v>139</v>
      </c>
      <c r="I208" s="121"/>
      <c r="J208" s="121"/>
      <c r="K208" s="121"/>
      <c r="L208" s="121"/>
      <c r="M208" s="121"/>
      <c r="N208" s="121"/>
      <c r="O208" s="122"/>
      <c r="P208" s="120" t="s">
        <v>55</v>
      </c>
      <c r="Q208" s="121"/>
      <c r="R208" s="121"/>
      <c r="S208" s="121"/>
      <c r="T208" s="121"/>
      <c r="U208" s="121"/>
      <c r="V208" s="121"/>
      <c r="W208" s="121"/>
      <c r="X208" s="122"/>
      <c r="Y208" s="535"/>
      <c r="Z208" s="536"/>
      <c r="AA208" s="537"/>
      <c r="AB208" s="104" t="s">
        <v>11</v>
      </c>
      <c r="AC208" s="105"/>
      <c r="AD208" s="106"/>
      <c r="AE208" s="256" t="s">
        <v>413</v>
      </c>
      <c r="AF208" s="256"/>
      <c r="AG208" s="256"/>
      <c r="AH208" s="256"/>
      <c r="AI208" s="119" t="s">
        <v>565</v>
      </c>
      <c r="AJ208" s="119"/>
      <c r="AK208" s="119"/>
      <c r="AL208" s="119"/>
      <c r="AM208" s="119" t="s">
        <v>381</v>
      </c>
      <c r="AN208" s="119"/>
      <c r="AO208" s="119"/>
      <c r="AP208" s="119"/>
      <c r="AQ208" s="120" t="s">
        <v>174</v>
      </c>
      <c r="AR208" s="121"/>
      <c r="AS208" s="121"/>
      <c r="AT208" s="122"/>
      <c r="AU208" s="520" t="s">
        <v>128</v>
      </c>
      <c r="AV208" s="521"/>
      <c r="AW208" s="521"/>
      <c r="AX208" s="522"/>
      <c r="AY208">
        <f>COUNTA($H$210)</f>
        <v>0</v>
      </c>
    </row>
    <row r="209" spans="1:51" ht="18.75" hidden="1" customHeight="1" x14ac:dyDescent="0.15">
      <c r="A209" s="529"/>
      <c r="B209" s="530"/>
      <c r="C209" s="530"/>
      <c r="D209" s="530"/>
      <c r="E209" s="530"/>
      <c r="F209" s="531"/>
      <c r="G209" s="533"/>
      <c r="H209" s="127"/>
      <c r="I209" s="127"/>
      <c r="J209" s="127"/>
      <c r="K209" s="127"/>
      <c r="L209" s="127"/>
      <c r="M209" s="127"/>
      <c r="N209" s="127"/>
      <c r="O209" s="128"/>
      <c r="P209" s="534"/>
      <c r="Q209" s="127"/>
      <c r="R209" s="127"/>
      <c r="S209" s="127"/>
      <c r="T209" s="127"/>
      <c r="U209" s="127"/>
      <c r="V209" s="127"/>
      <c r="W209" s="127"/>
      <c r="X209" s="128"/>
      <c r="Y209" s="538"/>
      <c r="Z209" s="539"/>
      <c r="AA209" s="540"/>
      <c r="AB209" s="107"/>
      <c r="AC209" s="108"/>
      <c r="AD209" s="109"/>
      <c r="AE209" s="256"/>
      <c r="AF209" s="256"/>
      <c r="AG209" s="256"/>
      <c r="AH209" s="256"/>
      <c r="AI209" s="119"/>
      <c r="AJ209" s="119"/>
      <c r="AK209" s="119"/>
      <c r="AL209" s="119"/>
      <c r="AM209" s="119"/>
      <c r="AN209" s="119"/>
      <c r="AO209" s="119"/>
      <c r="AP209" s="119"/>
      <c r="AQ209" s="523"/>
      <c r="AR209" s="524"/>
      <c r="AS209" s="127" t="s">
        <v>175</v>
      </c>
      <c r="AT209" s="128"/>
      <c r="AU209" s="523"/>
      <c r="AV209" s="524"/>
      <c r="AW209" s="127" t="s">
        <v>166</v>
      </c>
      <c r="AX209" s="525"/>
      <c r="AY209">
        <f>$AY$208</f>
        <v>0</v>
      </c>
    </row>
    <row r="210" spans="1:51" ht="23.25" hidden="1" customHeight="1" x14ac:dyDescent="0.15">
      <c r="A210" s="529"/>
      <c r="B210" s="530"/>
      <c r="C210" s="530"/>
      <c r="D210" s="530"/>
      <c r="E210" s="530"/>
      <c r="F210" s="531"/>
      <c r="G210" s="541" t="s">
        <v>176</v>
      </c>
      <c r="H210" s="131"/>
      <c r="I210" s="131"/>
      <c r="J210" s="131"/>
      <c r="K210" s="131"/>
      <c r="L210" s="131"/>
      <c r="M210" s="131"/>
      <c r="N210" s="131"/>
      <c r="O210" s="132"/>
      <c r="P210" s="131"/>
      <c r="Q210" s="131"/>
      <c r="R210" s="131"/>
      <c r="S210" s="131"/>
      <c r="T210" s="131"/>
      <c r="U210" s="131"/>
      <c r="V210" s="131"/>
      <c r="W210" s="131"/>
      <c r="X210" s="132"/>
      <c r="Y210" s="544" t="s">
        <v>12</v>
      </c>
      <c r="Z210" s="545"/>
      <c r="AA210" s="546"/>
      <c r="AB210" s="484"/>
      <c r="AC210" s="484"/>
      <c r="AD210" s="48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9"/>
      <c r="B211" s="530"/>
      <c r="C211" s="530"/>
      <c r="D211" s="530"/>
      <c r="E211" s="530"/>
      <c r="F211" s="531"/>
      <c r="G211" s="542"/>
      <c r="H211" s="134"/>
      <c r="I211" s="134"/>
      <c r="J211" s="134"/>
      <c r="K211" s="134"/>
      <c r="L211" s="134"/>
      <c r="M211" s="134"/>
      <c r="N211" s="134"/>
      <c r="O211" s="135"/>
      <c r="P211" s="134"/>
      <c r="Q211" s="134"/>
      <c r="R211" s="134"/>
      <c r="S211" s="134"/>
      <c r="T211" s="134"/>
      <c r="U211" s="134"/>
      <c r="V211" s="134"/>
      <c r="W211" s="134"/>
      <c r="X211" s="135"/>
      <c r="Y211" s="550" t="s">
        <v>50</v>
      </c>
      <c r="Z211" s="551"/>
      <c r="AA211" s="552"/>
      <c r="AB211" s="483"/>
      <c r="AC211" s="483"/>
      <c r="AD211" s="48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9"/>
      <c r="B212" s="530"/>
      <c r="C212" s="530"/>
      <c r="D212" s="530"/>
      <c r="E212" s="530"/>
      <c r="F212" s="531"/>
      <c r="G212" s="54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7" t="s">
        <v>14</v>
      </c>
      <c r="AC212" s="547"/>
      <c r="AD212" s="547"/>
      <c r="AE212" s="548"/>
      <c r="AF212" s="549"/>
      <c r="AG212" s="549"/>
      <c r="AH212" s="549"/>
      <c r="AI212" s="548"/>
      <c r="AJ212" s="549"/>
      <c r="AK212" s="549"/>
      <c r="AL212" s="549"/>
      <c r="AM212" s="548"/>
      <c r="AN212" s="549"/>
      <c r="AO212" s="549"/>
      <c r="AP212" s="549"/>
      <c r="AQ212" s="94"/>
      <c r="AR212" s="95"/>
      <c r="AS212" s="95"/>
      <c r="AT212" s="96"/>
      <c r="AU212" s="87"/>
      <c r="AV212" s="87"/>
      <c r="AW212" s="87"/>
      <c r="AX212" s="88"/>
      <c r="AY212">
        <f>$AY$208</f>
        <v>0</v>
      </c>
    </row>
    <row r="213" spans="1:51" ht="69.75" hidden="1" customHeight="1" x14ac:dyDescent="0.15">
      <c r="A213" s="512" t="s">
        <v>260</v>
      </c>
      <c r="B213" s="513"/>
      <c r="C213" s="513"/>
      <c r="D213" s="513"/>
      <c r="E213" s="514" t="s">
        <v>222</v>
      </c>
      <c r="F213" s="515"/>
      <c r="G213" s="82" t="s">
        <v>177</v>
      </c>
      <c r="H213" s="485"/>
      <c r="I213" s="486"/>
      <c r="J213" s="486"/>
      <c r="K213" s="486"/>
      <c r="L213" s="486"/>
      <c r="M213" s="486"/>
      <c r="N213" s="486"/>
      <c r="O213" s="516"/>
      <c r="P213" s="240"/>
      <c r="Q213" s="240"/>
      <c r="R213" s="240"/>
      <c r="S213" s="240"/>
      <c r="T213" s="240"/>
      <c r="U213" s="240"/>
      <c r="V213" s="240"/>
      <c r="W213" s="240"/>
      <c r="X213" s="240"/>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4" t="s">
        <v>573</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229</v>
      </c>
      <c r="AP214" s="437"/>
      <c r="AQ214" s="437"/>
      <c r="AR214" s="81"/>
      <c r="AS214" s="436"/>
      <c r="AT214" s="437"/>
      <c r="AU214" s="437"/>
      <c r="AV214" s="437"/>
      <c r="AW214" s="437"/>
      <c r="AX214" s="438"/>
      <c r="AY214">
        <f>COUNTIF($AR$214,"☑")</f>
        <v>0</v>
      </c>
    </row>
    <row r="215" spans="1:51" ht="45" customHeight="1" x14ac:dyDescent="0.15">
      <c r="A215" s="423" t="s">
        <v>280</v>
      </c>
      <c r="B215" s="424"/>
      <c r="C215" s="427" t="s">
        <v>178</v>
      </c>
      <c r="D215" s="424"/>
      <c r="E215" s="429" t="s">
        <v>194</v>
      </c>
      <c r="F215" s="430"/>
      <c r="G215" s="431" t="s">
        <v>725</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49" t="s">
        <v>193</v>
      </c>
      <c r="F216" s="151"/>
      <c r="G216" s="130" t="s">
        <v>635</v>
      </c>
      <c r="H216" s="131"/>
      <c r="I216" s="131"/>
      <c r="J216" s="131"/>
      <c r="K216" s="131"/>
      <c r="L216" s="131"/>
      <c r="M216" s="131"/>
      <c r="N216" s="131"/>
      <c r="O216" s="131"/>
      <c r="P216" s="131"/>
      <c r="Q216" s="131"/>
      <c r="R216" s="131"/>
      <c r="S216" s="131"/>
      <c r="T216" s="131"/>
      <c r="U216" s="131"/>
      <c r="V216" s="132"/>
      <c r="W216" s="498" t="s">
        <v>583</v>
      </c>
      <c r="X216" s="499"/>
      <c r="Y216" s="499"/>
      <c r="Z216" s="499"/>
      <c r="AA216" s="500"/>
      <c r="AB216" s="501" t="s">
        <v>726</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5"/>
      <c r="B217" s="426"/>
      <c r="C217" s="428"/>
      <c r="D217" s="426"/>
      <c r="E217" s="157"/>
      <c r="F217" s="159"/>
      <c r="G217" s="136"/>
      <c r="H217" s="137"/>
      <c r="I217" s="137"/>
      <c r="J217" s="137"/>
      <c r="K217" s="137"/>
      <c r="L217" s="137"/>
      <c r="M217" s="137"/>
      <c r="N217" s="137"/>
      <c r="O217" s="137"/>
      <c r="P217" s="137"/>
      <c r="Q217" s="137"/>
      <c r="R217" s="137"/>
      <c r="S217" s="137"/>
      <c r="T217" s="137"/>
      <c r="U217" s="137"/>
      <c r="V217" s="138"/>
      <c r="W217" s="504" t="s">
        <v>584</v>
      </c>
      <c r="X217" s="505"/>
      <c r="Y217" s="505"/>
      <c r="Z217" s="505"/>
      <c r="AA217" s="506"/>
      <c r="AB217" s="501" t="s">
        <v>731</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5"/>
      <c r="B218" s="426"/>
      <c r="C218" s="507" t="s">
        <v>596</v>
      </c>
      <c r="D218" s="508"/>
      <c r="E218" s="149" t="s">
        <v>276</v>
      </c>
      <c r="F218" s="151"/>
      <c r="G218" s="488" t="s">
        <v>181</v>
      </c>
      <c r="H218" s="489"/>
      <c r="I218" s="489"/>
      <c r="J218" s="509" t="s">
        <v>636</v>
      </c>
      <c r="K218" s="510"/>
      <c r="L218" s="510"/>
      <c r="M218" s="510"/>
      <c r="N218" s="510"/>
      <c r="O218" s="510"/>
      <c r="P218" s="510"/>
      <c r="Q218" s="510"/>
      <c r="R218" s="510"/>
      <c r="S218" s="510"/>
      <c r="T218" s="511"/>
      <c r="U218" s="486" t="s">
        <v>727</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70"/>
    </row>
    <row r="219" spans="1:51" ht="34.5" customHeight="1" x14ac:dyDescent="0.15">
      <c r="A219" s="425"/>
      <c r="B219" s="426"/>
      <c r="C219" s="428"/>
      <c r="D219" s="426"/>
      <c r="E219" s="152"/>
      <c r="F219" s="154"/>
      <c r="G219" s="488" t="s">
        <v>597</v>
      </c>
      <c r="H219" s="489"/>
      <c r="I219" s="489"/>
      <c r="J219" s="489"/>
      <c r="K219" s="489"/>
      <c r="L219" s="489"/>
      <c r="M219" s="489"/>
      <c r="N219" s="489"/>
      <c r="O219" s="489"/>
      <c r="P219" s="489"/>
      <c r="Q219" s="489"/>
      <c r="R219" s="489"/>
      <c r="S219" s="489"/>
      <c r="T219" s="489"/>
      <c r="U219" s="485" t="s">
        <v>727</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70"/>
    </row>
    <row r="220" spans="1:51" ht="34.5" customHeight="1" thickBot="1" x14ac:dyDescent="0.2">
      <c r="A220" s="425"/>
      <c r="B220" s="426"/>
      <c r="C220" s="428"/>
      <c r="D220" s="426"/>
      <c r="E220" s="157"/>
      <c r="F220" s="159"/>
      <c r="G220" s="488" t="s">
        <v>584</v>
      </c>
      <c r="H220" s="489"/>
      <c r="I220" s="489"/>
      <c r="J220" s="489"/>
      <c r="K220" s="489"/>
      <c r="L220" s="489"/>
      <c r="M220" s="489"/>
      <c r="N220" s="489"/>
      <c r="O220" s="489"/>
      <c r="P220" s="489"/>
      <c r="Q220" s="489"/>
      <c r="R220" s="489"/>
      <c r="S220" s="489"/>
      <c r="T220" s="489"/>
      <c r="U220" s="836" t="s">
        <v>727</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70"/>
    </row>
    <row r="221" spans="1:51" ht="27" customHeight="1" x14ac:dyDescent="0.15">
      <c r="A221" s="490" t="s">
        <v>44</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29</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33</v>
      </c>
      <c r="AE222" s="494"/>
      <c r="AF222" s="494"/>
      <c r="AG222" s="496" t="s">
        <v>28</v>
      </c>
      <c r="AH222" s="494"/>
      <c r="AI222" s="494"/>
      <c r="AJ222" s="494"/>
      <c r="AK222" s="494"/>
      <c r="AL222" s="494"/>
      <c r="AM222" s="494"/>
      <c r="AN222" s="494"/>
      <c r="AO222" s="494"/>
      <c r="AP222" s="494"/>
      <c r="AQ222" s="494"/>
      <c r="AR222" s="494"/>
      <c r="AS222" s="494"/>
      <c r="AT222" s="494"/>
      <c r="AU222" s="494"/>
      <c r="AV222" s="494"/>
      <c r="AW222" s="494"/>
      <c r="AX222" s="497"/>
    </row>
    <row r="223" spans="1:51" ht="78.599999999999994" customHeight="1" x14ac:dyDescent="0.15">
      <c r="A223" s="458" t="s">
        <v>133</v>
      </c>
      <c r="B223" s="459"/>
      <c r="C223" s="464" t="s">
        <v>134</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610</v>
      </c>
      <c r="AE223" s="468"/>
      <c r="AF223" s="468"/>
      <c r="AG223" s="469" t="s">
        <v>637</v>
      </c>
      <c r="AH223" s="470"/>
      <c r="AI223" s="470"/>
      <c r="AJ223" s="470"/>
      <c r="AK223" s="470"/>
      <c r="AL223" s="470"/>
      <c r="AM223" s="470"/>
      <c r="AN223" s="470"/>
      <c r="AO223" s="470"/>
      <c r="AP223" s="470"/>
      <c r="AQ223" s="470"/>
      <c r="AR223" s="470"/>
      <c r="AS223" s="470"/>
      <c r="AT223" s="470"/>
      <c r="AU223" s="470"/>
      <c r="AV223" s="470"/>
      <c r="AW223" s="470"/>
      <c r="AX223" s="471"/>
    </row>
    <row r="224" spans="1:51" ht="161.65" customHeight="1" x14ac:dyDescent="0.15">
      <c r="A224" s="460"/>
      <c r="B224" s="461"/>
      <c r="C224" s="472" t="s">
        <v>34</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2"/>
      <c r="AD224" s="375" t="s">
        <v>610</v>
      </c>
      <c r="AE224" s="376"/>
      <c r="AF224" s="376"/>
      <c r="AG224" s="378" t="s">
        <v>638</v>
      </c>
      <c r="AH224" s="379"/>
      <c r="AI224" s="379"/>
      <c r="AJ224" s="379"/>
      <c r="AK224" s="379"/>
      <c r="AL224" s="379"/>
      <c r="AM224" s="379"/>
      <c r="AN224" s="379"/>
      <c r="AO224" s="379"/>
      <c r="AP224" s="379"/>
      <c r="AQ224" s="379"/>
      <c r="AR224" s="379"/>
      <c r="AS224" s="379"/>
      <c r="AT224" s="379"/>
      <c r="AU224" s="379"/>
      <c r="AV224" s="379"/>
      <c r="AW224" s="379"/>
      <c r="AX224" s="380"/>
    </row>
    <row r="225" spans="1:50" ht="117" customHeight="1" x14ac:dyDescent="0.15">
      <c r="A225" s="462"/>
      <c r="B225" s="463"/>
      <c r="C225" s="474" t="s">
        <v>135</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4" t="s">
        <v>610</v>
      </c>
      <c r="AE225" s="415"/>
      <c r="AF225" s="415"/>
      <c r="AG225" s="407" t="s">
        <v>639</v>
      </c>
      <c r="AH225" s="134"/>
      <c r="AI225" s="134"/>
      <c r="AJ225" s="134"/>
      <c r="AK225" s="134"/>
      <c r="AL225" s="134"/>
      <c r="AM225" s="134"/>
      <c r="AN225" s="134"/>
      <c r="AO225" s="134"/>
      <c r="AP225" s="134"/>
      <c r="AQ225" s="134"/>
      <c r="AR225" s="134"/>
      <c r="AS225" s="134"/>
      <c r="AT225" s="134"/>
      <c r="AU225" s="134"/>
      <c r="AV225" s="134"/>
      <c r="AW225" s="134"/>
      <c r="AX225" s="408"/>
    </row>
    <row r="226" spans="1:50" ht="80.650000000000006" customHeight="1" x14ac:dyDescent="0.15">
      <c r="A226" s="357" t="s">
        <v>36</v>
      </c>
      <c r="B226" s="439"/>
      <c r="C226" s="441" t="s">
        <v>38</v>
      </c>
      <c r="D226" s="401"/>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402" t="s">
        <v>610</v>
      </c>
      <c r="AE226" s="403"/>
      <c r="AF226" s="403"/>
      <c r="AG226" s="405" t="s">
        <v>640</v>
      </c>
      <c r="AH226" s="131"/>
      <c r="AI226" s="131"/>
      <c r="AJ226" s="131"/>
      <c r="AK226" s="131"/>
      <c r="AL226" s="131"/>
      <c r="AM226" s="131"/>
      <c r="AN226" s="131"/>
      <c r="AO226" s="131"/>
      <c r="AP226" s="131"/>
      <c r="AQ226" s="131"/>
      <c r="AR226" s="131"/>
      <c r="AS226" s="131"/>
      <c r="AT226" s="131"/>
      <c r="AU226" s="131"/>
      <c r="AV226" s="131"/>
      <c r="AW226" s="131"/>
      <c r="AX226" s="406"/>
    </row>
    <row r="227" spans="1:50" ht="80.650000000000006" customHeight="1" x14ac:dyDescent="0.15">
      <c r="A227" s="359"/>
      <c r="B227" s="440"/>
      <c r="C227" s="444"/>
      <c r="D227" s="445"/>
      <c r="E227" s="448" t="s">
        <v>258</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75" t="s">
        <v>641</v>
      </c>
      <c r="AE227" s="376"/>
      <c r="AF227" s="377"/>
      <c r="AG227" s="407"/>
      <c r="AH227" s="134"/>
      <c r="AI227" s="134"/>
      <c r="AJ227" s="134"/>
      <c r="AK227" s="134"/>
      <c r="AL227" s="134"/>
      <c r="AM227" s="134"/>
      <c r="AN227" s="134"/>
      <c r="AO227" s="134"/>
      <c r="AP227" s="134"/>
      <c r="AQ227" s="134"/>
      <c r="AR227" s="134"/>
      <c r="AS227" s="134"/>
      <c r="AT227" s="134"/>
      <c r="AU227" s="134"/>
      <c r="AV227" s="134"/>
      <c r="AW227" s="134"/>
      <c r="AX227" s="408"/>
    </row>
    <row r="228" spans="1:50" ht="80.650000000000006" customHeight="1" x14ac:dyDescent="0.15">
      <c r="A228" s="359"/>
      <c r="B228" s="440"/>
      <c r="C228" s="446"/>
      <c r="D228" s="447"/>
      <c r="E228" s="451" t="s">
        <v>215</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641</v>
      </c>
      <c r="AE228" s="455"/>
      <c r="AF228" s="455"/>
      <c r="AG228" s="407"/>
      <c r="AH228" s="134"/>
      <c r="AI228" s="134"/>
      <c r="AJ228" s="134"/>
      <c r="AK228" s="134"/>
      <c r="AL228" s="134"/>
      <c r="AM228" s="134"/>
      <c r="AN228" s="134"/>
      <c r="AO228" s="134"/>
      <c r="AP228" s="134"/>
      <c r="AQ228" s="134"/>
      <c r="AR228" s="134"/>
      <c r="AS228" s="134"/>
      <c r="AT228" s="134"/>
      <c r="AU228" s="134"/>
      <c r="AV228" s="134"/>
      <c r="AW228" s="134"/>
      <c r="AX228" s="408"/>
    </row>
    <row r="229" spans="1:50" ht="58.15" customHeight="1" x14ac:dyDescent="0.15">
      <c r="A229" s="359"/>
      <c r="B229" s="360"/>
      <c r="C229" s="456" t="s">
        <v>39</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6" t="s">
        <v>610</v>
      </c>
      <c r="AE229" s="367"/>
      <c r="AF229" s="367"/>
      <c r="AG229" s="369" t="s">
        <v>642</v>
      </c>
      <c r="AH229" s="370"/>
      <c r="AI229" s="370"/>
      <c r="AJ229" s="370"/>
      <c r="AK229" s="370"/>
      <c r="AL229" s="370"/>
      <c r="AM229" s="370"/>
      <c r="AN229" s="370"/>
      <c r="AO229" s="370"/>
      <c r="AP229" s="370"/>
      <c r="AQ229" s="370"/>
      <c r="AR229" s="370"/>
      <c r="AS229" s="370"/>
      <c r="AT229" s="370"/>
      <c r="AU229" s="370"/>
      <c r="AV229" s="370"/>
      <c r="AW229" s="370"/>
      <c r="AX229" s="371"/>
    </row>
    <row r="230" spans="1:50" ht="58.15" customHeight="1" x14ac:dyDescent="0.15">
      <c r="A230" s="359"/>
      <c r="B230" s="360"/>
      <c r="C230" s="381" t="s">
        <v>136</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66" t="s">
        <v>610</v>
      </c>
      <c r="AE230" s="367"/>
      <c r="AF230" s="367"/>
      <c r="AG230" s="378" t="s">
        <v>643</v>
      </c>
      <c r="AH230" s="379"/>
      <c r="AI230" s="379"/>
      <c r="AJ230" s="379"/>
      <c r="AK230" s="379"/>
      <c r="AL230" s="379"/>
      <c r="AM230" s="379"/>
      <c r="AN230" s="379"/>
      <c r="AO230" s="379"/>
      <c r="AP230" s="379"/>
      <c r="AQ230" s="379"/>
      <c r="AR230" s="379"/>
      <c r="AS230" s="379"/>
      <c r="AT230" s="379"/>
      <c r="AU230" s="379"/>
      <c r="AV230" s="379"/>
      <c r="AW230" s="379"/>
      <c r="AX230" s="380"/>
    </row>
    <row r="231" spans="1:50" ht="58.15" customHeight="1" x14ac:dyDescent="0.15">
      <c r="A231" s="359"/>
      <c r="B231" s="360"/>
      <c r="C231" s="381" t="s">
        <v>35</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66" t="s">
        <v>610</v>
      </c>
      <c r="AE231" s="367"/>
      <c r="AF231" s="367"/>
      <c r="AG231" s="378" t="s">
        <v>644</v>
      </c>
      <c r="AH231" s="379"/>
      <c r="AI231" s="379"/>
      <c r="AJ231" s="379"/>
      <c r="AK231" s="379"/>
      <c r="AL231" s="379"/>
      <c r="AM231" s="379"/>
      <c r="AN231" s="379"/>
      <c r="AO231" s="379"/>
      <c r="AP231" s="379"/>
      <c r="AQ231" s="379"/>
      <c r="AR231" s="379"/>
      <c r="AS231" s="379"/>
      <c r="AT231" s="379"/>
      <c r="AU231" s="379"/>
      <c r="AV231" s="379"/>
      <c r="AW231" s="379"/>
      <c r="AX231" s="380"/>
    </row>
    <row r="232" spans="1:50" ht="58.15" customHeight="1" x14ac:dyDescent="0.15">
      <c r="A232" s="359"/>
      <c r="B232" s="360"/>
      <c r="C232" s="381" t="s">
        <v>40</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66" t="s">
        <v>610</v>
      </c>
      <c r="AE232" s="367"/>
      <c r="AF232" s="367"/>
      <c r="AG232" s="378" t="s">
        <v>645</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59"/>
      <c r="B233" s="360"/>
      <c r="C233" s="381" t="s">
        <v>231</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14" t="s">
        <v>646</v>
      </c>
      <c r="AE233" s="415"/>
      <c r="AF233" s="415"/>
      <c r="AG233" s="420" t="s">
        <v>647</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9"/>
      <c r="B234" s="360"/>
      <c r="C234" s="477" t="s">
        <v>232</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414" t="s">
        <v>646</v>
      </c>
      <c r="AE234" s="415"/>
      <c r="AF234" s="415"/>
      <c r="AG234" s="378" t="s">
        <v>647</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1"/>
      <c r="B235" s="362"/>
      <c r="C235" s="480" t="s">
        <v>219</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4" t="s">
        <v>646</v>
      </c>
      <c r="AE235" s="415"/>
      <c r="AF235" s="415"/>
      <c r="AG235" s="416" t="s">
        <v>647</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7" t="s">
        <v>37</v>
      </c>
      <c r="B236" s="358"/>
      <c r="C236" s="363" t="s">
        <v>220</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646</v>
      </c>
      <c r="AE236" s="367"/>
      <c r="AF236" s="368"/>
      <c r="AG236" s="369" t="s">
        <v>647</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42</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646</v>
      </c>
      <c r="AE237" s="376"/>
      <c r="AF237" s="377"/>
      <c r="AG237" s="378" t="s">
        <v>647</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59"/>
      <c r="B238" s="360"/>
      <c r="C238" s="381" t="s">
        <v>179</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75" t="s">
        <v>646</v>
      </c>
      <c r="AE238" s="376"/>
      <c r="AF238" s="377"/>
      <c r="AG238" s="378" t="s">
        <v>647</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1"/>
      <c r="B239" s="362"/>
      <c r="C239" s="381" t="s">
        <v>41</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646</v>
      </c>
      <c r="AE239" s="384"/>
      <c r="AF239" s="385"/>
      <c r="AG239" s="409" t="s">
        <v>647</v>
      </c>
      <c r="AH239" s="137"/>
      <c r="AI239" s="137"/>
      <c r="AJ239" s="137"/>
      <c r="AK239" s="137"/>
      <c r="AL239" s="137"/>
      <c r="AM239" s="137"/>
      <c r="AN239" s="137"/>
      <c r="AO239" s="137"/>
      <c r="AP239" s="137"/>
      <c r="AQ239" s="137"/>
      <c r="AR239" s="137"/>
      <c r="AS239" s="137"/>
      <c r="AT239" s="137"/>
      <c r="AU239" s="137"/>
      <c r="AV239" s="137"/>
      <c r="AW239" s="137"/>
      <c r="AX239" s="410"/>
    </row>
    <row r="240" spans="1:50" ht="41.25" customHeight="1" x14ac:dyDescent="0.15">
      <c r="A240" s="393" t="s">
        <v>54</v>
      </c>
      <c r="B240" s="394"/>
      <c r="C240" s="399" t="s">
        <v>137</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646</v>
      </c>
      <c r="AE240" s="403"/>
      <c r="AF240" s="404"/>
      <c r="AG240" s="405" t="s">
        <v>647</v>
      </c>
      <c r="AH240" s="131"/>
      <c r="AI240" s="131"/>
      <c r="AJ240" s="131"/>
      <c r="AK240" s="131"/>
      <c r="AL240" s="131"/>
      <c r="AM240" s="131"/>
      <c r="AN240" s="131"/>
      <c r="AO240" s="131"/>
      <c r="AP240" s="131"/>
      <c r="AQ240" s="131"/>
      <c r="AR240" s="131"/>
      <c r="AS240" s="131"/>
      <c r="AT240" s="131"/>
      <c r="AU240" s="131"/>
      <c r="AV240" s="131"/>
      <c r="AW240" s="131"/>
      <c r="AX240" s="406"/>
    </row>
    <row r="241" spans="1:50" ht="19.899999999999999" customHeight="1" x14ac:dyDescent="0.15">
      <c r="A241" s="395"/>
      <c r="B241" s="396"/>
      <c r="C241" s="915" t="s">
        <v>0</v>
      </c>
      <c r="D241" s="916"/>
      <c r="E241" s="916"/>
      <c r="F241" s="916"/>
      <c r="G241" s="916"/>
      <c r="H241" s="916"/>
      <c r="I241" s="916"/>
      <c r="J241" s="916"/>
      <c r="K241" s="916"/>
      <c r="L241" s="916"/>
      <c r="M241" s="916"/>
      <c r="N241" s="916"/>
      <c r="O241" s="912" t="s">
        <v>602</v>
      </c>
      <c r="P241" s="913"/>
      <c r="Q241" s="913"/>
      <c r="R241" s="913"/>
      <c r="S241" s="913"/>
      <c r="T241" s="913"/>
      <c r="U241" s="913"/>
      <c r="V241" s="913"/>
      <c r="W241" s="913"/>
      <c r="X241" s="913"/>
      <c r="Y241" s="913"/>
      <c r="Z241" s="913"/>
      <c r="AA241" s="913"/>
      <c r="AB241" s="913"/>
      <c r="AC241" s="913"/>
      <c r="AD241" s="913"/>
      <c r="AE241" s="913"/>
      <c r="AF241" s="914"/>
      <c r="AG241" s="407"/>
      <c r="AH241" s="134"/>
      <c r="AI241" s="134"/>
      <c r="AJ241" s="134"/>
      <c r="AK241" s="134"/>
      <c r="AL241" s="134"/>
      <c r="AM241" s="134"/>
      <c r="AN241" s="134"/>
      <c r="AO241" s="134"/>
      <c r="AP241" s="134"/>
      <c r="AQ241" s="134"/>
      <c r="AR241" s="134"/>
      <c r="AS241" s="134"/>
      <c r="AT241" s="134"/>
      <c r="AU241" s="134"/>
      <c r="AV241" s="134"/>
      <c r="AW241" s="134"/>
      <c r="AX241" s="408"/>
    </row>
    <row r="242" spans="1:50" ht="24.75" customHeight="1" x14ac:dyDescent="0.15">
      <c r="A242" s="395"/>
      <c r="B242" s="396"/>
      <c r="C242" s="899"/>
      <c r="D242" s="900"/>
      <c r="E242" s="388"/>
      <c r="F242" s="388"/>
      <c r="G242" s="388"/>
      <c r="H242" s="389"/>
      <c r="I242" s="389"/>
      <c r="J242" s="901"/>
      <c r="K242" s="901"/>
      <c r="L242" s="901"/>
      <c r="M242" s="389"/>
      <c r="N242" s="902"/>
      <c r="O242" s="903"/>
      <c r="P242" s="904"/>
      <c r="Q242" s="904"/>
      <c r="R242" s="904"/>
      <c r="S242" s="904"/>
      <c r="T242" s="904"/>
      <c r="U242" s="904"/>
      <c r="V242" s="904"/>
      <c r="W242" s="904"/>
      <c r="X242" s="904"/>
      <c r="Y242" s="904"/>
      <c r="Z242" s="904"/>
      <c r="AA242" s="904"/>
      <c r="AB242" s="904"/>
      <c r="AC242" s="904"/>
      <c r="AD242" s="904"/>
      <c r="AE242" s="904"/>
      <c r="AF242" s="905"/>
      <c r="AG242" s="407"/>
      <c r="AH242" s="134"/>
      <c r="AI242" s="134"/>
      <c r="AJ242" s="134"/>
      <c r="AK242" s="134"/>
      <c r="AL242" s="134"/>
      <c r="AM242" s="134"/>
      <c r="AN242" s="134"/>
      <c r="AO242" s="134"/>
      <c r="AP242" s="134"/>
      <c r="AQ242" s="134"/>
      <c r="AR242" s="134"/>
      <c r="AS242" s="134"/>
      <c r="AT242" s="134"/>
      <c r="AU242" s="134"/>
      <c r="AV242" s="134"/>
      <c r="AW242" s="134"/>
      <c r="AX242" s="408"/>
    </row>
    <row r="243" spans="1:50" ht="24.75" customHeight="1" x14ac:dyDescent="0.15">
      <c r="A243" s="395"/>
      <c r="B243" s="396"/>
      <c r="C243" s="386"/>
      <c r="D243" s="387"/>
      <c r="E243" s="388"/>
      <c r="F243" s="388"/>
      <c r="G243" s="388"/>
      <c r="H243" s="389"/>
      <c r="I243" s="389"/>
      <c r="J243" s="390"/>
      <c r="K243" s="390"/>
      <c r="L243" s="390"/>
      <c r="M243" s="391"/>
      <c r="N243" s="392"/>
      <c r="O243" s="906"/>
      <c r="P243" s="907"/>
      <c r="Q243" s="907"/>
      <c r="R243" s="907"/>
      <c r="S243" s="907"/>
      <c r="T243" s="907"/>
      <c r="U243" s="907"/>
      <c r="V243" s="907"/>
      <c r="W243" s="907"/>
      <c r="X243" s="907"/>
      <c r="Y243" s="907"/>
      <c r="Z243" s="907"/>
      <c r="AA243" s="907"/>
      <c r="AB243" s="907"/>
      <c r="AC243" s="907"/>
      <c r="AD243" s="907"/>
      <c r="AE243" s="907"/>
      <c r="AF243" s="908"/>
      <c r="AG243" s="407"/>
      <c r="AH243" s="134"/>
      <c r="AI243" s="134"/>
      <c r="AJ243" s="134"/>
      <c r="AK243" s="134"/>
      <c r="AL243" s="134"/>
      <c r="AM243" s="134"/>
      <c r="AN243" s="134"/>
      <c r="AO243" s="134"/>
      <c r="AP243" s="134"/>
      <c r="AQ243" s="134"/>
      <c r="AR243" s="134"/>
      <c r="AS243" s="134"/>
      <c r="AT243" s="134"/>
      <c r="AU243" s="134"/>
      <c r="AV243" s="134"/>
      <c r="AW243" s="134"/>
      <c r="AX243" s="408"/>
    </row>
    <row r="244" spans="1:50" ht="24.75" customHeight="1" x14ac:dyDescent="0.15">
      <c r="A244" s="395"/>
      <c r="B244" s="396"/>
      <c r="C244" s="386"/>
      <c r="D244" s="387"/>
      <c r="E244" s="388"/>
      <c r="F244" s="388"/>
      <c r="G244" s="388"/>
      <c r="H244" s="389"/>
      <c r="I244" s="389"/>
      <c r="J244" s="390"/>
      <c r="K244" s="390"/>
      <c r="L244" s="390"/>
      <c r="M244" s="391"/>
      <c r="N244" s="392"/>
      <c r="O244" s="906"/>
      <c r="P244" s="907"/>
      <c r="Q244" s="907"/>
      <c r="R244" s="907"/>
      <c r="S244" s="907"/>
      <c r="T244" s="907"/>
      <c r="U244" s="907"/>
      <c r="V244" s="907"/>
      <c r="W244" s="907"/>
      <c r="X244" s="907"/>
      <c r="Y244" s="907"/>
      <c r="Z244" s="907"/>
      <c r="AA244" s="907"/>
      <c r="AB244" s="907"/>
      <c r="AC244" s="907"/>
      <c r="AD244" s="907"/>
      <c r="AE244" s="907"/>
      <c r="AF244" s="908"/>
      <c r="AG244" s="407"/>
      <c r="AH244" s="134"/>
      <c r="AI244" s="134"/>
      <c r="AJ244" s="134"/>
      <c r="AK244" s="134"/>
      <c r="AL244" s="134"/>
      <c r="AM244" s="134"/>
      <c r="AN244" s="134"/>
      <c r="AO244" s="134"/>
      <c r="AP244" s="134"/>
      <c r="AQ244" s="134"/>
      <c r="AR244" s="134"/>
      <c r="AS244" s="134"/>
      <c r="AT244" s="134"/>
      <c r="AU244" s="134"/>
      <c r="AV244" s="134"/>
      <c r="AW244" s="134"/>
      <c r="AX244" s="408"/>
    </row>
    <row r="245" spans="1:50" ht="24.75" customHeight="1" x14ac:dyDescent="0.15">
      <c r="A245" s="395"/>
      <c r="B245" s="396"/>
      <c r="C245" s="386"/>
      <c r="D245" s="387"/>
      <c r="E245" s="388"/>
      <c r="F245" s="388"/>
      <c r="G245" s="388"/>
      <c r="H245" s="389"/>
      <c r="I245" s="389"/>
      <c r="J245" s="390"/>
      <c r="K245" s="390"/>
      <c r="L245" s="390"/>
      <c r="M245" s="391"/>
      <c r="N245" s="392"/>
      <c r="O245" s="906"/>
      <c r="P245" s="907"/>
      <c r="Q245" s="907"/>
      <c r="R245" s="907"/>
      <c r="S245" s="907"/>
      <c r="T245" s="907"/>
      <c r="U245" s="907"/>
      <c r="V245" s="907"/>
      <c r="W245" s="907"/>
      <c r="X245" s="907"/>
      <c r="Y245" s="907"/>
      <c r="Z245" s="907"/>
      <c r="AA245" s="907"/>
      <c r="AB245" s="907"/>
      <c r="AC245" s="907"/>
      <c r="AD245" s="907"/>
      <c r="AE245" s="907"/>
      <c r="AF245" s="908"/>
      <c r="AG245" s="407"/>
      <c r="AH245" s="134"/>
      <c r="AI245" s="134"/>
      <c r="AJ245" s="134"/>
      <c r="AK245" s="134"/>
      <c r="AL245" s="134"/>
      <c r="AM245" s="134"/>
      <c r="AN245" s="134"/>
      <c r="AO245" s="134"/>
      <c r="AP245" s="134"/>
      <c r="AQ245" s="134"/>
      <c r="AR245" s="134"/>
      <c r="AS245" s="134"/>
      <c r="AT245" s="134"/>
      <c r="AU245" s="134"/>
      <c r="AV245" s="134"/>
      <c r="AW245" s="134"/>
      <c r="AX245" s="408"/>
    </row>
    <row r="246" spans="1:50" ht="24.75" customHeight="1" x14ac:dyDescent="0.15">
      <c r="A246" s="397"/>
      <c r="B246" s="398"/>
      <c r="C246" s="411"/>
      <c r="D246" s="412"/>
      <c r="E246" s="388"/>
      <c r="F246" s="388"/>
      <c r="G246" s="388"/>
      <c r="H246" s="389"/>
      <c r="I246" s="389"/>
      <c r="J246" s="413"/>
      <c r="K246" s="413"/>
      <c r="L246" s="413"/>
      <c r="M246" s="897"/>
      <c r="N246" s="898"/>
      <c r="O246" s="909"/>
      <c r="P246" s="910"/>
      <c r="Q246" s="910"/>
      <c r="R246" s="910"/>
      <c r="S246" s="910"/>
      <c r="T246" s="910"/>
      <c r="U246" s="910"/>
      <c r="V246" s="910"/>
      <c r="W246" s="910"/>
      <c r="X246" s="910"/>
      <c r="Y246" s="910"/>
      <c r="Z246" s="910"/>
      <c r="AA246" s="910"/>
      <c r="AB246" s="910"/>
      <c r="AC246" s="910"/>
      <c r="AD246" s="910"/>
      <c r="AE246" s="910"/>
      <c r="AF246" s="911"/>
      <c r="AG246" s="409"/>
      <c r="AH246" s="137"/>
      <c r="AI246" s="137"/>
      <c r="AJ246" s="137"/>
      <c r="AK246" s="137"/>
      <c r="AL246" s="137"/>
      <c r="AM246" s="137"/>
      <c r="AN246" s="137"/>
      <c r="AO246" s="137"/>
      <c r="AP246" s="137"/>
      <c r="AQ246" s="137"/>
      <c r="AR246" s="137"/>
      <c r="AS246" s="137"/>
      <c r="AT246" s="137"/>
      <c r="AU246" s="137"/>
      <c r="AV246" s="137"/>
      <c r="AW246" s="137"/>
      <c r="AX246" s="410"/>
    </row>
    <row r="247" spans="1:50" ht="321.60000000000002" customHeight="1" x14ac:dyDescent="0.15">
      <c r="A247" s="357" t="s">
        <v>45</v>
      </c>
      <c r="B247" s="927"/>
      <c r="C247" s="313" t="s">
        <v>49</v>
      </c>
      <c r="D247" s="745"/>
      <c r="E247" s="745"/>
      <c r="F247" s="746"/>
      <c r="G247" s="930" t="s">
        <v>648</v>
      </c>
      <c r="H247" s="930"/>
      <c r="I247" s="930"/>
      <c r="J247" s="930"/>
      <c r="K247" s="930"/>
      <c r="L247" s="930"/>
      <c r="M247" s="930"/>
      <c r="N247" s="930"/>
      <c r="O247" s="930"/>
      <c r="P247" s="930"/>
      <c r="Q247" s="930"/>
      <c r="R247" s="930"/>
      <c r="S247" s="930"/>
      <c r="T247" s="930"/>
      <c r="U247" s="930"/>
      <c r="V247" s="930"/>
      <c r="W247" s="930"/>
      <c r="X247" s="930"/>
      <c r="Y247" s="930"/>
      <c r="Z247" s="930"/>
      <c r="AA247" s="930"/>
      <c r="AB247" s="930"/>
      <c r="AC247" s="930"/>
      <c r="AD247" s="930"/>
      <c r="AE247" s="930"/>
      <c r="AF247" s="930"/>
      <c r="AG247" s="930"/>
      <c r="AH247" s="930"/>
      <c r="AI247" s="930"/>
      <c r="AJ247" s="930"/>
      <c r="AK247" s="930"/>
      <c r="AL247" s="930"/>
      <c r="AM247" s="930"/>
      <c r="AN247" s="930"/>
      <c r="AO247" s="930"/>
      <c r="AP247" s="930"/>
      <c r="AQ247" s="930"/>
      <c r="AR247" s="930"/>
      <c r="AS247" s="930"/>
      <c r="AT247" s="930"/>
      <c r="AU247" s="930"/>
      <c r="AV247" s="930"/>
      <c r="AW247" s="930"/>
      <c r="AX247" s="931"/>
    </row>
    <row r="248" spans="1:50" ht="34.15" customHeight="1" thickBot="1" x14ac:dyDescent="0.2">
      <c r="A248" s="928"/>
      <c r="B248" s="929"/>
      <c r="C248" s="932" t="s">
        <v>53</v>
      </c>
      <c r="D248" s="933"/>
      <c r="E248" s="933"/>
      <c r="F248" s="934"/>
      <c r="G248" s="935" t="s">
        <v>649</v>
      </c>
      <c r="H248" s="935"/>
      <c r="I248" s="935"/>
      <c r="J248" s="935"/>
      <c r="K248" s="935"/>
      <c r="L248" s="935"/>
      <c r="M248" s="935"/>
      <c r="N248" s="935"/>
      <c r="O248" s="935"/>
      <c r="P248" s="935"/>
      <c r="Q248" s="935"/>
      <c r="R248" s="935"/>
      <c r="S248" s="935"/>
      <c r="T248" s="935"/>
      <c r="U248" s="935"/>
      <c r="V248" s="935"/>
      <c r="W248" s="935"/>
      <c r="X248" s="935"/>
      <c r="Y248" s="935"/>
      <c r="Z248" s="935"/>
      <c r="AA248" s="935"/>
      <c r="AB248" s="935"/>
      <c r="AC248" s="935"/>
      <c r="AD248" s="935"/>
      <c r="AE248" s="935"/>
      <c r="AF248" s="935"/>
      <c r="AG248" s="935"/>
      <c r="AH248" s="935"/>
      <c r="AI248" s="935"/>
      <c r="AJ248" s="935"/>
      <c r="AK248" s="935"/>
      <c r="AL248" s="935"/>
      <c r="AM248" s="935"/>
      <c r="AN248" s="935"/>
      <c r="AO248" s="935"/>
      <c r="AP248" s="935"/>
      <c r="AQ248" s="935"/>
      <c r="AR248" s="935"/>
      <c r="AS248" s="935"/>
      <c r="AT248" s="935"/>
      <c r="AU248" s="935"/>
      <c r="AV248" s="935"/>
      <c r="AW248" s="935"/>
      <c r="AX248" s="936"/>
    </row>
    <row r="249" spans="1:50" ht="24" customHeight="1" x14ac:dyDescent="0.15">
      <c r="A249" s="917" t="s">
        <v>30</v>
      </c>
      <c r="B249" s="918"/>
      <c r="C249" s="918"/>
      <c r="D249" s="918"/>
      <c r="E249" s="918"/>
      <c r="F249" s="918"/>
      <c r="G249" s="918"/>
      <c r="H249" s="918"/>
      <c r="I249" s="918"/>
      <c r="J249" s="918"/>
      <c r="K249" s="918"/>
      <c r="L249" s="918"/>
      <c r="M249" s="918"/>
      <c r="N249" s="918"/>
      <c r="O249" s="918"/>
      <c r="P249" s="918"/>
      <c r="Q249" s="918"/>
      <c r="R249" s="918"/>
      <c r="S249" s="918"/>
      <c r="T249" s="918"/>
      <c r="U249" s="918"/>
      <c r="V249" s="918"/>
      <c r="W249" s="918"/>
      <c r="X249" s="918"/>
      <c r="Y249" s="918"/>
      <c r="Z249" s="918"/>
      <c r="AA249" s="918"/>
      <c r="AB249" s="918"/>
      <c r="AC249" s="918"/>
      <c r="AD249" s="918"/>
      <c r="AE249" s="918"/>
      <c r="AF249" s="918"/>
      <c r="AG249" s="918"/>
      <c r="AH249" s="918"/>
      <c r="AI249" s="918"/>
      <c r="AJ249" s="918"/>
      <c r="AK249" s="918"/>
      <c r="AL249" s="918"/>
      <c r="AM249" s="918"/>
      <c r="AN249" s="918"/>
      <c r="AO249" s="918"/>
      <c r="AP249" s="918"/>
      <c r="AQ249" s="918"/>
      <c r="AR249" s="918"/>
      <c r="AS249" s="918"/>
      <c r="AT249" s="918"/>
      <c r="AU249" s="918"/>
      <c r="AV249" s="918"/>
      <c r="AW249" s="918"/>
      <c r="AX249" s="919"/>
    </row>
    <row r="250" spans="1:50" ht="67.5" customHeight="1" thickBot="1" x14ac:dyDescent="0.2">
      <c r="A250" s="920" t="s">
        <v>733</v>
      </c>
      <c r="B250" s="921"/>
      <c r="C250" s="921"/>
      <c r="D250" s="921"/>
      <c r="E250" s="921"/>
      <c r="F250" s="921"/>
      <c r="G250" s="921"/>
      <c r="H250" s="921"/>
      <c r="I250" s="921"/>
      <c r="J250" s="921"/>
      <c r="K250" s="921"/>
      <c r="L250" s="921"/>
      <c r="M250" s="921"/>
      <c r="N250" s="921"/>
      <c r="O250" s="921"/>
      <c r="P250" s="921"/>
      <c r="Q250" s="921"/>
      <c r="R250" s="921"/>
      <c r="S250" s="921"/>
      <c r="T250" s="921"/>
      <c r="U250" s="921"/>
      <c r="V250" s="921"/>
      <c r="W250" s="921"/>
      <c r="X250" s="921"/>
      <c r="Y250" s="921"/>
      <c r="Z250" s="921"/>
      <c r="AA250" s="921"/>
      <c r="AB250" s="921"/>
      <c r="AC250" s="921"/>
      <c r="AD250" s="921"/>
      <c r="AE250" s="921"/>
      <c r="AF250" s="921"/>
      <c r="AG250" s="921"/>
      <c r="AH250" s="921"/>
      <c r="AI250" s="921"/>
      <c r="AJ250" s="921"/>
      <c r="AK250" s="921"/>
      <c r="AL250" s="921"/>
      <c r="AM250" s="921"/>
      <c r="AN250" s="921"/>
      <c r="AO250" s="921"/>
      <c r="AP250" s="921"/>
      <c r="AQ250" s="921"/>
      <c r="AR250" s="921"/>
      <c r="AS250" s="921"/>
      <c r="AT250" s="921"/>
      <c r="AU250" s="921"/>
      <c r="AV250" s="921"/>
      <c r="AW250" s="921"/>
      <c r="AX250" s="922"/>
    </row>
    <row r="251" spans="1:50" ht="24.75" customHeight="1" x14ac:dyDescent="0.15">
      <c r="A251" s="923" t="s">
        <v>31</v>
      </c>
      <c r="B251" s="924"/>
      <c r="C251" s="924"/>
      <c r="D251" s="924"/>
      <c r="E251" s="924"/>
      <c r="F251" s="924"/>
      <c r="G251" s="924"/>
      <c r="H251" s="924"/>
      <c r="I251" s="924"/>
      <c r="J251" s="924"/>
      <c r="K251" s="924"/>
      <c r="L251" s="924"/>
      <c r="M251" s="924"/>
      <c r="N251" s="924"/>
      <c r="O251" s="924"/>
      <c r="P251" s="924"/>
      <c r="Q251" s="924"/>
      <c r="R251" s="924"/>
      <c r="S251" s="924"/>
      <c r="T251" s="924"/>
      <c r="U251" s="924"/>
      <c r="V251" s="924"/>
      <c r="W251" s="924"/>
      <c r="X251" s="924"/>
      <c r="Y251" s="924"/>
      <c r="Z251" s="924"/>
      <c r="AA251" s="924"/>
      <c r="AB251" s="924"/>
      <c r="AC251" s="924"/>
      <c r="AD251" s="924"/>
      <c r="AE251" s="924"/>
      <c r="AF251" s="924"/>
      <c r="AG251" s="924"/>
      <c r="AH251" s="924"/>
      <c r="AI251" s="924"/>
      <c r="AJ251" s="924"/>
      <c r="AK251" s="924"/>
      <c r="AL251" s="924"/>
      <c r="AM251" s="924"/>
      <c r="AN251" s="924"/>
      <c r="AO251" s="924"/>
      <c r="AP251" s="924"/>
      <c r="AQ251" s="924"/>
      <c r="AR251" s="924"/>
      <c r="AS251" s="924"/>
      <c r="AT251" s="924"/>
      <c r="AU251" s="924"/>
      <c r="AV251" s="924"/>
      <c r="AW251" s="924"/>
      <c r="AX251" s="925"/>
    </row>
    <row r="252" spans="1:50" ht="67.5" customHeight="1" thickBot="1" x14ac:dyDescent="0.2">
      <c r="A252" s="341" t="s">
        <v>132</v>
      </c>
      <c r="B252" s="342"/>
      <c r="C252" s="342"/>
      <c r="D252" s="342"/>
      <c r="E252" s="343"/>
      <c r="F252" s="926" t="s">
        <v>734</v>
      </c>
      <c r="G252" s="921"/>
      <c r="H252" s="921"/>
      <c r="I252" s="921"/>
      <c r="J252" s="921"/>
      <c r="K252" s="921"/>
      <c r="L252" s="921"/>
      <c r="M252" s="921"/>
      <c r="N252" s="921"/>
      <c r="O252" s="921"/>
      <c r="P252" s="921"/>
      <c r="Q252" s="921"/>
      <c r="R252" s="921"/>
      <c r="S252" s="921"/>
      <c r="T252" s="921"/>
      <c r="U252" s="921"/>
      <c r="V252" s="921"/>
      <c r="W252" s="921"/>
      <c r="X252" s="921"/>
      <c r="Y252" s="921"/>
      <c r="Z252" s="921"/>
      <c r="AA252" s="921"/>
      <c r="AB252" s="921"/>
      <c r="AC252" s="921"/>
      <c r="AD252" s="921"/>
      <c r="AE252" s="921"/>
      <c r="AF252" s="921"/>
      <c r="AG252" s="921"/>
      <c r="AH252" s="921"/>
      <c r="AI252" s="921"/>
      <c r="AJ252" s="921"/>
      <c r="AK252" s="921"/>
      <c r="AL252" s="921"/>
      <c r="AM252" s="921"/>
      <c r="AN252" s="921"/>
      <c r="AO252" s="921"/>
      <c r="AP252" s="921"/>
      <c r="AQ252" s="921"/>
      <c r="AR252" s="921"/>
      <c r="AS252" s="921"/>
      <c r="AT252" s="921"/>
      <c r="AU252" s="921"/>
      <c r="AV252" s="921"/>
      <c r="AW252" s="921"/>
      <c r="AX252" s="922"/>
    </row>
    <row r="253" spans="1:50" ht="24.75" customHeight="1" x14ac:dyDescent="0.15">
      <c r="A253" s="923" t="s">
        <v>43</v>
      </c>
      <c r="B253" s="924"/>
      <c r="C253" s="924"/>
      <c r="D253" s="924"/>
      <c r="E253" s="924"/>
      <c r="F253" s="924"/>
      <c r="G253" s="924"/>
      <c r="H253" s="924"/>
      <c r="I253" s="924"/>
      <c r="J253" s="924"/>
      <c r="K253" s="924"/>
      <c r="L253" s="924"/>
      <c r="M253" s="924"/>
      <c r="N253" s="924"/>
      <c r="O253" s="924"/>
      <c r="P253" s="924"/>
      <c r="Q253" s="924"/>
      <c r="R253" s="924"/>
      <c r="S253" s="924"/>
      <c r="T253" s="924"/>
      <c r="U253" s="924"/>
      <c r="V253" s="924"/>
      <c r="W253" s="924"/>
      <c r="X253" s="924"/>
      <c r="Y253" s="924"/>
      <c r="Z253" s="924"/>
      <c r="AA253" s="924"/>
      <c r="AB253" s="924"/>
      <c r="AC253" s="924"/>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5"/>
    </row>
    <row r="254" spans="1:50" ht="66" customHeight="1" thickBot="1" x14ac:dyDescent="0.2">
      <c r="A254" s="341" t="s">
        <v>132</v>
      </c>
      <c r="B254" s="342"/>
      <c r="C254" s="342"/>
      <c r="D254" s="342"/>
      <c r="E254" s="343"/>
      <c r="F254" s="344" t="s">
        <v>737</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32</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727</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235</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274</v>
      </c>
      <c r="B258" s="90"/>
      <c r="C258" s="90"/>
      <c r="D258" s="91"/>
      <c r="E258" s="337" t="s">
        <v>650</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74"/>
    </row>
    <row r="259" spans="1:52" ht="24.75" customHeight="1" x14ac:dyDescent="0.15">
      <c r="A259" s="256" t="s">
        <v>273</v>
      </c>
      <c r="B259" s="256"/>
      <c r="C259" s="256"/>
      <c r="D259" s="256"/>
      <c r="E259" s="337" t="s">
        <v>651</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56" t="s">
        <v>272</v>
      </c>
      <c r="B260" s="256"/>
      <c r="C260" s="256"/>
      <c r="D260" s="256"/>
      <c r="E260" s="337" t="s">
        <v>652</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56" t="s">
        <v>271</v>
      </c>
      <c r="B261" s="256"/>
      <c r="C261" s="256"/>
      <c r="D261" s="256"/>
      <c r="E261" s="337" t="s">
        <v>653</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56" t="s">
        <v>270</v>
      </c>
      <c r="B262" s="256"/>
      <c r="C262" s="256"/>
      <c r="D262" s="256"/>
      <c r="E262" s="337" t="s">
        <v>654</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56" t="s">
        <v>269</v>
      </c>
      <c r="B263" s="256"/>
      <c r="C263" s="256"/>
      <c r="D263" s="256"/>
      <c r="E263" s="337" t="s">
        <v>655</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56" t="s">
        <v>268</v>
      </c>
      <c r="B264" s="256"/>
      <c r="C264" s="256"/>
      <c r="D264" s="256"/>
      <c r="E264" s="337" t="s">
        <v>656</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56" t="s">
        <v>267</v>
      </c>
      <c r="B265" s="256"/>
      <c r="C265" s="256"/>
      <c r="D265" s="256"/>
      <c r="E265" s="334" t="s">
        <v>657</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56" t="s">
        <v>413</v>
      </c>
      <c r="B266" s="256"/>
      <c r="C266" s="256"/>
      <c r="D266" s="256"/>
      <c r="E266" s="100" t="s">
        <v>604</v>
      </c>
      <c r="F266" s="86"/>
      <c r="G266" s="86"/>
      <c r="H266" s="77" t="str">
        <f>IF(E266="","","-")</f>
        <v>-</v>
      </c>
      <c r="I266" s="86"/>
      <c r="J266" s="86"/>
      <c r="K266" s="77" t="str">
        <f>IF(I266="","","-")</f>
        <v/>
      </c>
      <c r="L266" s="101">
        <v>199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593</v>
      </c>
      <c r="B267" s="256"/>
      <c r="C267" s="256"/>
      <c r="D267" s="256"/>
      <c r="E267" s="100" t="s">
        <v>604</v>
      </c>
      <c r="F267" s="86"/>
      <c r="G267" s="86"/>
      <c r="H267" s="77"/>
      <c r="I267" s="86"/>
      <c r="J267" s="86"/>
      <c r="K267" s="77"/>
      <c r="L267" s="101">
        <v>320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381</v>
      </c>
      <c r="B268" s="256"/>
      <c r="C268" s="256"/>
      <c r="D268" s="256"/>
      <c r="E268" s="84">
        <v>2021</v>
      </c>
      <c r="F268" s="85"/>
      <c r="G268" s="86" t="s">
        <v>658</v>
      </c>
      <c r="H268" s="86"/>
      <c r="I268" s="86"/>
      <c r="J268" s="85">
        <v>20</v>
      </c>
      <c r="K268" s="85"/>
      <c r="L268" s="101">
        <v>300</v>
      </c>
      <c r="M268" s="101"/>
      <c r="N268" s="101"/>
      <c r="O268" s="85"/>
      <c r="P268" s="85"/>
      <c r="Q268" s="84"/>
      <c r="R268" s="85"/>
      <c r="S268" s="86"/>
      <c r="T268" s="86"/>
      <c r="U268" s="86"/>
      <c r="V268" s="85"/>
      <c r="W268" s="85"/>
      <c r="X268" s="101"/>
      <c r="Y268" s="101"/>
      <c r="Z268" s="101"/>
      <c r="AA268" s="85"/>
      <c r="AB268" s="321"/>
      <c r="AC268" s="84"/>
      <c r="AD268" s="85"/>
      <c r="AE268" s="86"/>
      <c r="AF268" s="86"/>
      <c r="AG268" s="86"/>
      <c r="AH268" s="85"/>
      <c r="AI268" s="85"/>
      <c r="AJ268" s="101"/>
      <c r="AK268" s="101"/>
      <c r="AL268" s="101"/>
      <c r="AM268" s="85"/>
      <c r="AN268" s="321"/>
      <c r="AO268" s="84"/>
      <c r="AP268" s="85"/>
      <c r="AQ268" s="86"/>
      <c r="AR268" s="86"/>
      <c r="AS268" s="86"/>
      <c r="AT268" s="85"/>
      <c r="AU268" s="85"/>
      <c r="AV268" s="101"/>
      <c r="AW268" s="101"/>
      <c r="AX268" s="80"/>
    </row>
    <row r="269" spans="1:52" ht="28.35" customHeight="1" x14ac:dyDescent="0.15">
      <c r="A269" s="322" t="s">
        <v>261</v>
      </c>
      <c r="B269" s="323"/>
      <c r="C269" s="323"/>
      <c r="D269" s="323"/>
      <c r="E269" s="323"/>
      <c r="F269" s="324"/>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2"/>
      <c r="B270" s="323"/>
      <c r="C270" s="323"/>
      <c r="D270" s="323"/>
      <c r="E270" s="323"/>
      <c r="F270" s="32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2"/>
      <c r="B271" s="323"/>
      <c r="C271" s="323"/>
      <c r="D271" s="323"/>
      <c r="E271" s="323"/>
      <c r="F271" s="32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2"/>
      <c r="B272" s="323"/>
      <c r="C272" s="323"/>
      <c r="D272" s="323"/>
      <c r="E272" s="323"/>
      <c r="F272" s="32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2"/>
      <c r="B273" s="323"/>
      <c r="C273" s="323"/>
      <c r="D273" s="323"/>
      <c r="E273" s="323"/>
      <c r="F273" s="32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2"/>
      <c r="B274" s="323"/>
      <c r="C274" s="323"/>
      <c r="D274" s="323"/>
      <c r="E274" s="323"/>
      <c r="F274" s="32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2"/>
      <c r="B275" s="323"/>
      <c r="C275" s="323"/>
      <c r="D275" s="323"/>
      <c r="E275" s="323"/>
      <c r="F275" s="32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2"/>
      <c r="B276" s="323"/>
      <c r="C276" s="323"/>
      <c r="D276" s="323"/>
      <c r="E276" s="323"/>
      <c r="F276" s="32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2"/>
      <c r="B277" s="323"/>
      <c r="C277" s="323"/>
      <c r="D277" s="323"/>
      <c r="E277" s="323"/>
      <c r="F277" s="32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2"/>
      <c r="B278" s="323"/>
      <c r="C278" s="323"/>
      <c r="D278" s="323"/>
      <c r="E278" s="323"/>
      <c r="F278" s="32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22"/>
      <c r="B279" s="323"/>
      <c r="C279" s="323"/>
      <c r="D279" s="323"/>
      <c r="E279" s="323"/>
      <c r="F279" s="32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2"/>
      <c r="B280" s="323"/>
      <c r="C280" s="323"/>
      <c r="D280" s="323"/>
      <c r="E280" s="323"/>
      <c r="F280" s="32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2"/>
      <c r="B281" s="323"/>
      <c r="C281" s="323"/>
      <c r="D281" s="323"/>
      <c r="E281" s="323"/>
      <c r="F281" s="32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22"/>
      <c r="B282" s="323"/>
      <c r="C282" s="323"/>
      <c r="D282" s="323"/>
      <c r="E282" s="323"/>
      <c r="F282" s="32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22"/>
      <c r="B283" s="323"/>
      <c r="C283" s="323"/>
      <c r="D283" s="323"/>
      <c r="E283" s="323"/>
      <c r="F283" s="32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2"/>
      <c r="B284" s="323"/>
      <c r="C284" s="323"/>
      <c r="D284" s="323"/>
      <c r="E284" s="323"/>
      <c r="F284" s="32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22"/>
      <c r="B285" s="323"/>
      <c r="C285" s="323"/>
      <c r="D285" s="323"/>
      <c r="E285" s="323"/>
      <c r="F285" s="32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22"/>
      <c r="B286" s="323"/>
      <c r="C286" s="323"/>
      <c r="D286" s="323"/>
      <c r="E286" s="323"/>
      <c r="F286" s="32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22"/>
      <c r="B287" s="323"/>
      <c r="C287" s="323"/>
      <c r="D287" s="323"/>
      <c r="E287" s="323"/>
      <c r="F287" s="32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22"/>
      <c r="B288" s="323"/>
      <c r="C288" s="323"/>
      <c r="D288" s="323"/>
      <c r="E288" s="323"/>
      <c r="F288" s="32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22"/>
      <c r="B289" s="323"/>
      <c r="C289" s="323"/>
      <c r="D289" s="323"/>
      <c r="E289" s="323"/>
      <c r="F289" s="32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22"/>
      <c r="B290" s="323"/>
      <c r="C290" s="323"/>
      <c r="D290" s="323"/>
      <c r="E290" s="323"/>
      <c r="F290" s="32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22"/>
      <c r="B291" s="323"/>
      <c r="C291" s="323"/>
      <c r="D291" s="323"/>
      <c r="E291" s="323"/>
      <c r="F291" s="32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22"/>
      <c r="B292" s="323"/>
      <c r="C292" s="323"/>
      <c r="D292" s="323"/>
      <c r="E292" s="323"/>
      <c r="F292" s="32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322"/>
      <c r="B293" s="323"/>
      <c r="C293" s="323"/>
      <c r="D293" s="323"/>
      <c r="E293" s="323"/>
      <c r="F293" s="32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322"/>
      <c r="B294" s="323"/>
      <c r="C294" s="323"/>
      <c r="D294" s="323"/>
      <c r="E294" s="323"/>
      <c r="F294" s="32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322"/>
      <c r="B295" s="323"/>
      <c r="C295" s="323"/>
      <c r="D295" s="323"/>
      <c r="E295" s="323"/>
      <c r="F295" s="32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322"/>
      <c r="B296" s="323"/>
      <c r="C296" s="323"/>
      <c r="D296" s="323"/>
      <c r="E296" s="323"/>
      <c r="F296" s="32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322"/>
      <c r="B297" s="323"/>
      <c r="C297" s="323"/>
      <c r="D297" s="323"/>
      <c r="E297" s="323"/>
      <c r="F297" s="32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322"/>
      <c r="B298" s="323"/>
      <c r="C298" s="323"/>
      <c r="D298" s="323"/>
      <c r="E298" s="323"/>
      <c r="F298" s="32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322"/>
      <c r="B299" s="323"/>
      <c r="C299" s="323"/>
      <c r="D299" s="323"/>
      <c r="E299" s="323"/>
      <c r="F299" s="32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322"/>
      <c r="B300" s="323"/>
      <c r="C300" s="323"/>
      <c r="D300" s="323"/>
      <c r="E300" s="323"/>
      <c r="F300" s="32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322"/>
      <c r="B301" s="323"/>
      <c r="C301" s="323"/>
      <c r="D301" s="323"/>
      <c r="E301" s="323"/>
      <c r="F301" s="32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2"/>
      <c r="B302" s="323"/>
      <c r="C302" s="323"/>
      <c r="D302" s="323"/>
      <c r="E302" s="323"/>
      <c r="F302" s="32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2"/>
      <c r="B303" s="323"/>
      <c r="C303" s="323"/>
      <c r="D303" s="323"/>
      <c r="E303" s="323"/>
      <c r="F303" s="32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2"/>
      <c r="B304" s="323"/>
      <c r="C304" s="323"/>
      <c r="D304" s="323"/>
      <c r="E304" s="323"/>
      <c r="F304" s="32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2"/>
      <c r="B305" s="323"/>
      <c r="C305" s="323"/>
      <c r="D305" s="323"/>
      <c r="E305" s="323"/>
      <c r="F305" s="32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2"/>
      <c r="B306" s="323"/>
      <c r="C306" s="323"/>
      <c r="D306" s="323"/>
      <c r="E306" s="323"/>
      <c r="F306" s="32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25"/>
      <c r="B307" s="326"/>
      <c r="C307" s="326"/>
      <c r="D307" s="326"/>
      <c r="E307" s="326"/>
      <c r="F307" s="32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8" t="s">
        <v>263</v>
      </c>
      <c r="B308" s="329"/>
      <c r="C308" s="329"/>
      <c r="D308" s="329"/>
      <c r="E308" s="329"/>
      <c r="F308" s="330"/>
      <c r="G308" s="309" t="s">
        <v>694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721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659</v>
      </c>
      <c r="H310" s="300"/>
      <c r="I310" s="300"/>
      <c r="J310" s="300"/>
      <c r="K310" s="301"/>
      <c r="L310" s="302" t="s">
        <v>660</v>
      </c>
      <c r="M310" s="303"/>
      <c r="N310" s="303"/>
      <c r="O310" s="303"/>
      <c r="P310" s="303"/>
      <c r="Q310" s="303"/>
      <c r="R310" s="303"/>
      <c r="S310" s="303"/>
      <c r="T310" s="303"/>
      <c r="U310" s="303"/>
      <c r="V310" s="303"/>
      <c r="W310" s="303"/>
      <c r="X310" s="304"/>
      <c r="Y310" s="305">
        <v>3.1</v>
      </c>
      <c r="Z310" s="306"/>
      <c r="AA310" s="306"/>
      <c r="AB310" s="307"/>
      <c r="AC310" s="299" t="s">
        <v>722</v>
      </c>
      <c r="AD310" s="300"/>
      <c r="AE310" s="300"/>
      <c r="AF310" s="300"/>
      <c r="AG310" s="301"/>
      <c r="AH310" s="302" t="s">
        <v>723</v>
      </c>
      <c r="AI310" s="303"/>
      <c r="AJ310" s="303"/>
      <c r="AK310" s="303"/>
      <c r="AL310" s="303"/>
      <c r="AM310" s="303"/>
      <c r="AN310" s="303"/>
      <c r="AO310" s="303"/>
      <c r="AP310" s="303"/>
      <c r="AQ310" s="303"/>
      <c r="AR310" s="303"/>
      <c r="AS310" s="303"/>
      <c r="AT310" s="304"/>
      <c r="AU310" s="305">
        <v>60620.2</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60620.2</v>
      </c>
      <c r="AV320" s="286"/>
      <c r="AW320" s="286"/>
      <c r="AX320" s="288"/>
    </row>
    <row r="321" spans="1:51" ht="24.75" customHeight="1" x14ac:dyDescent="0.15">
      <c r="A321" s="331"/>
      <c r="B321" s="332"/>
      <c r="C321" s="332"/>
      <c r="D321" s="332"/>
      <c r="E321" s="332"/>
      <c r="F321" s="333"/>
      <c r="G321" s="309" t="s">
        <v>712</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695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696</v>
      </c>
      <c r="H323" s="300"/>
      <c r="I323" s="300"/>
      <c r="J323" s="300"/>
      <c r="K323" s="301"/>
      <c r="L323" s="302" t="s">
        <v>697</v>
      </c>
      <c r="M323" s="303"/>
      <c r="N323" s="303"/>
      <c r="O323" s="303"/>
      <c r="P323" s="303"/>
      <c r="Q323" s="303"/>
      <c r="R323" s="303"/>
      <c r="S323" s="303"/>
      <c r="T323" s="303"/>
      <c r="U323" s="303"/>
      <c r="V323" s="303"/>
      <c r="W323" s="303"/>
      <c r="X323" s="304"/>
      <c r="Y323" s="305">
        <v>33.299999999999997</v>
      </c>
      <c r="Z323" s="306"/>
      <c r="AA323" s="306"/>
      <c r="AB323" s="307"/>
      <c r="AC323" s="299" t="s">
        <v>661</v>
      </c>
      <c r="AD323" s="300"/>
      <c r="AE323" s="300"/>
      <c r="AF323" s="300"/>
      <c r="AG323" s="301"/>
      <c r="AH323" s="302" t="s">
        <v>662</v>
      </c>
      <c r="AI323" s="303"/>
      <c r="AJ323" s="303"/>
      <c r="AK323" s="303"/>
      <c r="AL323" s="303"/>
      <c r="AM323" s="303"/>
      <c r="AN323" s="303"/>
      <c r="AO323" s="303"/>
      <c r="AP323" s="303"/>
      <c r="AQ323" s="303"/>
      <c r="AR323" s="303"/>
      <c r="AS323" s="303"/>
      <c r="AT323" s="304"/>
      <c r="AU323" s="305">
        <v>12499.4</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33.299999999999997</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12499.4</v>
      </c>
      <c r="AV333" s="286"/>
      <c r="AW333" s="286"/>
      <c r="AX333" s="288"/>
      <c r="AY333">
        <f t="shared" si="11"/>
        <v>2</v>
      </c>
    </row>
    <row r="334" spans="1:51" ht="24.75" customHeight="1" x14ac:dyDescent="0.15">
      <c r="A334" s="331"/>
      <c r="B334" s="332"/>
      <c r="C334" s="332"/>
      <c r="D334" s="332"/>
      <c r="E334" s="332"/>
      <c r="F334" s="333"/>
      <c r="G334" s="309" t="s">
        <v>710</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217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x14ac:dyDescent="0.15">
      <c r="A336" s="331"/>
      <c r="B336" s="332"/>
      <c r="C336" s="332"/>
      <c r="D336" s="332"/>
      <c r="E336" s="332"/>
      <c r="F336" s="333"/>
      <c r="G336" s="299" t="s">
        <v>709</v>
      </c>
      <c r="H336" s="300"/>
      <c r="I336" s="300"/>
      <c r="J336" s="300"/>
      <c r="K336" s="301"/>
      <c r="L336" s="302" t="s">
        <v>711</v>
      </c>
      <c r="M336" s="303"/>
      <c r="N336" s="303"/>
      <c r="O336" s="303"/>
      <c r="P336" s="303"/>
      <c r="Q336" s="303"/>
      <c r="R336" s="303"/>
      <c r="S336" s="303"/>
      <c r="T336" s="303"/>
      <c r="U336" s="303"/>
      <c r="V336" s="303"/>
      <c r="W336" s="303"/>
      <c r="X336" s="304"/>
      <c r="Y336" s="305">
        <v>120.8</v>
      </c>
      <c r="Z336" s="306"/>
      <c r="AA336" s="306"/>
      <c r="AB336" s="307"/>
      <c r="AC336" s="299" t="s">
        <v>727</v>
      </c>
      <c r="AD336" s="300"/>
      <c r="AE336" s="300"/>
      <c r="AF336" s="300"/>
      <c r="AG336" s="301"/>
      <c r="AH336" s="302" t="s">
        <v>727</v>
      </c>
      <c r="AI336" s="303"/>
      <c r="AJ336" s="303"/>
      <c r="AK336" s="303"/>
      <c r="AL336" s="303"/>
      <c r="AM336" s="303"/>
      <c r="AN336" s="303"/>
      <c r="AO336" s="303"/>
      <c r="AP336" s="303"/>
      <c r="AQ336" s="303"/>
      <c r="AR336" s="303"/>
      <c r="AS336" s="303"/>
      <c r="AT336" s="304"/>
      <c r="AU336" s="305" t="s">
        <v>727</v>
      </c>
      <c r="AV336" s="306"/>
      <c r="AW336" s="306"/>
      <c r="AX336" s="308"/>
      <c r="AY336">
        <f t="shared" si="12"/>
        <v>2</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2</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x14ac:dyDescent="0.1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120.8</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2</v>
      </c>
    </row>
    <row r="347" spans="1:51" ht="24.75" hidden="1" customHeight="1" x14ac:dyDescent="0.15">
      <c r="A347" s="331"/>
      <c r="B347" s="332"/>
      <c r="C347" s="332"/>
      <c r="D347" s="332"/>
      <c r="E347" s="332"/>
      <c r="F347" s="333"/>
      <c r="G347" s="309" t="s">
        <v>195</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167</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574</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229</v>
      </c>
      <c r="AM360" s="279"/>
      <c r="AN360" s="279"/>
      <c r="AO360" s="79" t="s">
        <v>228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227</v>
      </c>
      <c r="AD365" s="241"/>
      <c r="AE365" s="241"/>
      <c r="AF365" s="241"/>
      <c r="AG365" s="241"/>
      <c r="AH365" s="257" t="s">
        <v>245</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663</v>
      </c>
      <c r="D366" s="251"/>
      <c r="E366" s="251"/>
      <c r="F366" s="251"/>
      <c r="G366" s="251"/>
      <c r="H366" s="251"/>
      <c r="I366" s="251"/>
      <c r="J366" s="233">
        <v>8010501023243</v>
      </c>
      <c r="K366" s="234"/>
      <c r="L366" s="234"/>
      <c r="M366" s="234"/>
      <c r="N366" s="234"/>
      <c r="O366" s="234"/>
      <c r="P366" s="245" t="s">
        <v>664</v>
      </c>
      <c r="Q366" s="235"/>
      <c r="R366" s="235"/>
      <c r="S366" s="235"/>
      <c r="T366" s="235"/>
      <c r="U366" s="235"/>
      <c r="V366" s="235"/>
      <c r="W366" s="235"/>
      <c r="X366" s="235"/>
      <c r="Y366" s="236">
        <v>3.1</v>
      </c>
      <c r="Z366" s="237"/>
      <c r="AA366" s="237"/>
      <c r="AB366" s="238"/>
      <c r="AC366" s="222" t="s">
        <v>249</v>
      </c>
      <c r="AD366" s="223"/>
      <c r="AE366" s="223"/>
      <c r="AF366" s="223"/>
      <c r="AG366" s="223"/>
      <c r="AH366" s="253">
        <v>2</v>
      </c>
      <c r="AI366" s="254"/>
      <c r="AJ366" s="254"/>
      <c r="AK366" s="254"/>
      <c r="AL366" s="226">
        <v>92</v>
      </c>
      <c r="AM366" s="227"/>
      <c r="AN366" s="227"/>
      <c r="AO366" s="228"/>
      <c r="AP366" s="229" t="s">
        <v>281</v>
      </c>
      <c r="AQ366" s="229"/>
      <c r="AR366" s="229"/>
      <c r="AS366" s="229"/>
      <c r="AT366" s="229"/>
      <c r="AU366" s="229"/>
      <c r="AV366" s="229"/>
      <c r="AW366" s="229"/>
      <c r="AX366" s="229"/>
    </row>
    <row r="367" spans="1:51" ht="30" customHeight="1" x14ac:dyDescent="0.15">
      <c r="A367" s="230">
        <v>2</v>
      </c>
      <c r="B367" s="230">
        <v>1</v>
      </c>
      <c r="C367" s="252" t="s">
        <v>665</v>
      </c>
      <c r="D367" s="251"/>
      <c r="E367" s="251"/>
      <c r="F367" s="251"/>
      <c r="G367" s="251"/>
      <c r="H367" s="251"/>
      <c r="I367" s="251"/>
      <c r="J367" s="233">
        <v>6010405003434</v>
      </c>
      <c r="K367" s="234"/>
      <c r="L367" s="234"/>
      <c r="M367" s="234"/>
      <c r="N367" s="234"/>
      <c r="O367" s="234"/>
      <c r="P367" s="245" t="s">
        <v>666</v>
      </c>
      <c r="Q367" s="235"/>
      <c r="R367" s="235"/>
      <c r="S367" s="235"/>
      <c r="T367" s="235"/>
      <c r="U367" s="235"/>
      <c r="V367" s="235"/>
      <c r="W367" s="235"/>
      <c r="X367" s="235"/>
      <c r="Y367" s="236">
        <v>0.5</v>
      </c>
      <c r="Z367" s="237"/>
      <c r="AA367" s="237"/>
      <c r="AB367" s="238"/>
      <c r="AC367" s="222" t="s">
        <v>256</v>
      </c>
      <c r="AD367" s="223"/>
      <c r="AE367" s="223"/>
      <c r="AF367" s="223"/>
      <c r="AG367" s="223"/>
      <c r="AH367" s="253" t="s">
        <v>281</v>
      </c>
      <c r="AI367" s="254"/>
      <c r="AJ367" s="254"/>
      <c r="AK367" s="254"/>
      <c r="AL367" s="226">
        <v>100</v>
      </c>
      <c r="AM367" s="227"/>
      <c r="AN367" s="227"/>
      <c r="AO367" s="228"/>
      <c r="AP367" s="229" t="s">
        <v>281</v>
      </c>
      <c r="AQ367" s="229"/>
      <c r="AR367" s="229"/>
      <c r="AS367" s="229"/>
      <c r="AT367" s="229"/>
      <c r="AU367" s="229"/>
      <c r="AV367" s="229"/>
      <c r="AW367" s="229"/>
      <c r="AX367" s="229"/>
      <c r="AY367">
        <f>COUNTA($C$367)</f>
        <v>1</v>
      </c>
    </row>
    <row r="368" spans="1:51" ht="30" customHeight="1" x14ac:dyDescent="0.15">
      <c r="A368" s="230">
        <v>3</v>
      </c>
      <c r="B368" s="230">
        <v>1</v>
      </c>
      <c r="C368" s="252" t="s">
        <v>667</v>
      </c>
      <c r="D368" s="251"/>
      <c r="E368" s="251"/>
      <c r="F368" s="251"/>
      <c r="G368" s="251"/>
      <c r="H368" s="251"/>
      <c r="I368" s="251"/>
      <c r="J368" s="233">
        <v>1011701012208</v>
      </c>
      <c r="K368" s="234"/>
      <c r="L368" s="234"/>
      <c r="M368" s="234"/>
      <c r="N368" s="234"/>
      <c r="O368" s="234"/>
      <c r="P368" s="245" t="s">
        <v>668</v>
      </c>
      <c r="Q368" s="235"/>
      <c r="R368" s="235"/>
      <c r="S368" s="235"/>
      <c r="T368" s="235"/>
      <c r="U368" s="235"/>
      <c r="V368" s="235"/>
      <c r="W368" s="235"/>
      <c r="X368" s="235"/>
      <c r="Y368" s="236">
        <v>0.2</v>
      </c>
      <c r="Z368" s="237"/>
      <c r="AA368" s="237"/>
      <c r="AB368" s="238"/>
      <c r="AC368" s="222" t="s">
        <v>255</v>
      </c>
      <c r="AD368" s="223"/>
      <c r="AE368" s="223"/>
      <c r="AF368" s="223"/>
      <c r="AG368" s="223"/>
      <c r="AH368" s="224" t="s">
        <v>735</v>
      </c>
      <c r="AI368" s="225"/>
      <c r="AJ368" s="225"/>
      <c r="AK368" s="225"/>
      <c r="AL368" s="226">
        <v>100</v>
      </c>
      <c r="AM368" s="227"/>
      <c r="AN368" s="227"/>
      <c r="AO368" s="228"/>
      <c r="AP368" s="229" t="s">
        <v>281</v>
      </c>
      <c r="AQ368" s="229"/>
      <c r="AR368" s="229"/>
      <c r="AS368" s="229"/>
      <c r="AT368" s="229"/>
      <c r="AU368" s="229"/>
      <c r="AV368" s="229"/>
      <c r="AW368" s="229"/>
      <c r="AX368" s="229"/>
      <c r="AY368">
        <f>COUNTA($C$368)</f>
        <v>1</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67.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227</v>
      </c>
      <c r="AD398" s="241"/>
      <c r="AE398" s="241"/>
      <c r="AF398" s="241"/>
      <c r="AG398" s="241"/>
      <c r="AH398" s="257" t="s">
        <v>245</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45.4" customHeight="1" x14ac:dyDescent="0.15">
      <c r="A399" s="230">
        <v>1</v>
      </c>
      <c r="B399" s="230">
        <v>1</v>
      </c>
      <c r="C399" s="252" t="s">
        <v>713</v>
      </c>
      <c r="D399" s="251"/>
      <c r="E399" s="251"/>
      <c r="F399" s="251"/>
      <c r="G399" s="251"/>
      <c r="H399" s="251"/>
      <c r="I399" s="251"/>
      <c r="J399" s="233">
        <v>9000012120001</v>
      </c>
      <c r="K399" s="234"/>
      <c r="L399" s="234"/>
      <c r="M399" s="234"/>
      <c r="N399" s="234"/>
      <c r="O399" s="234"/>
      <c r="P399" s="245" t="s">
        <v>732</v>
      </c>
      <c r="Q399" s="235"/>
      <c r="R399" s="235"/>
      <c r="S399" s="235"/>
      <c r="T399" s="235"/>
      <c r="U399" s="235"/>
      <c r="V399" s="235"/>
      <c r="W399" s="235"/>
      <c r="X399" s="235"/>
      <c r="Y399" s="236">
        <v>60620.2</v>
      </c>
      <c r="Z399" s="237"/>
      <c r="AA399" s="237"/>
      <c r="AB399" s="238"/>
      <c r="AC399" s="222" t="s">
        <v>714</v>
      </c>
      <c r="AD399" s="223"/>
      <c r="AE399" s="223"/>
      <c r="AF399" s="223"/>
      <c r="AG399" s="223"/>
      <c r="AH399" s="253" t="s">
        <v>281</v>
      </c>
      <c r="AI399" s="254"/>
      <c r="AJ399" s="254"/>
      <c r="AK399" s="254"/>
      <c r="AL399" s="226" t="s">
        <v>636</v>
      </c>
      <c r="AM399" s="227"/>
      <c r="AN399" s="227"/>
      <c r="AO399" s="228"/>
      <c r="AP399" s="229" t="s">
        <v>281</v>
      </c>
      <c r="AQ399" s="229"/>
      <c r="AR399" s="229"/>
      <c r="AS399" s="229"/>
      <c r="AT399" s="229"/>
      <c r="AU399" s="229"/>
      <c r="AV399" s="229"/>
      <c r="AW399" s="229"/>
      <c r="AX399" s="229"/>
      <c r="AY399">
        <f>$AY$396</f>
        <v>1</v>
      </c>
    </row>
    <row r="400" spans="1:51" ht="45.4" customHeight="1" x14ac:dyDescent="0.15">
      <c r="A400" s="230">
        <v>2</v>
      </c>
      <c r="B400" s="230">
        <v>1</v>
      </c>
      <c r="C400" s="252" t="s">
        <v>715</v>
      </c>
      <c r="D400" s="251"/>
      <c r="E400" s="251"/>
      <c r="F400" s="251"/>
      <c r="G400" s="251"/>
      <c r="H400" s="251"/>
      <c r="I400" s="251"/>
      <c r="J400" s="233">
        <v>9000012120001</v>
      </c>
      <c r="K400" s="234"/>
      <c r="L400" s="234"/>
      <c r="M400" s="234"/>
      <c r="N400" s="234"/>
      <c r="O400" s="234"/>
      <c r="P400" s="245" t="s">
        <v>732</v>
      </c>
      <c r="Q400" s="235"/>
      <c r="R400" s="235"/>
      <c r="S400" s="235"/>
      <c r="T400" s="235"/>
      <c r="U400" s="235"/>
      <c r="V400" s="235"/>
      <c r="W400" s="235"/>
      <c r="X400" s="235"/>
      <c r="Y400" s="236">
        <v>48698.5</v>
      </c>
      <c r="Z400" s="237"/>
      <c r="AA400" s="237"/>
      <c r="AB400" s="238"/>
      <c r="AC400" s="222" t="s">
        <v>714</v>
      </c>
      <c r="AD400" s="223"/>
      <c r="AE400" s="223"/>
      <c r="AF400" s="223"/>
      <c r="AG400" s="223"/>
      <c r="AH400" s="253" t="s">
        <v>281</v>
      </c>
      <c r="AI400" s="254"/>
      <c r="AJ400" s="254"/>
      <c r="AK400" s="254"/>
      <c r="AL400" s="226" t="s">
        <v>636</v>
      </c>
      <c r="AM400" s="227"/>
      <c r="AN400" s="227"/>
      <c r="AO400" s="228"/>
      <c r="AP400" s="229" t="s">
        <v>281</v>
      </c>
      <c r="AQ400" s="229"/>
      <c r="AR400" s="229"/>
      <c r="AS400" s="229"/>
      <c r="AT400" s="229"/>
      <c r="AU400" s="229"/>
      <c r="AV400" s="229"/>
      <c r="AW400" s="229"/>
      <c r="AX400" s="229"/>
      <c r="AY400">
        <f>COUNTA($C$400)</f>
        <v>1</v>
      </c>
    </row>
    <row r="401" spans="1:51" ht="45.4" customHeight="1" x14ac:dyDescent="0.15">
      <c r="A401" s="230">
        <v>3</v>
      </c>
      <c r="B401" s="230">
        <v>1</v>
      </c>
      <c r="C401" s="252" t="s">
        <v>716</v>
      </c>
      <c r="D401" s="251"/>
      <c r="E401" s="251"/>
      <c r="F401" s="251"/>
      <c r="G401" s="251"/>
      <c r="H401" s="251"/>
      <c r="I401" s="251"/>
      <c r="J401" s="233">
        <v>9000012120001</v>
      </c>
      <c r="K401" s="234"/>
      <c r="L401" s="234"/>
      <c r="M401" s="234"/>
      <c r="N401" s="234"/>
      <c r="O401" s="234"/>
      <c r="P401" s="245" t="s">
        <v>732</v>
      </c>
      <c r="Q401" s="235"/>
      <c r="R401" s="235"/>
      <c r="S401" s="235"/>
      <c r="T401" s="235"/>
      <c r="U401" s="235"/>
      <c r="V401" s="235"/>
      <c r="W401" s="235"/>
      <c r="X401" s="235"/>
      <c r="Y401" s="236">
        <v>15786.6</v>
      </c>
      <c r="Z401" s="237"/>
      <c r="AA401" s="237"/>
      <c r="AB401" s="238"/>
      <c r="AC401" s="222" t="s">
        <v>714</v>
      </c>
      <c r="AD401" s="223"/>
      <c r="AE401" s="223"/>
      <c r="AF401" s="223"/>
      <c r="AG401" s="223"/>
      <c r="AH401" s="253" t="s">
        <v>281</v>
      </c>
      <c r="AI401" s="254"/>
      <c r="AJ401" s="254"/>
      <c r="AK401" s="254"/>
      <c r="AL401" s="226" t="s">
        <v>636</v>
      </c>
      <c r="AM401" s="227"/>
      <c r="AN401" s="227"/>
      <c r="AO401" s="228"/>
      <c r="AP401" s="229" t="s">
        <v>281</v>
      </c>
      <c r="AQ401" s="229"/>
      <c r="AR401" s="229"/>
      <c r="AS401" s="229"/>
      <c r="AT401" s="229"/>
      <c r="AU401" s="229"/>
      <c r="AV401" s="229"/>
      <c r="AW401" s="229"/>
      <c r="AX401" s="229"/>
      <c r="AY401">
        <f>COUNTA($C$401)</f>
        <v>1</v>
      </c>
    </row>
    <row r="402" spans="1:51" ht="45.4" customHeight="1" x14ac:dyDescent="0.15">
      <c r="A402" s="230">
        <v>4</v>
      </c>
      <c r="B402" s="230">
        <v>1</v>
      </c>
      <c r="C402" s="252" t="s">
        <v>717</v>
      </c>
      <c r="D402" s="251"/>
      <c r="E402" s="251"/>
      <c r="F402" s="251"/>
      <c r="G402" s="251"/>
      <c r="H402" s="251"/>
      <c r="I402" s="251"/>
      <c r="J402" s="233">
        <v>9000012120001</v>
      </c>
      <c r="K402" s="234"/>
      <c r="L402" s="234"/>
      <c r="M402" s="234"/>
      <c r="N402" s="234"/>
      <c r="O402" s="234"/>
      <c r="P402" s="245" t="s">
        <v>732</v>
      </c>
      <c r="Q402" s="235"/>
      <c r="R402" s="235"/>
      <c r="S402" s="235"/>
      <c r="T402" s="235"/>
      <c r="U402" s="235"/>
      <c r="V402" s="235"/>
      <c r="W402" s="235"/>
      <c r="X402" s="235"/>
      <c r="Y402" s="236">
        <v>10154.200000000001</v>
      </c>
      <c r="Z402" s="237"/>
      <c r="AA402" s="237"/>
      <c r="AB402" s="238"/>
      <c r="AC402" s="222" t="s">
        <v>714</v>
      </c>
      <c r="AD402" s="223"/>
      <c r="AE402" s="223"/>
      <c r="AF402" s="223"/>
      <c r="AG402" s="223"/>
      <c r="AH402" s="253" t="s">
        <v>281</v>
      </c>
      <c r="AI402" s="254"/>
      <c r="AJ402" s="254"/>
      <c r="AK402" s="254"/>
      <c r="AL402" s="226" t="s">
        <v>636</v>
      </c>
      <c r="AM402" s="227"/>
      <c r="AN402" s="227"/>
      <c r="AO402" s="228"/>
      <c r="AP402" s="229" t="s">
        <v>281</v>
      </c>
      <c r="AQ402" s="229"/>
      <c r="AR402" s="229"/>
      <c r="AS402" s="229"/>
      <c r="AT402" s="229"/>
      <c r="AU402" s="229"/>
      <c r="AV402" s="229"/>
      <c r="AW402" s="229"/>
      <c r="AX402" s="229"/>
      <c r="AY402">
        <f>COUNTA($C$402)</f>
        <v>1</v>
      </c>
    </row>
    <row r="403" spans="1:51" ht="45.4" customHeight="1" x14ac:dyDescent="0.15">
      <c r="A403" s="230">
        <v>5</v>
      </c>
      <c r="B403" s="230">
        <v>1</v>
      </c>
      <c r="C403" s="251" t="s">
        <v>718</v>
      </c>
      <c r="D403" s="251"/>
      <c r="E403" s="251"/>
      <c r="F403" s="251"/>
      <c r="G403" s="251"/>
      <c r="H403" s="251"/>
      <c r="I403" s="251"/>
      <c r="J403" s="233">
        <v>9000012120001</v>
      </c>
      <c r="K403" s="234"/>
      <c r="L403" s="234"/>
      <c r="M403" s="234"/>
      <c r="N403" s="234"/>
      <c r="O403" s="234"/>
      <c r="P403" s="245" t="s">
        <v>732</v>
      </c>
      <c r="Q403" s="235"/>
      <c r="R403" s="235"/>
      <c r="S403" s="235"/>
      <c r="T403" s="235"/>
      <c r="U403" s="235"/>
      <c r="V403" s="235"/>
      <c r="W403" s="235"/>
      <c r="X403" s="235"/>
      <c r="Y403" s="236">
        <v>10091.1</v>
      </c>
      <c r="Z403" s="237"/>
      <c r="AA403" s="237"/>
      <c r="AB403" s="238"/>
      <c r="AC403" s="222" t="s">
        <v>714</v>
      </c>
      <c r="AD403" s="223"/>
      <c r="AE403" s="223"/>
      <c r="AF403" s="223"/>
      <c r="AG403" s="223"/>
      <c r="AH403" s="253" t="s">
        <v>281</v>
      </c>
      <c r="AI403" s="254"/>
      <c r="AJ403" s="254"/>
      <c r="AK403" s="254"/>
      <c r="AL403" s="226" t="s">
        <v>636</v>
      </c>
      <c r="AM403" s="227"/>
      <c r="AN403" s="227"/>
      <c r="AO403" s="228"/>
      <c r="AP403" s="229" t="s">
        <v>281</v>
      </c>
      <c r="AQ403" s="229"/>
      <c r="AR403" s="229"/>
      <c r="AS403" s="229"/>
      <c r="AT403" s="229"/>
      <c r="AU403" s="229"/>
      <c r="AV403" s="229"/>
      <c r="AW403" s="229"/>
      <c r="AX403" s="229"/>
      <c r="AY403">
        <f>COUNTA($C$403)</f>
        <v>1</v>
      </c>
    </row>
    <row r="404" spans="1:51" ht="45.4" customHeight="1" x14ac:dyDescent="0.15">
      <c r="A404" s="230">
        <v>6</v>
      </c>
      <c r="B404" s="230">
        <v>1</v>
      </c>
      <c r="C404" s="251" t="s">
        <v>719</v>
      </c>
      <c r="D404" s="251"/>
      <c r="E404" s="251"/>
      <c r="F404" s="251"/>
      <c r="G404" s="251"/>
      <c r="H404" s="251"/>
      <c r="I404" s="251"/>
      <c r="J404" s="233">
        <v>9000012120001</v>
      </c>
      <c r="K404" s="234"/>
      <c r="L404" s="234"/>
      <c r="M404" s="234"/>
      <c r="N404" s="234"/>
      <c r="O404" s="234"/>
      <c r="P404" s="245" t="s">
        <v>732</v>
      </c>
      <c r="Q404" s="235"/>
      <c r="R404" s="235"/>
      <c r="S404" s="235"/>
      <c r="T404" s="235"/>
      <c r="U404" s="235"/>
      <c r="V404" s="235"/>
      <c r="W404" s="235"/>
      <c r="X404" s="235"/>
      <c r="Y404" s="236">
        <v>7580.4</v>
      </c>
      <c r="Z404" s="237"/>
      <c r="AA404" s="237"/>
      <c r="AB404" s="238"/>
      <c r="AC404" s="222" t="s">
        <v>714</v>
      </c>
      <c r="AD404" s="223"/>
      <c r="AE404" s="223"/>
      <c r="AF404" s="223"/>
      <c r="AG404" s="223"/>
      <c r="AH404" s="253" t="s">
        <v>281</v>
      </c>
      <c r="AI404" s="254"/>
      <c r="AJ404" s="254"/>
      <c r="AK404" s="254"/>
      <c r="AL404" s="226" t="s">
        <v>636</v>
      </c>
      <c r="AM404" s="227"/>
      <c r="AN404" s="227"/>
      <c r="AO404" s="228"/>
      <c r="AP404" s="229" t="s">
        <v>281</v>
      </c>
      <c r="AQ404" s="229"/>
      <c r="AR404" s="229"/>
      <c r="AS404" s="229"/>
      <c r="AT404" s="229"/>
      <c r="AU404" s="229"/>
      <c r="AV404" s="229"/>
      <c r="AW404" s="229"/>
      <c r="AX404" s="229"/>
      <c r="AY404">
        <f>COUNTA($C$404)</f>
        <v>1</v>
      </c>
    </row>
    <row r="405" spans="1:51" ht="45.4" customHeight="1" x14ac:dyDescent="0.15">
      <c r="A405" s="230">
        <v>7</v>
      </c>
      <c r="B405" s="230">
        <v>1</v>
      </c>
      <c r="C405" s="251" t="s">
        <v>720</v>
      </c>
      <c r="D405" s="251"/>
      <c r="E405" s="251"/>
      <c r="F405" s="251"/>
      <c r="G405" s="251"/>
      <c r="H405" s="251"/>
      <c r="I405" s="251"/>
      <c r="J405" s="233">
        <v>9000012120001</v>
      </c>
      <c r="K405" s="234"/>
      <c r="L405" s="234"/>
      <c r="M405" s="234"/>
      <c r="N405" s="234"/>
      <c r="O405" s="234"/>
      <c r="P405" s="245" t="s">
        <v>732</v>
      </c>
      <c r="Q405" s="235"/>
      <c r="R405" s="235"/>
      <c r="S405" s="235"/>
      <c r="T405" s="235"/>
      <c r="U405" s="235"/>
      <c r="V405" s="235"/>
      <c r="W405" s="235"/>
      <c r="X405" s="235"/>
      <c r="Y405" s="236">
        <v>25.3</v>
      </c>
      <c r="Z405" s="237"/>
      <c r="AA405" s="237"/>
      <c r="AB405" s="238"/>
      <c r="AC405" s="222" t="s">
        <v>714</v>
      </c>
      <c r="AD405" s="223"/>
      <c r="AE405" s="223"/>
      <c r="AF405" s="223"/>
      <c r="AG405" s="223"/>
      <c r="AH405" s="253" t="s">
        <v>281</v>
      </c>
      <c r="AI405" s="254"/>
      <c r="AJ405" s="254"/>
      <c r="AK405" s="254"/>
      <c r="AL405" s="226" t="s">
        <v>636</v>
      </c>
      <c r="AM405" s="227"/>
      <c r="AN405" s="227"/>
      <c r="AO405" s="228"/>
      <c r="AP405" s="229" t="s">
        <v>281</v>
      </c>
      <c r="AQ405" s="229"/>
      <c r="AR405" s="229"/>
      <c r="AS405" s="229"/>
      <c r="AT405" s="229"/>
      <c r="AU405" s="229"/>
      <c r="AV405" s="229"/>
      <c r="AW405" s="229"/>
      <c r="AX405" s="229"/>
      <c r="AY405">
        <f>COUNTA($C$405)</f>
        <v>1</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227</v>
      </c>
      <c r="AD431" s="241"/>
      <c r="AE431" s="241"/>
      <c r="AF431" s="241"/>
      <c r="AG431" s="241"/>
      <c r="AH431" s="257" t="s">
        <v>245</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1" t="s">
        <v>698</v>
      </c>
      <c r="D432" s="251"/>
      <c r="E432" s="251"/>
      <c r="F432" s="251"/>
      <c r="G432" s="251"/>
      <c r="H432" s="251"/>
      <c r="I432" s="251"/>
      <c r="J432" s="233" t="s">
        <v>636</v>
      </c>
      <c r="K432" s="234"/>
      <c r="L432" s="234"/>
      <c r="M432" s="234"/>
      <c r="N432" s="234"/>
      <c r="O432" s="234"/>
      <c r="P432" s="235" t="s">
        <v>699</v>
      </c>
      <c r="Q432" s="235"/>
      <c r="R432" s="235"/>
      <c r="S432" s="235"/>
      <c r="T432" s="235"/>
      <c r="U432" s="235"/>
      <c r="V432" s="235"/>
      <c r="W432" s="235"/>
      <c r="X432" s="235"/>
      <c r="Y432" s="236">
        <v>33.299999999999997</v>
      </c>
      <c r="Z432" s="237"/>
      <c r="AA432" s="237"/>
      <c r="AB432" s="238"/>
      <c r="AC432" s="222" t="s">
        <v>75</v>
      </c>
      <c r="AD432" s="223"/>
      <c r="AE432" s="223"/>
      <c r="AF432" s="223"/>
      <c r="AG432" s="223"/>
      <c r="AH432" s="253" t="s">
        <v>281</v>
      </c>
      <c r="AI432" s="254"/>
      <c r="AJ432" s="254"/>
      <c r="AK432" s="254"/>
      <c r="AL432" s="226" t="s">
        <v>636</v>
      </c>
      <c r="AM432" s="227"/>
      <c r="AN432" s="227"/>
      <c r="AO432" s="228"/>
      <c r="AP432" s="229" t="s">
        <v>281</v>
      </c>
      <c r="AQ432" s="229"/>
      <c r="AR432" s="229"/>
      <c r="AS432" s="229"/>
      <c r="AT432" s="229"/>
      <c r="AU432" s="229"/>
      <c r="AV432" s="229"/>
      <c r="AW432" s="229"/>
      <c r="AX432" s="229"/>
      <c r="AY432">
        <f>$AY$429</f>
        <v>1</v>
      </c>
    </row>
    <row r="433" spans="1:51" ht="30" customHeight="1" x14ac:dyDescent="0.15">
      <c r="A433" s="230">
        <v>2</v>
      </c>
      <c r="B433" s="230">
        <v>1</v>
      </c>
      <c r="C433" s="251" t="s">
        <v>700</v>
      </c>
      <c r="D433" s="251"/>
      <c r="E433" s="251"/>
      <c r="F433" s="251"/>
      <c r="G433" s="251"/>
      <c r="H433" s="251"/>
      <c r="I433" s="251"/>
      <c r="J433" s="233" t="s">
        <v>636</v>
      </c>
      <c r="K433" s="234"/>
      <c r="L433" s="234"/>
      <c r="M433" s="234"/>
      <c r="N433" s="234"/>
      <c r="O433" s="234"/>
      <c r="P433" s="235" t="s">
        <v>699</v>
      </c>
      <c r="Q433" s="235"/>
      <c r="R433" s="235"/>
      <c r="S433" s="235"/>
      <c r="T433" s="235"/>
      <c r="U433" s="235"/>
      <c r="V433" s="235"/>
      <c r="W433" s="235"/>
      <c r="X433" s="235"/>
      <c r="Y433" s="236">
        <v>32.299999999999997</v>
      </c>
      <c r="Z433" s="237"/>
      <c r="AA433" s="237"/>
      <c r="AB433" s="238"/>
      <c r="AC433" s="222" t="s">
        <v>75</v>
      </c>
      <c r="AD433" s="223"/>
      <c r="AE433" s="223"/>
      <c r="AF433" s="223"/>
      <c r="AG433" s="223"/>
      <c r="AH433" s="253" t="s">
        <v>281</v>
      </c>
      <c r="AI433" s="254"/>
      <c r="AJ433" s="254"/>
      <c r="AK433" s="254"/>
      <c r="AL433" s="226" t="s">
        <v>636</v>
      </c>
      <c r="AM433" s="227"/>
      <c r="AN433" s="227"/>
      <c r="AO433" s="228"/>
      <c r="AP433" s="229" t="s">
        <v>281</v>
      </c>
      <c r="AQ433" s="229"/>
      <c r="AR433" s="229"/>
      <c r="AS433" s="229"/>
      <c r="AT433" s="229"/>
      <c r="AU433" s="229"/>
      <c r="AV433" s="229"/>
      <c r="AW433" s="229"/>
      <c r="AX433" s="229"/>
      <c r="AY433">
        <f>COUNTA($C$433)</f>
        <v>1</v>
      </c>
    </row>
    <row r="434" spans="1:51" ht="30" customHeight="1" x14ac:dyDescent="0.15">
      <c r="A434" s="230">
        <v>3</v>
      </c>
      <c r="B434" s="230">
        <v>1</v>
      </c>
      <c r="C434" s="252" t="s">
        <v>701</v>
      </c>
      <c r="D434" s="251"/>
      <c r="E434" s="251"/>
      <c r="F434" s="251"/>
      <c r="G434" s="251"/>
      <c r="H434" s="251"/>
      <c r="I434" s="251"/>
      <c r="J434" s="233" t="s">
        <v>636</v>
      </c>
      <c r="K434" s="234"/>
      <c r="L434" s="234"/>
      <c r="M434" s="234"/>
      <c r="N434" s="234"/>
      <c r="O434" s="234"/>
      <c r="P434" s="245" t="s">
        <v>699</v>
      </c>
      <c r="Q434" s="235"/>
      <c r="R434" s="235"/>
      <c r="S434" s="235"/>
      <c r="T434" s="235"/>
      <c r="U434" s="235"/>
      <c r="V434" s="235"/>
      <c r="W434" s="235"/>
      <c r="X434" s="235"/>
      <c r="Y434" s="236">
        <v>31.1</v>
      </c>
      <c r="Z434" s="237"/>
      <c r="AA434" s="237"/>
      <c r="AB434" s="238"/>
      <c r="AC434" s="222" t="s">
        <v>75</v>
      </c>
      <c r="AD434" s="223"/>
      <c r="AE434" s="223"/>
      <c r="AF434" s="223"/>
      <c r="AG434" s="223"/>
      <c r="AH434" s="253" t="s">
        <v>281</v>
      </c>
      <c r="AI434" s="254"/>
      <c r="AJ434" s="254"/>
      <c r="AK434" s="254"/>
      <c r="AL434" s="226" t="s">
        <v>636</v>
      </c>
      <c r="AM434" s="227"/>
      <c r="AN434" s="227"/>
      <c r="AO434" s="228"/>
      <c r="AP434" s="229" t="s">
        <v>281</v>
      </c>
      <c r="AQ434" s="229"/>
      <c r="AR434" s="229"/>
      <c r="AS434" s="229"/>
      <c r="AT434" s="229"/>
      <c r="AU434" s="229"/>
      <c r="AV434" s="229"/>
      <c r="AW434" s="229"/>
      <c r="AX434" s="229"/>
      <c r="AY434">
        <f>COUNTA($C$434)</f>
        <v>1</v>
      </c>
    </row>
    <row r="435" spans="1:51" ht="30" customHeight="1" x14ac:dyDescent="0.15">
      <c r="A435" s="230">
        <v>4</v>
      </c>
      <c r="B435" s="230">
        <v>1</v>
      </c>
      <c r="C435" s="252" t="s">
        <v>702</v>
      </c>
      <c r="D435" s="251"/>
      <c r="E435" s="251"/>
      <c r="F435" s="251"/>
      <c r="G435" s="251"/>
      <c r="H435" s="251"/>
      <c r="I435" s="251"/>
      <c r="J435" s="233" t="s">
        <v>636</v>
      </c>
      <c r="K435" s="234"/>
      <c r="L435" s="234"/>
      <c r="M435" s="234"/>
      <c r="N435" s="234"/>
      <c r="O435" s="234"/>
      <c r="P435" s="245" t="s">
        <v>699</v>
      </c>
      <c r="Q435" s="235"/>
      <c r="R435" s="235"/>
      <c r="S435" s="235"/>
      <c r="T435" s="235"/>
      <c r="U435" s="235"/>
      <c r="V435" s="235"/>
      <c r="W435" s="235"/>
      <c r="X435" s="235"/>
      <c r="Y435" s="236">
        <v>30.8</v>
      </c>
      <c r="Z435" s="237"/>
      <c r="AA435" s="237"/>
      <c r="AB435" s="238"/>
      <c r="AC435" s="222" t="s">
        <v>75</v>
      </c>
      <c r="AD435" s="223"/>
      <c r="AE435" s="223"/>
      <c r="AF435" s="223"/>
      <c r="AG435" s="223"/>
      <c r="AH435" s="253" t="s">
        <v>281</v>
      </c>
      <c r="AI435" s="254"/>
      <c r="AJ435" s="254"/>
      <c r="AK435" s="254"/>
      <c r="AL435" s="226" t="s">
        <v>636</v>
      </c>
      <c r="AM435" s="227"/>
      <c r="AN435" s="227"/>
      <c r="AO435" s="228"/>
      <c r="AP435" s="229" t="s">
        <v>281</v>
      </c>
      <c r="AQ435" s="229"/>
      <c r="AR435" s="229"/>
      <c r="AS435" s="229"/>
      <c r="AT435" s="229"/>
      <c r="AU435" s="229"/>
      <c r="AV435" s="229"/>
      <c r="AW435" s="229"/>
      <c r="AX435" s="229"/>
      <c r="AY435">
        <f>COUNTA($C$435)</f>
        <v>1</v>
      </c>
    </row>
    <row r="436" spans="1:51" ht="30" customHeight="1" x14ac:dyDescent="0.15">
      <c r="A436" s="230">
        <v>5</v>
      </c>
      <c r="B436" s="230">
        <v>1</v>
      </c>
      <c r="C436" s="251" t="s">
        <v>703</v>
      </c>
      <c r="D436" s="251"/>
      <c r="E436" s="251"/>
      <c r="F436" s="251"/>
      <c r="G436" s="251"/>
      <c r="H436" s="251"/>
      <c r="I436" s="251"/>
      <c r="J436" s="233" t="s">
        <v>636</v>
      </c>
      <c r="K436" s="234"/>
      <c r="L436" s="234"/>
      <c r="M436" s="234"/>
      <c r="N436" s="234"/>
      <c r="O436" s="234"/>
      <c r="P436" s="235" t="s">
        <v>699</v>
      </c>
      <c r="Q436" s="235"/>
      <c r="R436" s="235"/>
      <c r="S436" s="235"/>
      <c r="T436" s="235"/>
      <c r="U436" s="235"/>
      <c r="V436" s="235"/>
      <c r="W436" s="235"/>
      <c r="X436" s="235"/>
      <c r="Y436" s="236">
        <v>29.7</v>
      </c>
      <c r="Z436" s="237"/>
      <c r="AA436" s="237"/>
      <c r="AB436" s="238"/>
      <c r="AC436" s="222" t="s">
        <v>75</v>
      </c>
      <c r="AD436" s="223"/>
      <c r="AE436" s="223"/>
      <c r="AF436" s="223"/>
      <c r="AG436" s="223"/>
      <c r="AH436" s="253" t="s">
        <v>281</v>
      </c>
      <c r="AI436" s="254"/>
      <c r="AJ436" s="254"/>
      <c r="AK436" s="254"/>
      <c r="AL436" s="226" t="s">
        <v>636</v>
      </c>
      <c r="AM436" s="227"/>
      <c r="AN436" s="227"/>
      <c r="AO436" s="228"/>
      <c r="AP436" s="229" t="s">
        <v>281</v>
      </c>
      <c r="AQ436" s="229"/>
      <c r="AR436" s="229"/>
      <c r="AS436" s="229"/>
      <c r="AT436" s="229"/>
      <c r="AU436" s="229"/>
      <c r="AV436" s="229"/>
      <c r="AW436" s="229"/>
      <c r="AX436" s="229"/>
      <c r="AY436">
        <f>COUNTA($C$436)</f>
        <v>1</v>
      </c>
    </row>
    <row r="437" spans="1:51" ht="30" customHeight="1" x14ac:dyDescent="0.15">
      <c r="A437" s="230">
        <v>6</v>
      </c>
      <c r="B437" s="230">
        <v>1</v>
      </c>
      <c r="C437" s="251" t="s">
        <v>704</v>
      </c>
      <c r="D437" s="251"/>
      <c r="E437" s="251"/>
      <c r="F437" s="251"/>
      <c r="G437" s="251"/>
      <c r="H437" s="251"/>
      <c r="I437" s="251"/>
      <c r="J437" s="233" t="s">
        <v>636</v>
      </c>
      <c r="K437" s="234"/>
      <c r="L437" s="234"/>
      <c r="M437" s="234"/>
      <c r="N437" s="234"/>
      <c r="O437" s="234"/>
      <c r="P437" s="235" t="s">
        <v>699</v>
      </c>
      <c r="Q437" s="235"/>
      <c r="R437" s="235"/>
      <c r="S437" s="235"/>
      <c r="T437" s="235"/>
      <c r="U437" s="235"/>
      <c r="V437" s="235"/>
      <c r="W437" s="235"/>
      <c r="X437" s="235"/>
      <c r="Y437" s="236">
        <v>29.3</v>
      </c>
      <c r="Z437" s="237"/>
      <c r="AA437" s="237"/>
      <c r="AB437" s="238"/>
      <c r="AC437" s="222" t="s">
        <v>75</v>
      </c>
      <c r="AD437" s="223"/>
      <c r="AE437" s="223"/>
      <c r="AF437" s="223"/>
      <c r="AG437" s="223"/>
      <c r="AH437" s="253" t="s">
        <v>281</v>
      </c>
      <c r="AI437" s="254"/>
      <c r="AJ437" s="254"/>
      <c r="AK437" s="254"/>
      <c r="AL437" s="226" t="s">
        <v>636</v>
      </c>
      <c r="AM437" s="227"/>
      <c r="AN437" s="227"/>
      <c r="AO437" s="228"/>
      <c r="AP437" s="229" t="s">
        <v>281</v>
      </c>
      <c r="AQ437" s="229"/>
      <c r="AR437" s="229"/>
      <c r="AS437" s="229"/>
      <c r="AT437" s="229"/>
      <c r="AU437" s="229"/>
      <c r="AV437" s="229"/>
      <c r="AW437" s="229"/>
      <c r="AX437" s="229"/>
      <c r="AY437">
        <f>COUNTA($C$437)</f>
        <v>1</v>
      </c>
    </row>
    <row r="438" spans="1:51" ht="30" customHeight="1" x14ac:dyDescent="0.15">
      <c r="A438" s="230">
        <v>7</v>
      </c>
      <c r="B438" s="230">
        <v>1</v>
      </c>
      <c r="C438" s="251" t="s">
        <v>705</v>
      </c>
      <c r="D438" s="251"/>
      <c r="E438" s="251"/>
      <c r="F438" s="251"/>
      <c r="G438" s="251"/>
      <c r="H438" s="251"/>
      <c r="I438" s="251"/>
      <c r="J438" s="233" t="s">
        <v>636</v>
      </c>
      <c r="K438" s="234"/>
      <c r="L438" s="234"/>
      <c r="M438" s="234"/>
      <c r="N438" s="234"/>
      <c r="O438" s="234"/>
      <c r="P438" s="235" t="s">
        <v>699</v>
      </c>
      <c r="Q438" s="235"/>
      <c r="R438" s="235"/>
      <c r="S438" s="235"/>
      <c r="T438" s="235"/>
      <c r="U438" s="235"/>
      <c r="V438" s="235"/>
      <c r="W438" s="235"/>
      <c r="X438" s="235"/>
      <c r="Y438" s="236">
        <v>29.3</v>
      </c>
      <c r="Z438" s="237"/>
      <c r="AA438" s="237"/>
      <c r="AB438" s="238"/>
      <c r="AC438" s="222" t="s">
        <v>75</v>
      </c>
      <c r="AD438" s="223"/>
      <c r="AE438" s="223"/>
      <c r="AF438" s="223"/>
      <c r="AG438" s="223"/>
      <c r="AH438" s="253" t="s">
        <v>281</v>
      </c>
      <c r="AI438" s="254"/>
      <c r="AJ438" s="254"/>
      <c r="AK438" s="254"/>
      <c r="AL438" s="226" t="s">
        <v>636</v>
      </c>
      <c r="AM438" s="227"/>
      <c r="AN438" s="227"/>
      <c r="AO438" s="228"/>
      <c r="AP438" s="229" t="s">
        <v>281</v>
      </c>
      <c r="AQ438" s="229"/>
      <c r="AR438" s="229"/>
      <c r="AS438" s="229"/>
      <c r="AT438" s="229"/>
      <c r="AU438" s="229"/>
      <c r="AV438" s="229"/>
      <c r="AW438" s="229"/>
      <c r="AX438" s="229"/>
      <c r="AY438">
        <f>COUNTA($C$438)</f>
        <v>1</v>
      </c>
    </row>
    <row r="439" spans="1:51" ht="30" customHeight="1" x14ac:dyDescent="0.15">
      <c r="A439" s="230">
        <v>8</v>
      </c>
      <c r="B439" s="230">
        <v>1</v>
      </c>
      <c r="C439" s="251" t="s">
        <v>706</v>
      </c>
      <c r="D439" s="251"/>
      <c r="E439" s="251"/>
      <c r="F439" s="251"/>
      <c r="G439" s="251"/>
      <c r="H439" s="251"/>
      <c r="I439" s="251"/>
      <c r="J439" s="233" t="s">
        <v>636</v>
      </c>
      <c r="K439" s="234"/>
      <c r="L439" s="234"/>
      <c r="M439" s="234"/>
      <c r="N439" s="234"/>
      <c r="O439" s="234"/>
      <c r="P439" s="235" t="s">
        <v>699</v>
      </c>
      <c r="Q439" s="235"/>
      <c r="R439" s="235"/>
      <c r="S439" s="235"/>
      <c r="T439" s="235"/>
      <c r="U439" s="235"/>
      <c r="V439" s="235"/>
      <c r="W439" s="235"/>
      <c r="X439" s="235"/>
      <c r="Y439" s="236">
        <v>29.1</v>
      </c>
      <c r="Z439" s="237"/>
      <c r="AA439" s="237"/>
      <c r="AB439" s="238"/>
      <c r="AC439" s="222" t="s">
        <v>75</v>
      </c>
      <c r="AD439" s="223"/>
      <c r="AE439" s="223"/>
      <c r="AF439" s="223"/>
      <c r="AG439" s="223"/>
      <c r="AH439" s="253" t="s">
        <v>281</v>
      </c>
      <c r="AI439" s="254"/>
      <c r="AJ439" s="254"/>
      <c r="AK439" s="254"/>
      <c r="AL439" s="226" t="s">
        <v>636</v>
      </c>
      <c r="AM439" s="227"/>
      <c r="AN439" s="227"/>
      <c r="AO439" s="228"/>
      <c r="AP439" s="229" t="s">
        <v>281</v>
      </c>
      <c r="AQ439" s="229"/>
      <c r="AR439" s="229"/>
      <c r="AS439" s="229"/>
      <c r="AT439" s="229"/>
      <c r="AU439" s="229"/>
      <c r="AV439" s="229"/>
      <c r="AW439" s="229"/>
      <c r="AX439" s="229"/>
      <c r="AY439">
        <f>COUNTA($C$439)</f>
        <v>1</v>
      </c>
    </row>
    <row r="440" spans="1:51" ht="30" customHeight="1" x14ac:dyDescent="0.15">
      <c r="A440" s="230">
        <v>9</v>
      </c>
      <c r="B440" s="230">
        <v>1</v>
      </c>
      <c r="C440" s="251" t="s">
        <v>707</v>
      </c>
      <c r="D440" s="251"/>
      <c r="E440" s="251"/>
      <c r="F440" s="251"/>
      <c r="G440" s="251"/>
      <c r="H440" s="251"/>
      <c r="I440" s="251"/>
      <c r="J440" s="233" t="s">
        <v>636</v>
      </c>
      <c r="K440" s="234"/>
      <c r="L440" s="234"/>
      <c r="M440" s="234"/>
      <c r="N440" s="234"/>
      <c r="O440" s="234"/>
      <c r="P440" s="235" t="s">
        <v>699</v>
      </c>
      <c r="Q440" s="235"/>
      <c r="R440" s="235"/>
      <c r="S440" s="235"/>
      <c r="T440" s="235"/>
      <c r="U440" s="235"/>
      <c r="V440" s="235"/>
      <c r="W440" s="235"/>
      <c r="X440" s="235"/>
      <c r="Y440" s="236">
        <v>28.7</v>
      </c>
      <c r="Z440" s="237"/>
      <c r="AA440" s="237"/>
      <c r="AB440" s="238"/>
      <c r="AC440" s="222" t="s">
        <v>75</v>
      </c>
      <c r="AD440" s="223"/>
      <c r="AE440" s="223"/>
      <c r="AF440" s="223"/>
      <c r="AG440" s="223"/>
      <c r="AH440" s="253" t="s">
        <v>281</v>
      </c>
      <c r="AI440" s="254"/>
      <c r="AJ440" s="254"/>
      <c r="AK440" s="254"/>
      <c r="AL440" s="226" t="s">
        <v>636</v>
      </c>
      <c r="AM440" s="227"/>
      <c r="AN440" s="227"/>
      <c r="AO440" s="228"/>
      <c r="AP440" s="229" t="s">
        <v>281</v>
      </c>
      <c r="AQ440" s="229"/>
      <c r="AR440" s="229"/>
      <c r="AS440" s="229"/>
      <c r="AT440" s="229"/>
      <c r="AU440" s="229"/>
      <c r="AV440" s="229"/>
      <c r="AW440" s="229"/>
      <c r="AX440" s="229"/>
      <c r="AY440">
        <f>COUNTA($C$440)</f>
        <v>1</v>
      </c>
    </row>
    <row r="441" spans="1:51" ht="30" customHeight="1" x14ac:dyDescent="0.15">
      <c r="A441" s="230">
        <v>10</v>
      </c>
      <c r="B441" s="230">
        <v>1</v>
      </c>
      <c r="C441" s="251" t="s">
        <v>708</v>
      </c>
      <c r="D441" s="251"/>
      <c r="E441" s="251"/>
      <c r="F441" s="251"/>
      <c r="G441" s="251"/>
      <c r="H441" s="251"/>
      <c r="I441" s="251"/>
      <c r="J441" s="233" t="s">
        <v>636</v>
      </c>
      <c r="K441" s="234"/>
      <c r="L441" s="234"/>
      <c r="M441" s="234"/>
      <c r="N441" s="234"/>
      <c r="O441" s="234"/>
      <c r="P441" s="235" t="s">
        <v>699</v>
      </c>
      <c r="Q441" s="235"/>
      <c r="R441" s="235"/>
      <c r="S441" s="235"/>
      <c r="T441" s="235"/>
      <c r="U441" s="235"/>
      <c r="V441" s="235"/>
      <c r="W441" s="235"/>
      <c r="X441" s="235"/>
      <c r="Y441" s="236">
        <v>28.5</v>
      </c>
      <c r="Z441" s="237"/>
      <c r="AA441" s="237"/>
      <c r="AB441" s="238"/>
      <c r="AC441" s="222" t="s">
        <v>75</v>
      </c>
      <c r="AD441" s="223"/>
      <c r="AE441" s="223"/>
      <c r="AF441" s="223"/>
      <c r="AG441" s="223"/>
      <c r="AH441" s="253" t="s">
        <v>281</v>
      </c>
      <c r="AI441" s="254"/>
      <c r="AJ441" s="254"/>
      <c r="AK441" s="254"/>
      <c r="AL441" s="226" t="s">
        <v>636</v>
      </c>
      <c r="AM441" s="227"/>
      <c r="AN441" s="227"/>
      <c r="AO441" s="228"/>
      <c r="AP441" s="229" t="s">
        <v>281</v>
      </c>
      <c r="AQ441" s="229"/>
      <c r="AR441" s="229"/>
      <c r="AS441" s="229"/>
      <c r="AT441" s="229"/>
      <c r="AU441" s="229"/>
      <c r="AV441" s="229"/>
      <c r="AW441" s="229"/>
      <c r="AX441" s="229"/>
      <c r="AY441">
        <f>COUNTA($C$441)</f>
        <v>1</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227</v>
      </c>
      <c r="AD464" s="241"/>
      <c r="AE464" s="241"/>
      <c r="AF464" s="241"/>
      <c r="AG464" s="241"/>
      <c r="AH464" s="257" t="s">
        <v>245</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46.15" customHeight="1" x14ac:dyDescent="0.15">
      <c r="A465" s="230">
        <v>1</v>
      </c>
      <c r="B465" s="230">
        <v>1</v>
      </c>
      <c r="C465" s="252" t="s">
        <v>669</v>
      </c>
      <c r="D465" s="251"/>
      <c r="E465" s="251"/>
      <c r="F465" s="251"/>
      <c r="G465" s="251"/>
      <c r="H465" s="251"/>
      <c r="I465" s="251"/>
      <c r="J465" s="233">
        <v>4011305001653</v>
      </c>
      <c r="K465" s="234"/>
      <c r="L465" s="234"/>
      <c r="M465" s="234"/>
      <c r="N465" s="234"/>
      <c r="O465" s="234"/>
      <c r="P465" s="235" t="s">
        <v>670</v>
      </c>
      <c r="Q465" s="235" t="s">
        <v>670</v>
      </c>
      <c r="R465" s="235" t="s">
        <v>670</v>
      </c>
      <c r="S465" s="235" t="s">
        <v>670</v>
      </c>
      <c r="T465" s="235" t="s">
        <v>670</v>
      </c>
      <c r="U465" s="235" t="s">
        <v>670</v>
      </c>
      <c r="V465" s="235" t="s">
        <v>670</v>
      </c>
      <c r="W465" s="235" t="s">
        <v>670</v>
      </c>
      <c r="X465" s="235" t="s">
        <v>670</v>
      </c>
      <c r="Y465" s="236">
        <v>12499.4</v>
      </c>
      <c r="Z465" s="237"/>
      <c r="AA465" s="237"/>
      <c r="AB465" s="238"/>
      <c r="AC465" s="222" t="s">
        <v>75</v>
      </c>
      <c r="AD465" s="223"/>
      <c r="AE465" s="223"/>
      <c r="AF465" s="223"/>
      <c r="AG465" s="223"/>
      <c r="AH465" s="253" t="s">
        <v>281</v>
      </c>
      <c r="AI465" s="254"/>
      <c r="AJ465" s="254"/>
      <c r="AK465" s="254"/>
      <c r="AL465" s="226" t="s">
        <v>281</v>
      </c>
      <c r="AM465" s="227"/>
      <c r="AN465" s="227"/>
      <c r="AO465" s="228"/>
      <c r="AP465" s="229" t="s">
        <v>281</v>
      </c>
      <c r="AQ465" s="229"/>
      <c r="AR465" s="229"/>
      <c r="AS465" s="229"/>
      <c r="AT465" s="229"/>
      <c r="AU465" s="229"/>
      <c r="AV465" s="229"/>
      <c r="AW465" s="229"/>
      <c r="AX465" s="229"/>
      <c r="AY465">
        <f>$AY$462</f>
        <v>1</v>
      </c>
    </row>
    <row r="466" spans="1:51" ht="30" customHeight="1" x14ac:dyDescent="0.15">
      <c r="A466" s="230">
        <v>2</v>
      </c>
      <c r="B466" s="230">
        <v>1</v>
      </c>
      <c r="C466" s="252" t="s">
        <v>671</v>
      </c>
      <c r="D466" s="251"/>
      <c r="E466" s="251"/>
      <c r="F466" s="251"/>
      <c r="G466" s="251"/>
      <c r="H466" s="251"/>
      <c r="I466" s="251"/>
      <c r="J466" s="233">
        <v>6700150005004</v>
      </c>
      <c r="K466" s="234"/>
      <c r="L466" s="234"/>
      <c r="M466" s="234"/>
      <c r="N466" s="234"/>
      <c r="O466" s="234"/>
      <c r="P466" s="235" t="s">
        <v>672</v>
      </c>
      <c r="Q466" s="235" t="s">
        <v>672</v>
      </c>
      <c r="R466" s="235" t="s">
        <v>672</v>
      </c>
      <c r="S466" s="235" t="s">
        <v>672</v>
      </c>
      <c r="T466" s="235" t="s">
        <v>672</v>
      </c>
      <c r="U466" s="235" t="s">
        <v>672</v>
      </c>
      <c r="V466" s="235" t="s">
        <v>672</v>
      </c>
      <c r="W466" s="235" t="s">
        <v>672</v>
      </c>
      <c r="X466" s="235" t="s">
        <v>672</v>
      </c>
      <c r="Y466" s="236">
        <v>8009.4</v>
      </c>
      <c r="Z466" s="237"/>
      <c r="AA466" s="237"/>
      <c r="AB466" s="238"/>
      <c r="AC466" s="222" t="s">
        <v>75</v>
      </c>
      <c r="AD466" s="223"/>
      <c r="AE466" s="223"/>
      <c r="AF466" s="223"/>
      <c r="AG466" s="223"/>
      <c r="AH466" s="253" t="s">
        <v>281</v>
      </c>
      <c r="AI466" s="254"/>
      <c r="AJ466" s="254"/>
      <c r="AK466" s="254"/>
      <c r="AL466" s="226" t="s">
        <v>281</v>
      </c>
      <c r="AM466" s="227"/>
      <c r="AN466" s="227"/>
      <c r="AO466" s="228"/>
      <c r="AP466" s="229" t="s">
        <v>281</v>
      </c>
      <c r="AQ466" s="229"/>
      <c r="AR466" s="229"/>
      <c r="AS466" s="229"/>
      <c r="AT466" s="229"/>
      <c r="AU466" s="229"/>
      <c r="AV466" s="229"/>
      <c r="AW466" s="229"/>
      <c r="AX466" s="229"/>
      <c r="AY466">
        <f>COUNTA($C$466)</f>
        <v>1</v>
      </c>
    </row>
    <row r="467" spans="1:51" ht="30" customHeight="1" x14ac:dyDescent="0.15">
      <c r="A467" s="230">
        <v>3</v>
      </c>
      <c r="B467" s="230">
        <v>1</v>
      </c>
      <c r="C467" s="252" t="s">
        <v>673</v>
      </c>
      <c r="D467" s="251"/>
      <c r="E467" s="251"/>
      <c r="F467" s="251"/>
      <c r="G467" s="251"/>
      <c r="H467" s="251"/>
      <c r="I467" s="251"/>
      <c r="J467" s="233">
        <v>6000012070001</v>
      </c>
      <c r="K467" s="234">
        <v>6000012070001</v>
      </c>
      <c r="L467" s="234">
        <v>6000012070001</v>
      </c>
      <c r="M467" s="234">
        <v>6000012070001</v>
      </c>
      <c r="N467" s="234">
        <v>6000012070001</v>
      </c>
      <c r="O467" s="234">
        <v>6000012070001</v>
      </c>
      <c r="P467" s="245" t="s">
        <v>674</v>
      </c>
      <c r="Q467" s="235" t="s">
        <v>674</v>
      </c>
      <c r="R467" s="235" t="s">
        <v>674</v>
      </c>
      <c r="S467" s="235" t="s">
        <v>674</v>
      </c>
      <c r="T467" s="235" t="s">
        <v>674</v>
      </c>
      <c r="U467" s="235" t="s">
        <v>674</v>
      </c>
      <c r="V467" s="235" t="s">
        <v>674</v>
      </c>
      <c r="W467" s="235" t="s">
        <v>674</v>
      </c>
      <c r="X467" s="235" t="s">
        <v>674</v>
      </c>
      <c r="Y467" s="236">
        <v>1183.9000000000001</v>
      </c>
      <c r="Z467" s="237"/>
      <c r="AA467" s="237"/>
      <c r="AB467" s="238"/>
      <c r="AC467" s="222" t="s">
        <v>75</v>
      </c>
      <c r="AD467" s="223"/>
      <c r="AE467" s="223"/>
      <c r="AF467" s="223"/>
      <c r="AG467" s="223"/>
      <c r="AH467" s="224" t="s">
        <v>281</v>
      </c>
      <c r="AI467" s="225"/>
      <c r="AJ467" s="225"/>
      <c r="AK467" s="225"/>
      <c r="AL467" s="226" t="s">
        <v>281</v>
      </c>
      <c r="AM467" s="227"/>
      <c r="AN467" s="227"/>
      <c r="AO467" s="228"/>
      <c r="AP467" s="229" t="s">
        <v>281</v>
      </c>
      <c r="AQ467" s="229"/>
      <c r="AR467" s="229"/>
      <c r="AS467" s="229"/>
      <c r="AT467" s="229"/>
      <c r="AU467" s="229"/>
      <c r="AV467" s="229"/>
      <c r="AW467" s="229"/>
      <c r="AX467" s="229"/>
      <c r="AY467">
        <f>COUNTA($C$467)</f>
        <v>1</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227</v>
      </c>
      <c r="AD497" s="241"/>
      <c r="AE497" s="241"/>
      <c r="AF497" s="241"/>
      <c r="AG497" s="241"/>
      <c r="AH497" s="257" t="s">
        <v>245</v>
      </c>
      <c r="AI497" s="255"/>
      <c r="AJ497" s="255"/>
      <c r="AK497" s="255"/>
      <c r="AL497" s="255" t="s">
        <v>19</v>
      </c>
      <c r="AM497" s="255"/>
      <c r="AN497" s="255"/>
      <c r="AO497" s="259"/>
      <c r="AP497" s="244" t="s">
        <v>198</v>
      </c>
      <c r="AQ497" s="244"/>
      <c r="AR497" s="244"/>
      <c r="AS497" s="244"/>
      <c r="AT497" s="244"/>
      <c r="AU497" s="244"/>
      <c r="AV497" s="244"/>
      <c r="AW497" s="244"/>
      <c r="AX497" s="244"/>
      <c r="AY497">
        <f>$AY$495</f>
        <v>1</v>
      </c>
    </row>
    <row r="498" spans="1:51" ht="30" customHeight="1" x14ac:dyDescent="0.15">
      <c r="A498" s="230">
        <v>1</v>
      </c>
      <c r="B498" s="230">
        <v>1</v>
      </c>
      <c r="C498" s="252" t="s">
        <v>675</v>
      </c>
      <c r="D498" s="251"/>
      <c r="E498" s="251"/>
      <c r="F498" s="251"/>
      <c r="G498" s="251"/>
      <c r="H498" s="251"/>
      <c r="I498" s="251"/>
      <c r="J498" s="233">
        <v>1360005001816</v>
      </c>
      <c r="K498" s="234"/>
      <c r="L498" s="234"/>
      <c r="M498" s="234"/>
      <c r="N498" s="234"/>
      <c r="O498" s="234"/>
      <c r="P498" s="245" t="s">
        <v>676</v>
      </c>
      <c r="Q498" s="235"/>
      <c r="R498" s="235"/>
      <c r="S498" s="235"/>
      <c r="T498" s="235"/>
      <c r="U498" s="235"/>
      <c r="V498" s="235"/>
      <c r="W498" s="235"/>
      <c r="X498" s="235"/>
      <c r="Y498" s="236">
        <v>120.8</v>
      </c>
      <c r="Z498" s="237"/>
      <c r="AA498" s="237"/>
      <c r="AB498" s="238"/>
      <c r="AC498" s="222" t="s">
        <v>249</v>
      </c>
      <c r="AD498" s="223"/>
      <c r="AE498" s="223"/>
      <c r="AF498" s="223"/>
      <c r="AG498" s="223"/>
      <c r="AH498" s="253">
        <v>2</v>
      </c>
      <c r="AI498" s="254"/>
      <c r="AJ498" s="254"/>
      <c r="AK498" s="254"/>
      <c r="AL498" s="226">
        <v>97</v>
      </c>
      <c r="AM498" s="227"/>
      <c r="AN498" s="227"/>
      <c r="AO498" s="228"/>
      <c r="AP498" s="229" t="s">
        <v>728</v>
      </c>
      <c r="AQ498" s="229"/>
      <c r="AR498" s="229"/>
      <c r="AS498" s="229"/>
      <c r="AT498" s="229"/>
      <c r="AU498" s="229"/>
      <c r="AV498" s="229"/>
      <c r="AW498" s="229"/>
      <c r="AX498" s="229"/>
      <c r="AY498">
        <f>$AY$495</f>
        <v>1</v>
      </c>
    </row>
    <row r="499" spans="1:51" ht="30" customHeight="1" x14ac:dyDescent="0.15">
      <c r="A499" s="230">
        <v>2</v>
      </c>
      <c r="B499" s="230">
        <v>1</v>
      </c>
      <c r="C499" s="252" t="s">
        <v>675</v>
      </c>
      <c r="D499" s="251"/>
      <c r="E499" s="251"/>
      <c r="F499" s="251"/>
      <c r="G499" s="251"/>
      <c r="H499" s="251"/>
      <c r="I499" s="251"/>
      <c r="J499" s="233">
        <v>1360005001816</v>
      </c>
      <c r="K499" s="234"/>
      <c r="L499" s="234"/>
      <c r="M499" s="234"/>
      <c r="N499" s="234"/>
      <c r="O499" s="234"/>
      <c r="P499" s="245" t="s">
        <v>677</v>
      </c>
      <c r="Q499" s="235"/>
      <c r="R499" s="235"/>
      <c r="S499" s="235"/>
      <c r="T499" s="235"/>
      <c r="U499" s="235"/>
      <c r="V499" s="235"/>
      <c r="W499" s="235"/>
      <c r="X499" s="235"/>
      <c r="Y499" s="236">
        <v>4.2</v>
      </c>
      <c r="Z499" s="237"/>
      <c r="AA499" s="237"/>
      <c r="AB499" s="238"/>
      <c r="AC499" s="222" t="s">
        <v>249</v>
      </c>
      <c r="AD499" s="223"/>
      <c r="AE499" s="223"/>
      <c r="AF499" s="223"/>
      <c r="AG499" s="223"/>
      <c r="AH499" s="253">
        <v>3</v>
      </c>
      <c r="AI499" s="254"/>
      <c r="AJ499" s="254"/>
      <c r="AK499" s="254"/>
      <c r="AL499" s="226">
        <v>78</v>
      </c>
      <c r="AM499" s="227"/>
      <c r="AN499" s="227"/>
      <c r="AO499" s="228"/>
      <c r="AP499" s="229" t="s">
        <v>728</v>
      </c>
      <c r="AQ499" s="229"/>
      <c r="AR499" s="229"/>
      <c r="AS499" s="229"/>
      <c r="AT499" s="229"/>
      <c r="AU499" s="229"/>
      <c r="AV499" s="229"/>
      <c r="AW499" s="229"/>
      <c r="AX499" s="229"/>
      <c r="AY499">
        <f>COUNTA($C$499)</f>
        <v>1</v>
      </c>
    </row>
    <row r="500" spans="1:51" ht="30" customHeight="1" x14ac:dyDescent="0.15">
      <c r="A500" s="230">
        <v>3</v>
      </c>
      <c r="B500" s="230">
        <v>1</v>
      </c>
      <c r="C500" s="252" t="s">
        <v>678</v>
      </c>
      <c r="D500" s="251"/>
      <c r="E500" s="251"/>
      <c r="F500" s="251"/>
      <c r="G500" s="251"/>
      <c r="H500" s="251"/>
      <c r="I500" s="251"/>
      <c r="J500" s="233">
        <v>3021005008115</v>
      </c>
      <c r="K500" s="234"/>
      <c r="L500" s="234"/>
      <c r="M500" s="234"/>
      <c r="N500" s="234"/>
      <c r="O500" s="234"/>
      <c r="P500" s="245" t="s">
        <v>676</v>
      </c>
      <c r="Q500" s="235"/>
      <c r="R500" s="235"/>
      <c r="S500" s="235"/>
      <c r="T500" s="235"/>
      <c r="U500" s="235"/>
      <c r="V500" s="235"/>
      <c r="W500" s="235"/>
      <c r="X500" s="235"/>
      <c r="Y500" s="236">
        <v>42.9</v>
      </c>
      <c r="Z500" s="237"/>
      <c r="AA500" s="237"/>
      <c r="AB500" s="238"/>
      <c r="AC500" s="222" t="s">
        <v>249</v>
      </c>
      <c r="AD500" s="223"/>
      <c r="AE500" s="223"/>
      <c r="AF500" s="223"/>
      <c r="AG500" s="223"/>
      <c r="AH500" s="224">
        <v>1</v>
      </c>
      <c r="AI500" s="225"/>
      <c r="AJ500" s="225"/>
      <c r="AK500" s="225"/>
      <c r="AL500" s="226">
        <v>99.9</v>
      </c>
      <c r="AM500" s="227"/>
      <c r="AN500" s="227"/>
      <c r="AO500" s="228"/>
      <c r="AP500" s="229" t="s">
        <v>728</v>
      </c>
      <c r="AQ500" s="229"/>
      <c r="AR500" s="229"/>
      <c r="AS500" s="229"/>
      <c r="AT500" s="229"/>
      <c r="AU500" s="229"/>
      <c r="AV500" s="229"/>
      <c r="AW500" s="229"/>
      <c r="AX500" s="229"/>
      <c r="AY500">
        <f>COUNTA($C$500)</f>
        <v>1</v>
      </c>
    </row>
    <row r="501" spans="1:51" ht="30" customHeight="1" x14ac:dyDescent="0.15">
      <c r="A501" s="230">
        <v>4</v>
      </c>
      <c r="B501" s="230">
        <v>1</v>
      </c>
      <c r="C501" s="252" t="s">
        <v>678</v>
      </c>
      <c r="D501" s="251"/>
      <c r="E501" s="251"/>
      <c r="F501" s="251"/>
      <c r="G501" s="251"/>
      <c r="H501" s="251"/>
      <c r="I501" s="251"/>
      <c r="J501" s="233">
        <v>3021005008115</v>
      </c>
      <c r="K501" s="234"/>
      <c r="L501" s="234"/>
      <c r="M501" s="234"/>
      <c r="N501" s="234"/>
      <c r="O501" s="234"/>
      <c r="P501" s="245" t="s">
        <v>676</v>
      </c>
      <c r="Q501" s="235"/>
      <c r="R501" s="235"/>
      <c r="S501" s="235"/>
      <c r="T501" s="235"/>
      <c r="U501" s="235"/>
      <c r="V501" s="235"/>
      <c r="W501" s="235"/>
      <c r="X501" s="235"/>
      <c r="Y501" s="236">
        <v>16.7</v>
      </c>
      <c r="Z501" s="237"/>
      <c r="AA501" s="237"/>
      <c r="AB501" s="238"/>
      <c r="AC501" s="222" t="s">
        <v>249</v>
      </c>
      <c r="AD501" s="223"/>
      <c r="AE501" s="223"/>
      <c r="AF501" s="223"/>
      <c r="AG501" s="223"/>
      <c r="AH501" s="224">
        <v>1</v>
      </c>
      <c r="AI501" s="225"/>
      <c r="AJ501" s="225"/>
      <c r="AK501" s="225"/>
      <c r="AL501" s="226">
        <v>99.5</v>
      </c>
      <c r="AM501" s="227"/>
      <c r="AN501" s="227"/>
      <c r="AO501" s="228"/>
      <c r="AP501" s="229" t="s">
        <v>728</v>
      </c>
      <c r="AQ501" s="229"/>
      <c r="AR501" s="229"/>
      <c r="AS501" s="229"/>
      <c r="AT501" s="229"/>
      <c r="AU501" s="229"/>
      <c r="AV501" s="229"/>
      <c r="AW501" s="229"/>
      <c r="AX501" s="229"/>
      <c r="AY501">
        <f>COUNTA($C$501)</f>
        <v>1</v>
      </c>
    </row>
    <row r="502" spans="1:51" ht="30" customHeight="1" x14ac:dyDescent="0.15">
      <c r="A502" s="230">
        <v>5</v>
      </c>
      <c r="B502" s="230">
        <v>1</v>
      </c>
      <c r="C502" s="252" t="s">
        <v>679</v>
      </c>
      <c r="D502" s="251"/>
      <c r="E502" s="251"/>
      <c r="F502" s="251"/>
      <c r="G502" s="251"/>
      <c r="H502" s="251"/>
      <c r="I502" s="251"/>
      <c r="J502" s="233">
        <v>1011101046260</v>
      </c>
      <c r="K502" s="234"/>
      <c r="L502" s="234"/>
      <c r="M502" s="234"/>
      <c r="N502" s="234"/>
      <c r="O502" s="234"/>
      <c r="P502" s="245" t="s">
        <v>680</v>
      </c>
      <c r="Q502" s="235"/>
      <c r="R502" s="235"/>
      <c r="S502" s="235"/>
      <c r="T502" s="235"/>
      <c r="U502" s="235"/>
      <c r="V502" s="235"/>
      <c r="W502" s="235"/>
      <c r="X502" s="235"/>
      <c r="Y502" s="236">
        <v>9.1</v>
      </c>
      <c r="Z502" s="237"/>
      <c r="AA502" s="237"/>
      <c r="AB502" s="238"/>
      <c r="AC502" s="222" t="s">
        <v>249</v>
      </c>
      <c r="AD502" s="223"/>
      <c r="AE502" s="223"/>
      <c r="AF502" s="223"/>
      <c r="AG502" s="223"/>
      <c r="AH502" s="224">
        <v>2</v>
      </c>
      <c r="AI502" s="225"/>
      <c r="AJ502" s="225"/>
      <c r="AK502" s="225"/>
      <c r="AL502" s="226">
        <v>84.7</v>
      </c>
      <c r="AM502" s="227"/>
      <c r="AN502" s="227"/>
      <c r="AO502" s="228"/>
      <c r="AP502" s="229" t="s">
        <v>728</v>
      </c>
      <c r="AQ502" s="229"/>
      <c r="AR502" s="229"/>
      <c r="AS502" s="229"/>
      <c r="AT502" s="229"/>
      <c r="AU502" s="229"/>
      <c r="AV502" s="229"/>
      <c r="AW502" s="229"/>
      <c r="AX502" s="229"/>
      <c r="AY502">
        <f>COUNTA($C$502)</f>
        <v>1</v>
      </c>
    </row>
    <row r="503" spans="1:51" ht="30" customHeight="1" x14ac:dyDescent="0.15">
      <c r="A503" s="230">
        <v>6</v>
      </c>
      <c r="B503" s="230">
        <v>1</v>
      </c>
      <c r="C503" s="252" t="s">
        <v>679</v>
      </c>
      <c r="D503" s="251"/>
      <c r="E503" s="251"/>
      <c r="F503" s="251"/>
      <c r="G503" s="251"/>
      <c r="H503" s="251"/>
      <c r="I503" s="251"/>
      <c r="J503" s="233">
        <v>1011101046260</v>
      </c>
      <c r="K503" s="234"/>
      <c r="L503" s="234"/>
      <c r="M503" s="234"/>
      <c r="N503" s="234"/>
      <c r="O503" s="234"/>
      <c r="P503" s="245" t="s">
        <v>680</v>
      </c>
      <c r="Q503" s="235"/>
      <c r="R503" s="235"/>
      <c r="S503" s="235"/>
      <c r="T503" s="235"/>
      <c r="U503" s="235"/>
      <c r="V503" s="235"/>
      <c r="W503" s="235"/>
      <c r="X503" s="235"/>
      <c r="Y503" s="236">
        <v>8.6</v>
      </c>
      <c r="Z503" s="237"/>
      <c r="AA503" s="237"/>
      <c r="AB503" s="238"/>
      <c r="AC503" s="222" t="s">
        <v>249</v>
      </c>
      <c r="AD503" s="223"/>
      <c r="AE503" s="223"/>
      <c r="AF503" s="223"/>
      <c r="AG503" s="223"/>
      <c r="AH503" s="224">
        <v>2</v>
      </c>
      <c r="AI503" s="225"/>
      <c r="AJ503" s="225"/>
      <c r="AK503" s="225"/>
      <c r="AL503" s="226">
        <v>79.900000000000006</v>
      </c>
      <c r="AM503" s="227"/>
      <c r="AN503" s="227"/>
      <c r="AO503" s="228"/>
      <c r="AP503" s="229" t="s">
        <v>728</v>
      </c>
      <c r="AQ503" s="229"/>
      <c r="AR503" s="229"/>
      <c r="AS503" s="229"/>
      <c r="AT503" s="229"/>
      <c r="AU503" s="229"/>
      <c r="AV503" s="229"/>
      <c r="AW503" s="229"/>
      <c r="AX503" s="229"/>
      <c r="AY503">
        <f>COUNTA($C$503)</f>
        <v>1</v>
      </c>
    </row>
    <row r="504" spans="1:51" ht="30" customHeight="1" x14ac:dyDescent="0.15">
      <c r="A504" s="230">
        <v>7</v>
      </c>
      <c r="B504" s="230">
        <v>1</v>
      </c>
      <c r="C504" s="252" t="s">
        <v>679</v>
      </c>
      <c r="D504" s="251"/>
      <c r="E504" s="251"/>
      <c r="F504" s="251"/>
      <c r="G504" s="251"/>
      <c r="H504" s="251"/>
      <c r="I504" s="251"/>
      <c r="J504" s="233">
        <v>1011101046260</v>
      </c>
      <c r="K504" s="234"/>
      <c r="L504" s="234"/>
      <c r="M504" s="234"/>
      <c r="N504" s="234"/>
      <c r="O504" s="234"/>
      <c r="P504" s="245" t="s">
        <v>680</v>
      </c>
      <c r="Q504" s="235"/>
      <c r="R504" s="235"/>
      <c r="S504" s="235"/>
      <c r="T504" s="235"/>
      <c r="U504" s="235"/>
      <c r="V504" s="235"/>
      <c r="W504" s="235"/>
      <c r="X504" s="235"/>
      <c r="Y504" s="236">
        <v>7.5</v>
      </c>
      <c r="Z504" s="237"/>
      <c r="AA504" s="237"/>
      <c r="AB504" s="238"/>
      <c r="AC504" s="222" t="s">
        <v>249</v>
      </c>
      <c r="AD504" s="223"/>
      <c r="AE504" s="223"/>
      <c r="AF504" s="223"/>
      <c r="AG504" s="223"/>
      <c r="AH504" s="224">
        <v>3</v>
      </c>
      <c r="AI504" s="225"/>
      <c r="AJ504" s="225"/>
      <c r="AK504" s="225"/>
      <c r="AL504" s="226">
        <v>73.5</v>
      </c>
      <c r="AM504" s="227"/>
      <c r="AN504" s="227"/>
      <c r="AO504" s="228"/>
      <c r="AP504" s="229" t="s">
        <v>728</v>
      </c>
      <c r="AQ504" s="229"/>
      <c r="AR504" s="229"/>
      <c r="AS504" s="229"/>
      <c r="AT504" s="229"/>
      <c r="AU504" s="229"/>
      <c r="AV504" s="229"/>
      <c r="AW504" s="229"/>
      <c r="AX504" s="229"/>
      <c r="AY504">
        <f>COUNTA($C$504)</f>
        <v>1</v>
      </c>
    </row>
    <row r="505" spans="1:51" ht="30" customHeight="1" x14ac:dyDescent="0.15">
      <c r="A505" s="230">
        <v>8</v>
      </c>
      <c r="B505" s="230">
        <v>1</v>
      </c>
      <c r="C505" s="252" t="s">
        <v>679</v>
      </c>
      <c r="D505" s="251"/>
      <c r="E505" s="251"/>
      <c r="F505" s="251"/>
      <c r="G505" s="251"/>
      <c r="H505" s="251"/>
      <c r="I505" s="251"/>
      <c r="J505" s="233">
        <v>1011101046260</v>
      </c>
      <c r="K505" s="234"/>
      <c r="L505" s="234"/>
      <c r="M505" s="234"/>
      <c r="N505" s="234"/>
      <c r="O505" s="234"/>
      <c r="P505" s="245" t="s">
        <v>680</v>
      </c>
      <c r="Q505" s="235"/>
      <c r="R505" s="235"/>
      <c r="S505" s="235"/>
      <c r="T505" s="235"/>
      <c r="U505" s="235"/>
      <c r="V505" s="235"/>
      <c r="W505" s="235"/>
      <c r="X505" s="235"/>
      <c r="Y505" s="236">
        <v>0.7</v>
      </c>
      <c r="Z505" s="237"/>
      <c r="AA505" s="237"/>
      <c r="AB505" s="238"/>
      <c r="AC505" s="222" t="s">
        <v>249</v>
      </c>
      <c r="AD505" s="223"/>
      <c r="AE505" s="223"/>
      <c r="AF505" s="223"/>
      <c r="AG505" s="223"/>
      <c r="AH505" s="224">
        <v>2</v>
      </c>
      <c r="AI505" s="225"/>
      <c r="AJ505" s="225"/>
      <c r="AK505" s="225"/>
      <c r="AL505" s="226">
        <v>62.1</v>
      </c>
      <c r="AM505" s="227"/>
      <c r="AN505" s="227"/>
      <c r="AO505" s="228"/>
      <c r="AP505" s="229" t="s">
        <v>728</v>
      </c>
      <c r="AQ505" s="229"/>
      <c r="AR505" s="229"/>
      <c r="AS505" s="229"/>
      <c r="AT505" s="229"/>
      <c r="AU505" s="229"/>
      <c r="AV505" s="229"/>
      <c r="AW505" s="229"/>
      <c r="AX505" s="229"/>
      <c r="AY505">
        <f>COUNTA($C$505)</f>
        <v>1</v>
      </c>
    </row>
    <row r="506" spans="1:51" ht="30" customHeight="1" x14ac:dyDescent="0.15">
      <c r="A506" s="230">
        <v>9</v>
      </c>
      <c r="B506" s="230">
        <v>1</v>
      </c>
      <c r="C506" s="252" t="s">
        <v>679</v>
      </c>
      <c r="D506" s="251"/>
      <c r="E506" s="251"/>
      <c r="F506" s="251"/>
      <c r="G506" s="251"/>
      <c r="H506" s="251"/>
      <c r="I506" s="251"/>
      <c r="J506" s="233">
        <v>1011101046260</v>
      </c>
      <c r="K506" s="234"/>
      <c r="L506" s="234"/>
      <c r="M506" s="234"/>
      <c r="N506" s="234"/>
      <c r="O506" s="234"/>
      <c r="P506" s="266" t="s">
        <v>680</v>
      </c>
      <c r="Q506" s="267"/>
      <c r="R506" s="267"/>
      <c r="S506" s="267"/>
      <c r="T506" s="267"/>
      <c r="U506" s="267"/>
      <c r="V506" s="267"/>
      <c r="W506" s="267"/>
      <c r="X506" s="268"/>
      <c r="Y506" s="236">
        <v>0.7</v>
      </c>
      <c r="Z506" s="237"/>
      <c r="AA506" s="237"/>
      <c r="AB506" s="238"/>
      <c r="AC506" s="269" t="s">
        <v>249</v>
      </c>
      <c r="AD506" s="270"/>
      <c r="AE506" s="270"/>
      <c r="AF506" s="270"/>
      <c r="AG506" s="271"/>
      <c r="AH506" s="272">
        <v>3</v>
      </c>
      <c r="AI506" s="273"/>
      <c r="AJ506" s="273"/>
      <c r="AK506" s="274"/>
      <c r="AL506" s="226">
        <v>82.8</v>
      </c>
      <c r="AM506" s="227"/>
      <c r="AN506" s="227"/>
      <c r="AO506" s="228"/>
      <c r="AP506" s="229" t="s">
        <v>728</v>
      </c>
      <c r="AQ506" s="229"/>
      <c r="AR506" s="229"/>
      <c r="AS506" s="229"/>
      <c r="AT506" s="229"/>
      <c r="AU506" s="229"/>
      <c r="AV506" s="229"/>
      <c r="AW506" s="229"/>
      <c r="AX506" s="229"/>
      <c r="AY506">
        <f>COUNTA($C$506)</f>
        <v>1</v>
      </c>
    </row>
    <row r="507" spans="1:51" ht="30" customHeight="1" x14ac:dyDescent="0.15">
      <c r="A507" s="230">
        <v>10</v>
      </c>
      <c r="B507" s="230">
        <v>1</v>
      </c>
      <c r="C507" s="252" t="s">
        <v>679</v>
      </c>
      <c r="D507" s="251"/>
      <c r="E507" s="251"/>
      <c r="F507" s="251"/>
      <c r="G507" s="251"/>
      <c r="H507" s="251"/>
      <c r="I507" s="251"/>
      <c r="J507" s="233">
        <v>1011101046260</v>
      </c>
      <c r="K507" s="234"/>
      <c r="L507" s="234"/>
      <c r="M507" s="234"/>
      <c r="N507" s="234"/>
      <c r="O507" s="234"/>
      <c r="P507" s="266" t="s">
        <v>680</v>
      </c>
      <c r="Q507" s="267"/>
      <c r="R507" s="267"/>
      <c r="S507" s="267"/>
      <c r="T507" s="267"/>
      <c r="U507" s="267"/>
      <c r="V507" s="267"/>
      <c r="W507" s="267"/>
      <c r="X507" s="268"/>
      <c r="Y507" s="236">
        <v>0.7</v>
      </c>
      <c r="Z507" s="237"/>
      <c r="AA507" s="237"/>
      <c r="AB507" s="238"/>
      <c r="AC507" s="269" t="s">
        <v>249</v>
      </c>
      <c r="AD507" s="270"/>
      <c r="AE507" s="270"/>
      <c r="AF507" s="270"/>
      <c r="AG507" s="271"/>
      <c r="AH507" s="272">
        <v>3</v>
      </c>
      <c r="AI507" s="273"/>
      <c r="AJ507" s="273"/>
      <c r="AK507" s="274"/>
      <c r="AL507" s="226">
        <v>55.2</v>
      </c>
      <c r="AM507" s="227"/>
      <c r="AN507" s="227"/>
      <c r="AO507" s="228"/>
      <c r="AP507" s="229" t="s">
        <v>728</v>
      </c>
      <c r="AQ507" s="229"/>
      <c r="AR507" s="229"/>
      <c r="AS507" s="229"/>
      <c r="AT507" s="229"/>
      <c r="AU507" s="229"/>
      <c r="AV507" s="229"/>
      <c r="AW507" s="229"/>
      <c r="AX507" s="229"/>
      <c r="AY507">
        <f>COUNTA($C$507)</f>
        <v>1</v>
      </c>
    </row>
    <row r="508" spans="1:51" ht="45.6" customHeight="1" x14ac:dyDescent="0.15">
      <c r="A508" s="230">
        <v>11</v>
      </c>
      <c r="B508" s="230">
        <v>1</v>
      </c>
      <c r="C508" s="260" t="s">
        <v>681</v>
      </c>
      <c r="D508" s="261"/>
      <c r="E508" s="261"/>
      <c r="F508" s="261"/>
      <c r="G508" s="261"/>
      <c r="H508" s="261"/>
      <c r="I508" s="262"/>
      <c r="J508" s="263">
        <v>9310005002423</v>
      </c>
      <c r="K508" s="264"/>
      <c r="L508" s="264"/>
      <c r="M508" s="264"/>
      <c r="N508" s="264"/>
      <c r="O508" s="265"/>
      <c r="P508" s="266" t="s">
        <v>682</v>
      </c>
      <c r="Q508" s="267"/>
      <c r="R508" s="267"/>
      <c r="S508" s="267"/>
      <c r="T508" s="267"/>
      <c r="U508" s="267"/>
      <c r="V508" s="267"/>
      <c r="W508" s="267"/>
      <c r="X508" s="268"/>
      <c r="Y508" s="236">
        <v>22.4</v>
      </c>
      <c r="Z508" s="237"/>
      <c r="AA508" s="237"/>
      <c r="AB508" s="238"/>
      <c r="AC508" s="269" t="s">
        <v>249</v>
      </c>
      <c r="AD508" s="270"/>
      <c r="AE508" s="270"/>
      <c r="AF508" s="270"/>
      <c r="AG508" s="271"/>
      <c r="AH508" s="272">
        <v>2</v>
      </c>
      <c r="AI508" s="273"/>
      <c r="AJ508" s="273"/>
      <c r="AK508" s="274"/>
      <c r="AL508" s="226">
        <v>100</v>
      </c>
      <c r="AM508" s="227"/>
      <c r="AN508" s="227"/>
      <c r="AO508" s="228"/>
      <c r="AP508" s="229" t="s">
        <v>728</v>
      </c>
      <c r="AQ508" s="229"/>
      <c r="AR508" s="229"/>
      <c r="AS508" s="229"/>
      <c r="AT508" s="229"/>
      <c r="AU508" s="229"/>
      <c r="AV508" s="229"/>
      <c r="AW508" s="229"/>
      <c r="AX508" s="229"/>
      <c r="AY508">
        <f>COUNTA($C$508)</f>
        <v>1</v>
      </c>
    </row>
    <row r="509" spans="1:51" ht="30" customHeight="1" x14ac:dyDescent="0.15">
      <c r="A509" s="230">
        <v>12</v>
      </c>
      <c r="B509" s="230">
        <v>1</v>
      </c>
      <c r="C509" s="260" t="s">
        <v>683</v>
      </c>
      <c r="D509" s="261"/>
      <c r="E509" s="261"/>
      <c r="F509" s="261"/>
      <c r="G509" s="261"/>
      <c r="H509" s="261"/>
      <c r="I509" s="262"/>
      <c r="J509" s="263">
        <v>3012805000071</v>
      </c>
      <c r="K509" s="264"/>
      <c r="L509" s="264"/>
      <c r="M509" s="264"/>
      <c r="N509" s="264"/>
      <c r="O509" s="265"/>
      <c r="P509" s="266" t="s">
        <v>684</v>
      </c>
      <c r="Q509" s="267"/>
      <c r="R509" s="267"/>
      <c r="S509" s="267"/>
      <c r="T509" s="267"/>
      <c r="U509" s="267"/>
      <c r="V509" s="267"/>
      <c r="W509" s="267"/>
      <c r="X509" s="268"/>
      <c r="Y509" s="236">
        <v>13.8</v>
      </c>
      <c r="Z509" s="237"/>
      <c r="AA509" s="237"/>
      <c r="AB509" s="238"/>
      <c r="AC509" s="269" t="s">
        <v>249</v>
      </c>
      <c r="AD509" s="270"/>
      <c r="AE509" s="270"/>
      <c r="AF509" s="270"/>
      <c r="AG509" s="271"/>
      <c r="AH509" s="272">
        <v>1</v>
      </c>
      <c r="AI509" s="273"/>
      <c r="AJ509" s="273"/>
      <c r="AK509" s="274"/>
      <c r="AL509" s="226">
        <v>86.8</v>
      </c>
      <c r="AM509" s="227"/>
      <c r="AN509" s="227"/>
      <c r="AO509" s="228"/>
      <c r="AP509" s="229" t="s">
        <v>728</v>
      </c>
      <c r="AQ509" s="229"/>
      <c r="AR509" s="229"/>
      <c r="AS509" s="229"/>
      <c r="AT509" s="229"/>
      <c r="AU509" s="229"/>
      <c r="AV509" s="229"/>
      <c r="AW509" s="229"/>
      <c r="AX509" s="229"/>
      <c r="AY509">
        <f>COUNTA($C$509)</f>
        <v>1</v>
      </c>
    </row>
    <row r="510" spans="1:51" ht="30" customHeight="1" x14ac:dyDescent="0.15">
      <c r="A510" s="230">
        <v>13</v>
      </c>
      <c r="B510" s="230">
        <v>1</v>
      </c>
      <c r="C510" s="260" t="s">
        <v>685</v>
      </c>
      <c r="D510" s="261"/>
      <c r="E510" s="261"/>
      <c r="F510" s="261"/>
      <c r="G510" s="261"/>
      <c r="H510" s="261"/>
      <c r="I510" s="262"/>
      <c r="J510" s="263">
        <v>2240005000969</v>
      </c>
      <c r="K510" s="264"/>
      <c r="L510" s="264"/>
      <c r="M510" s="264"/>
      <c r="N510" s="264"/>
      <c r="O510" s="265"/>
      <c r="P510" s="266" t="s">
        <v>684</v>
      </c>
      <c r="Q510" s="267"/>
      <c r="R510" s="267"/>
      <c r="S510" s="267"/>
      <c r="T510" s="267"/>
      <c r="U510" s="267"/>
      <c r="V510" s="267"/>
      <c r="W510" s="267"/>
      <c r="X510" s="268"/>
      <c r="Y510" s="236">
        <v>7.2</v>
      </c>
      <c r="Z510" s="237"/>
      <c r="AA510" s="237"/>
      <c r="AB510" s="238"/>
      <c r="AC510" s="269" t="s">
        <v>249</v>
      </c>
      <c r="AD510" s="270"/>
      <c r="AE510" s="270"/>
      <c r="AF510" s="270"/>
      <c r="AG510" s="271"/>
      <c r="AH510" s="272">
        <v>2</v>
      </c>
      <c r="AI510" s="273"/>
      <c r="AJ510" s="273"/>
      <c r="AK510" s="274"/>
      <c r="AL510" s="226">
        <v>40.5</v>
      </c>
      <c r="AM510" s="227"/>
      <c r="AN510" s="227"/>
      <c r="AO510" s="228"/>
      <c r="AP510" s="229" t="s">
        <v>728</v>
      </c>
      <c r="AQ510" s="229"/>
      <c r="AR510" s="229"/>
      <c r="AS510" s="229"/>
      <c r="AT510" s="229"/>
      <c r="AU510" s="229"/>
      <c r="AV510" s="229"/>
      <c r="AW510" s="229"/>
      <c r="AX510" s="229"/>
      <c r="AY510">
        <f>COUNTA($C$510)</f>
        <v>1</v>
      </c>
    </row>
    <row r="511" spans="1:51" ht="30" customHeight="1" x14ac:dyDescent="0.15">
      <c r="A511" s="230">
        <v>14</v>
      </c>
      <c r="B511" s="230">
        <v>1</v>
      </c>
      <c r="C511" s="260" t="s">
        <v>685</v>
      </c>
      <c r="D511" s="261"/>
      <c r="E511" s="261"/>
      <c r="F511" s="261"/>
      <c r="G511" s="261"/>
      <c r="H511" s="261"/>
      <c r="I511" s="262"/>
      <c r="J511" s="263">
        <v>2240005000969</v>
      </c>
      <c r="K511" s="264"/>
      <c r="L511" s="264"/>
      <c r="M511" s="264"/>
      <c r="N511" s="264"/>
      <c r="O511" s="265"/>
      <c r="P511" s="266" t="s">
        <v>686</v>
      </c>
      <c r="Q511" s="267"/>
      <c r="R511" s="267"/>
      <c r="S511" s="267"/>
      <c r="T511" s="267"/>
      <c r="U511" s="267"/>
      <c r="V511" s="267"/>
      <c r="W511" s="267"/>
      <c r="X511" s="268"/>
      <c r="Y511" s="236">
        <v>6.1</v>
      </c>
      <c r="Z511" s="237"/>
      <c r="AA511" s="237"/>
      <c r="AB511" s="238"/>
      <c r="AC511" s="269" t="s">
        <v>249</v>
      </c>
      <c r="AD511" s="270"/>
      <c r="AE511" s="270"/>
      <c r="AF511" s="270"/>
      <c r="AG511" s="271"/>
      <c r="AH511" s="272">
        <v>2</v>
      </c>
      <c r="AI511" s="273"/>
      <c r="AJ511" s="273"/>
      <c r="AK511" s="274"/>
      <c r="AL511" s="226">
        <v>97.2</v>
      </c>
      <c r="AM511" s="227"/>
      <c r="AN511" s="227"/>
      <c r="AO511" s="228"/>
      <c r="AP511" s="229" t="s">
        <v>728</v>
      </c>
      <c r="AQ511" s="229"/>
      <c r="AR511" s="229"/>
      <c r="AS511" s="229"/>
      <c r="AT511" s="229"/>
      <c r="AU511" s="229"/>
      <c r="AV511" s="229"/>
      <c r="AW511" s="229"/>
      <c r="AX511" s="229"/>
      <c r="AY511">
        <f>COUNTA($C$511)</f>
        <v>1</v>
      </c>
    </row>
    <row r="512" spans="1:51" ht="45" customHeight="1" x14ac:dyDescent="0.15">
      <c r="A512" s="230">
        <v>15</v>
      </c>
      <c r="B512" s="230">
        <v>1</v>
      </c>
      <c r="C512" s="260" t="s">
        <v>687</v>
      </c>
      <c r="D512" s="261"/>
      <c r="E512" s="261"/>
      <c r="F512" s="261"/>
      <c r="G512" s="261"/>
      <c r="H512" s="261"/>
      <c r="I512" s="262"/>
      <c r="J512" s="263">
        <v>1420005002667</v>
      </c>
      <c r="K512" s="264"/>
      <c r="L512" s="264"/>
      <c r="M512" s="264"/>
      <c r="N512" s="264"/>
      <c r="O512" s="265"/>
      <c r="P512" s="266" t="s">
        <v>688</v>
      </c>
      <c r="Q512" s="267"/>
      <c r="R512" s="267"/>
      <c r="S512" s="267"/>
      <c r="T512" s="267"/>
      <c r="U512" s="267"/>
      <c r="V512" s="267"/>
      <c r="W512" s="267"/>
      <c r="X512" s="268"/>
      <c r="Y512" s="236">
        <v>12.4</v>
      </c>
      <c r="Z512" s="237"/>
      <c r="AA512" s="237"/>
      <c r="AB512" s="238"/>
      <c r="AC512" s="269" t="s">
        <v>249</v>
      </c>
      <c r="AD512" s="270"/>
      <c r="AE512" s="270"/>
      <c r="AF512" s="270"/>
      <c r="AG512" s="271"/>
      <c r="AH512" s="272">
        <v>1</v>
      </c>
      <c r="AI512" s="273"/>
      <c r="AJ512" s="273"/>
      <c r="AK512" s="274"/>
      <c r="AL512" s="226">
        <v>99.9</v>
      </c>
      <c r="AM512" s="227"/>
      <c r="AN512" s="227"/>
      <c r="AO512" s="228"/>
      <c r="AP512" s="229" t="s">
        <v>728</v>
      </c>
      <c r="AQ512" s="229"/>
      <c r="AR512" s="229"/>
      <c r="AS512" s="229"/>
      <c r="AT512" s="229"/>
      <c r="AU512" s="229"/>
      <c r="AV512" s="229"/>
      <c r="AW512" s="229"/>
      <c r="AX512" s="229"/>
      <c r="AY512">
        <f>COUNTA($C$512)</f>
        <v>1</v>
      </c>
    </row>
    <row r="513" spans="1:51" ht="30" customHeight="1" x14ac:dyDescent="0.15">
      <c r="A513" s="230">
        <v>16</v>
      </c>
      <c r="B513" s="230">
        <v>1</v>
      </c>
      <c r="C513" s="260" t="s">
        <v>689</v>
      </c>
      <c r="D513" s="261"/>
      <c r="E513" s="261"/>
      <c r="F513" s="261"/>
      <c r="G513" s="261"/>
      <c r="H513" s="261"/>
      <c r="I513" s="262"/>
      <c r="J513" s="263">
        <v>7250005005979</v>
      </c>
      <c r="K513" s="264"/>
      <c r="L513" s="264"/>
      <c r="M513" s="264"/>
      <c r="N513" s="264"/>
      <c r="O513" s="265"/>
      <c r="P513" s="266" t="s">
        <v>680</v>
      </c>
      <c r="Q513" s="267"/>
      <c r="R513" s="267"/>
      <c r="S513" s="267"/>
      <c r="T513" s="267"/>
      <c r="U513" s="267"/>
      <c r="V513" s="267"/>
      <c r="W513" s="267"/>
      <c r="X513" s="268"/>
      <c r="Y513" s="236">
        <v>4.8</v>
      </c>
      <c r="Z513" s="237"/>
      <c r="AA513" s="237"/>
      <c r="AB513" s="238"/>
      <c r="AC513" s="269" t="s">
        <v>249</v>
      </c>
      <c r="AD513" s="270"/>
      <c r="AE513" s="270"/>
      <c r="AF513" s="270"/>
      <c r="AG513" s="271"/>
      <c r="AH513" s="272">
        <v>3</v>
      </c>
      <c r="AI513" s="273"/>
      <c r="AJ513" s="273"/>
      <c r="AK513" s="274"/>
      <c r="AL513" s="226">
        <v>100</v>
      </c>
      <c r="AM513" s="227"/>
      <c r="AN513" s="227"/>
      <c r="AO513" s="228"/>
      <c r="AP513" s="229" t="s">
        <v>728</v>
      </c>
      <c r="AQ513" s="229"/>
      <c r="AR513" s="229"/>
      <c r="AS513" s="229"/>
      <c r="AT513" s="229"/>
      <c r="AU513" s="229"/>
      <c r="AV513" s="229"/>
      <c r="AW513" s="229"/>
      <c r="AX513" s="229"/>
      <c r="AY513">
        <f>COUNTA($C$513)</f>
        <v>1</v>
      </c>
    </row>
    <row r="514" spans="1:51" s="16" customFormat="1" ht="30" customHeight="1" x14ac:dyDescent="0.15">
      <c r="A514" s="230">
        <v>17</v>
      </c>
      <c r="B514" s="230">
        <v>1</v>
      </c>
      <c r="C514" s="260" t="s">
        <v>690</v>
      </c>
      <c r="D514" s="261"/>
      <c r="E514" s="261"/>
      <c r="F514" s="261"/>
      <c r="G514" s="261"/>
      <c r="H514" s="261"/>
      <c r="I514" s="262"/>
      <c r="J514" s="263">
        <v>2021005002102</v>
      </c>
      <c r="K514" s="264"/>
      <c r="L514" s="264"/>
      <c r="M514" s="264"/>
      <c r="N514" s="264"/>
      <c r="O514" s="265"/>
      <c r="P514" s="266" t="s">
        <v>691</v>
      </c>
      <c r="Q514" s="267"/>
      <c r="R514" s="267"/>
      <c r="S514" s="267"/>
      <c r="T514" s="267"/>
      <c r="U514" s="267"/>
      <c r="V514" s="267"/>
      <c r="W514" s="267"/>
      <c r="X514" s="268"/>
      <c r="Y514" s="236">
        <v>6.7</v>
      </c>
      <c r="Z514" s="237"/>
      <c r="AA514" s="237"/>
      <c r="AB514" s="238"/>
      <c r="AC514" s="269" t="s">
        <v>249</v>
      </c>
      <c r="AD514" s="270"/>
      <c r="AE514" s="270"/>
      <c r="AF514" s="270"/>
      <c r="AG514" s="271"/>
      <c r="AH514" s="272">
        <v>1</v>
      </c>
      <c r="AI514" s="273"/>
      <c r="AJ514" s="273"/>
      <c r="AK514" s="274"/>
      <c r="AL514" s="226">
        <v>95.8</v>
      </c>
      <c r="AM514" s="227"/>
      <c r="AN514" s="227"/>
      <c r="AO514" s="228"/>
      <c r="AP514" s="229" t="s">
        <v>728</v>
      </c>
      <c r="AQ514" s="229"/>
      <c r="AR514" s="229"/>
      <c r="AS514" s="229"/>
      <c r="AT514" s="229"/>
      <c r="AU514" s="229"/>
      <c r="AV514" s="229"/>
      <c r="AW514" s="229"/>
      <c r="AX514" s="229"/>
      <c r="AY514">
        <f>COUNTA($C$514)</f>
        <v>1</v>
      </c>
    </row>
    <row r="515" spans="1:51" ht="30" customHeight="1" x14ac:dyDescent="0.15">
      <c r="A515" s="230">
        <v>18</v>
      </c>
      <c r="B515" s="230">
        <v>1</v>
      </c>
      <c r="C515" s="260" t="s">
        <v>690</v>
      </c>
      <c r="D515" s="261"/>
      <c r="E515" s="261"/>
      <c r="F515" s="261"/>
      <c r="G515" s="261"/>
      <c r="H515" s="261"/>
      <c r="I515" s="262"/>
      <c r="J515" s="263">
        <v>2021005002102</v>
      </c>
      <c r="K515" s="264"/>
      <c r="L515" s="264"/>
      <c r="M515" s="264"/>
      <c r="N515" s="264"/>
      <c r="O515" s="265"/>
      <c r="P515" s="266" t="s">
        <v>692</v>
      </c>
      <c r="Q515" s="267"/>
      <c r="R515" s="267"/>
      <c r="S515" s="267"/>
      <c r="T515" s="267"/>
      <c r="U515" s="267"/>
      <c r="V515" s="267"/>
      <c r="W515" s="267"/>
      <c r="X515" s="268"/>
      <c r="Y515" s="236">
        <v>7.6</v>
      </c>
      <c r="Z515" s="237"/>
      <c r="AA515" s="237"/>
      <c r="AB515" s="238"/>
      <c r="AC515" s="269" t="s">
        <v>249</v>
      </c>
      <c r="AD515" s="270"/>
      <c r="AE515" s="270"/>
      <c r="AF515" s="270"/>
      <c r="AG515" s="271"/>
      <c r="AH515" s="272">
        <v>1</v>
      </c>
      <c r="AI515" s="273"/>
      <c r="AJ515" s="273"/>
      <c r="AK515" s="274"/>
      <c r="AL515" s="226">
        <v>100</v>
      </c>
      <c r="AM515" s="227"/>
      <c r="AN515" s="227"/>
      <c r="AO515" s="228"/>
      <c r="AP515" s="229" t="s">
        <v>728</v>
      </c>
      <c r="AQ515" s="229"/>
      <c r="AR515" s="229"/>
      <c r="AS515" s="229"/>
      <c r="AT515" s="229"/>
      <c r="AU515" s="229"/>
      <c r="AV515" s="229"/>
      <c r="AW515" s="229"/>
      <c r="AX515" s="229"/>
      <c r="AY515">
        <f>COUNTA($C$515)</f>
        <v>1</v>
      </c>
    </row>
    <row r="516" spans="1:51" ht="30" customHeight="1" x14ac:dyDescent="0.15">
      <c r="A516" s="230">
        <v>19</v>
      </c>
      <c r="B516" s="230">
        <v>1</v>
      </c>
      <c r="C516" s="260" t="s">
        <v>693</v>
      </c>
      <c r="D516" s="261"/>
      <c r="E516" s="261"/>
      <c r="F516" s="261"/>
      <c r="G516" s="261"/>
      <c r="H516" s="261"/>
      <c r="I516" s="262"/>
      <c r="J516" s="263">
        <v>8010601041269</v>
      </c>
      <c r="K516" s="264"/>
      <c r="L516" s="264"/>
      <c r="M516" s="264"/>
      <c r="N516" s="264"/>
      <c r="O516" s="265"/>
      <c r="P516" s="266" t="s">
        <v>680</v>
      </c>
      <c r="Q516" s="267"/>
      <c r="R516" s="267"/>
      <c r="S516" s="267"/>
      <c r="T516" s="267"/>
      <c r="U516" s="267"/>
      <c r="V516" s="267"/>
      <c r="W516" s="267"/>
      <c r="X516" s="268"/>
      <c r="Y516" s="236">
        <v>3.2</v>
      </c>
      <c r="Z516" s="237"/>
      <c r="AA516" s="237"/>
      <c r="AB516" s="238"/>
      <c r="AC516" s="269" t="s">
        <v>249</v>
      </c>
      <c r="AD516" s="270"/>
      <c r="AE516" s="270"/>
      <c r="AF516" s="270"/>
      <c r="AG516" s="271"/>
      <c r="AH516" s="272">
        <v>2</v>
      </c>
      <c r="AI516" s="273"/>
      <c r="AJ516" s="273"/>
      <c r="AK516" s="274"/>
      <c r="AL516" s="226">
        <v>91.3</v>
      </c>
      <c r="AM516" s="227"/>
      <c r="AN516" s="227"/>
      <c r="AO516" s="228"/>
      <c r="AP516" s="229" t="s">
        <v>728</v>
      </c>
      <c r="AQ516" s="229"/>
      <c r="AR516" s="229"/>
      <c r="AS516" s="229"/>
      <c r="AT516" s="229"/>
      <c r="AU516" s="229"/>
      <c r="AV516" s="229"/>
      <c r="AW516" s="229"/>
      <c r="AX516" s="229"/>
      <c r="AY516">
        <f>COUNTA($C$516)</f>
        <v>1</v>
      </c>
    </row>
    <row r="517" spans="1:51" ht="30" customHeight="1" x14ac:dyDescent="0.15">
      <c r="A517" s="230">
        <v>20</v>
      </c>
      <c r="B517" s="230">
        <v>1</v>
      </c>
      <c r="C517" s="260" t="s">
        <v>693</v>
      </c>
      <c r="D517" s="261"/>
      <c r="E517" s="261"/>
      <c r="F517" s="261"/>
      <c r="G517" s="261"/>
      <c r="H517" s="261"/>
      <c r="I517" s="262"/>
      <c r="J517" s="263">
        <v>8010601041269</v>
      </c>
      <c r="K517" s="264"/>
      <c r="L517" s="264"/>
      <c r="M517" s="264"/>
      <c r="N517" s="264"/>
      <c r="O517" s="265"/>
      <c r="P517" s="266" t="s">
        <v>680</v>
      </c>
      <c r="Q517" s="267"/>
      <c r="R517" s="267"/>
      <c r="S517" s="267"/>
      <c r="T517" s="267"/>
      <c r="U517" s="267"/>
      <c r="V517" s="267"/>
      <c r="W517" s="267"/>
      <c r="X517" s="268"/>
      <c r="Y517" s="236">
        <v>2</v>
      </c>
      <c r="Z517" s="237"/>
      <c r="AA517" s="237"/>
      <c r="AB517" s="238"/>
      <c r="AC517" s="269" t="s">
        <v>249</v>
      </c>
      <c r="AD517" s="270"/>
      <c r="AE517" s="270"/>
      <c r="AF517" s="270"/>
      <c r="AG517" s="271"/>
      <c r="AH517" s="272">
        <v>2</v>
      </c>
      <c r="AI517" s="273"/>
      <c r="AJ517" s="273"/>
      <c r="AK517" s="274"/>
      <c r="AL517" s="226">
        <v>67.400000000000006</v>
      </c>
      <c r="AM517" s="227"/>
      <c r="AN517" s="227"/>
      <c r="AO517" s="228"/>
      <c r="AP517" s="229" t="s">
        <v>728</v>
      </c>
      <c r="AQ517" s="229"/>
      <c r="AR517" s="229"/>
      <c r="AS517" s="229"/>
      <c r="AT517" s="229"/>
      <c r="AU517" s="229"/>
      <c r="AV517" s="229"/>
      <c r="AW517" s="229"/>
      <c r="AX517" s="229"/>
      <c r="AY517">
        <f>COUNTA($C$517)</f>
        <v>1</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227</v>
      </c>
      <c r="AD530" s="241"/>
      <c r="AE530" s="241"/>
      <c r="AF530" s="241"/>
      <c r="AG530" s="241"/>
      <c r="AH530" s="257" t="s">
        <v>245</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227</v>
      </c>
      <c r="AD563" s="241"/>
      <c r="AE563" s="241"/>
      <c r="AF563" s="241"/>
      <c r="AG563" s="241"/>
      <c r="AH563" s="257" t="s">
        <v>245</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227</v>
      </c>
      <c r="AD596" s="241"/>
      <c r="AE596" s="241"/>
      <c r="AF596" s="241"/>
      <c r="AG596" s="241"/>
      <c r="AH596" s="257" t="s">
        <v>245</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x14ac:dyDescent="0.15">
      <c r="A627" s="246" t="s">
        <v>575</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229</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223</v>
      </c>
      <c r="AQ630" s="244"/>
      <c r="AR630" s="244"/>
      <c r="AS630" s="244"/>
      <c r="AT630" s="244"/>
      <c r="AU630" s="244"/>
      <c r="AV630" s="244"/>
      <c r="AW630" s="244"/>
      <c r="AX630" s="244"/>
    </row>
    <row r="631" spans="1:51" ht="30" customHeight="1" x14ac:dyDescent="0.15">
      <c r="A631" s="230">
        <v>1</v>
      </c>
      <c r="B631" s="230">
        <v>1</v>
      </c>
      <c r="C631" s="231"/>
      <c r="D631" s="231"/>
      <c r="E631" s="240" t="s">
        <v>727</v>
      </c>
      <c r="F631" s="232"/>
      <c r="G631" s="232"/>
      <c r="H631" s="232"/>
      <c r="I631" s="232"/>
      <c r="J631" s="233" t="s">
        <v>727</v>
      </c>
      <c r="K631" s="234"/>
      <c r="L631" s="234"/>
      <c r="M631" s="234"/>
      <c r="N631" s="234"/>
      <c r="O631" s="234"/>
      <c r="P631" s="245" t="s">
        <v>727</v>
      </c>
      <c r="Q631" s="235"/>
      <c r="R631" s="235"/>
      <c r="S631" s="235"/>
      <c r="T631" s="235"/>
      <c r="U631" s="235"/>
      <c r="V631" s="235"/>
      <c r="W631" s="235"/>
      <c r="X631" s="235"/>
      <c r="Y631" s="236" t="s">
        <v>727</v>
      </c>
      <c r="Z631" s="237"/>
      <c r="AA631" s="237"/>
      <c r="AB631" s="238"/>
      <c r="AC631" s="222"/>
      <c r="AD631" s="223"/>
      <c r="AE631" s="223"/>
      <c r="AF631" s="223"/>
      <c r="AG631" s="223"/>
      <c r="AH631" s="224" t="s">
        <v>727</v>
      </c>
      <c r="AI631" s="225"/>
      <c r="AJ631" s="225"/>
      <c r="AK631" s="225"/>
      <c r="AL631" s="226" t="s">
        <v>727</v>
      </c>
      <c r="AM631" s="227"/>
      <c r="AN631" s="227"/>
      <c r="AO631" s="228"/>
      <c r="AP631" s="229" t="s">
        <v>727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911" priority="1123">
      <formula>IF(RIGHT(TEXT(P14,"0.#"),1)=".",FALSE,TRUE)</formula>
    </cfRule>
    <cfRule type="expression" dxfId="910" priority="1124">
      <formula>IF(RIGHT(TEXT(P14,"0.#"),1)=".",TRUE,FALSE)</formula>
    </cfRule>
  </conditionalFormatting>
  <conditionalFormatting sqref="P18:AX18">
    <cfRule type="expression" dxfId="909" priority="1121">
      <formula>IF(RIGHT(TEXT(P18,"0.#"),1)=".",FALSE,TRUE)</formula>
    </cfRule>
    <cfRule type="expression" dxfId="908" priority="1122">
      <formula>IF(RIGHT(TEXT(P18,"0.#"),1)=".",TRUE,FALSE)</formula>
    </cfRule>
  </conditionalFormatting>
  <conditionalFormatting sqref="Y311">
    <cfRule type="expression" dxfId="907" priority="1119">
      <formula>IF(RIGHT(TEXT(Y311,"0.#"),1)=".",FALSE,TRUE)</formula>
    </cfRule>
    <cfRule type="expression" dxfId="906" priority="1120">
      <formula>IF(RIGHT(TEXT(Y311,"0.#"),1)=".",TRUE,FALSE)</formula>
    </cfRule>
  </conditionalFormatting>
  <conditionalFormatting sqref="Y320">
    <cfRule type="expression" dxfId="905" priority="1117">
      <formula>IF(RIGHT(TEXT(Y320,"0.#"),1)=".",FALSE,TRUE)</formula>
    </cfRule>
    <cfRule type="expression" dxfId="904" priority="1118">
      <formula>IF(RIGHT(TEXT(Y320,"0.#"),1)=".",TRUE,FALSE)</formula>
    </cfRule>
  </conditionalFormatting>
  <conditionalFormatting sqref="Y351:Y358 Y349 Y338:Y345 Y325:Y332">
    <cfRule type="expression" dxfId="903" priority="1097">
      <formula>IF(RIGHT(TEXT(Y325,"0.#"),1)=".",FALSE,TRUE)</formula>
    </cfRule>
    <cfRule type="expression" dxfId="902" priority="1098">
      <formula>IF(RIGHT(TEXT(Y325,"0.#"),1)=".",TRUE,FALSE)</formula>
    </cfRule>
  </conditionalFormatting>
  <conditionalFormatting sqref="P16:AQ17 P15:AX15 P13:AX13">
    <cfRule type="expression" dxfId="901" priority="1115">
      <formula>IF(RIGHT(TEXT(P13,"0.#"),1)=".",FALSE,TRUE)</formula>
    </cfRule>
    <cfRule type="expression" dxfId="900" priority="1116">
      <formula>IF(RIGHT(TEXT(P13,"0.#"),1)=".",TRUE,FALSE)</formula>
    </cfRule>
  </conditionalFormatting>
  <conditionalFormatting sqref="P19:AJ19">
    <cfRule type="expression" dxfId="899" priority="1113">
      <formula>IF(RIGHT(TEXT(P19,"0.#"),1)=".",FALSE,TRUE)</formula>
    </cfRule>
    <cfRule type="expression" dxfId="898" priority="1114">
      <formula>IF(RIGHT(TEXT(P19,"0.#"),1)=".",TRUE,FALSE)</formula>
    </cfRule>
  </conditionalFormatting>
  <conditionalFormatting sqref="AQ32">
    <cfRule type="expression" dxfId="897" priority="1111">
      <formula>IF(RIGHT(TEXT(AQ32,"0.#"),1)=".",FALSE,TRUE)</formula>
    </cfRule>
    <cfRule type="expression" dxfId="896" priority="1112">
      <formula>IF(RIGHT(TEXT(AQ32,"0.#"),1)=".",TRUE,FALSE)</formula>
    </cfRule>
  </conditionalFormatting>
  <conditionalFormatting sqref="Y312:Y319">
    <cfRule type="expression" dxfId="895" priority="1109">
      <formula>IF(RIGHT(TEXT(Y312,"0.#"),1)=".",FALSE,TRUE)</formula>
    </cfRule>
    <cfRule type="expression" dxfId="894" priority="1110">
      <formula>IF(RIGHT(TEXT(Y312,"0.#"),1)=".",TRUE,FALSE)</formula>
    </cfRule>
  </conditionalFormatting>
  <conditionalFormatting sqref="AU311">
    <cfRule type="expression" dxfId="893" priority="1107">
      <formula>IF(RIGHT(TEXT(AU311,"0.#"),1)=".",FALSE,TRUE)</formula>
    </cfRule>
    <cfRule type="expression" dxfId="892" priority="1108">
      <formula>IF(RIGHT(TEXT(AU311,"0.#"),1)=".",TRUE,FALSE)</formula>
    </cfRule>
  </conditionalFormatting>
  <conditionalFormatting sqref="AU320">
    <cfRule type="expression" dxfId="891" priority="1105">
      <formula>IF(RIGHT(TEXT(AU320,"0.#"),1)=".",FALSE,TRUE)</formula>
    </cfRule>
    <cfRule type="expression" dxfId="890" priority="1106">
      <formula>IF(RIGHT(TEXT(AU320,"0.#"),1)=".",TRUE,FALSE)</formula>
    </cfRule>
  </conditionalFormatting>
  <conditionalFormatting sqref="AU312:AU319">
    <cfRule type="expression" dxfId="889" priority="1103">
      <formula>IF(RIGHT(TEXT(AU312,"0.#"),1)=".",FALSE,TRUE)</formula>
    </cfRule>
    <cfRule type="expression" dxfId="888" priority="1104">
      <formula>IF(RIGHT(TEXT(AU312,"0.#"),1)=".",TRUE,FALSE)</formula>
    </cfRule>
  </conditionalFormatting>
  <conditionalFormatting sqref="Y350 Y337 Y324">
    <cfRule type="expression" dxfId="887" priority="1101">
      <formula>IF(RIGHT(TEXT(Y324,"0.#"),1)=".",FALSE,TRUE)</formula>
    </cfRule>
    <cfRule type="expression" dxfId="886" priority="1102">
      <formula>IF(RIGHT(TEXT(Y324,"0.#"),1)=".",TRUE,FALSE)</formula>
    </cfRule>
  </conditionalFormatting>
  <conditionalFormatting sqref="Y359 Y346 Y333">
    <cfRule type="expression" dxfId="885" priority="1099">
      <formula>IF(RIGHT(TEXT(Y333,"0.#"),1)=".",FALSE,TRUE)</formula>
    </cfRule>
    <cfRule type="expression" dxfId="884" priority="1100">
      <formula>IF(RIGHT(TEXT(Y333,"0.#"),1)=".",TRUE,FALSE)</formula>
    </cfRule>
  </conditionalFormatting>
  <conditionalFormatting sqref="AU350 AU337 AU324">
    <cfRule type="expression" dxfId="883" priority="1095">
      <formula>IF(RIGHT(TEXT(AU324,"0.#"),1)=".",FALSE,TRUE)</formula>
    </cfRule>
    <cfRule type="expression" dxfId="882" priority="1096">
      <formula>IF(RIGHT(TEXT(AU324,"0.#"),1)=".",TRUE,FALSE)</formula>
    </cfRule>
  </conditionalFormatting>
  <conditionalFormatting sqref="AU359 AU346 AU333">
    <cfRule type="expression" dxfId="881" priority="1093">
      <formula>IF(RIGHT(TEXT(AU333,"0.#"),1)=".",FALSE,TRUE)</formula>
    </cfRule>
    <cfRule type="expression" dxfId="880" priority="1094">
      <formula>IF(RIGHT(TEXT(AU333,"0.#"),1)=".",TRUE,FALSE)</formula>
    </cfRule>
  </conditionalFormatting>
  <conditionalFormatting sqref="AU351:AU358 AU349 AU338:AU345 AU336 AU325:AU332">
    <cfRule type="expression" dxfId="879" priority="1091">
      <formula>IF(RIGHT(TEXT(AU325,"0.#"),1)=".",FALSE,TRUE)</formula>
    </cfRule>
    <cfRule type="expression" dxfId="878" priority="1092">
      <formula>IF(RIGHT(TEXT(AU325,"0.#"),1)=".",TRUE,FALSE)</formula>
    </cfRule>
  </conditionalFormatting>
  <conditionalFormatting sqref="AM32">
    <cfRule type="expression" dxfId="877" priority="1087">
      <formula>IF(RIGHT(TEXT(AM32,"0.#"),1)=".",FALSE,TRUE)</formula>
    </cfRule>
    <cfRule type="expression" dxfId="876" priority="1088">
      <formula>IF(RIGHT(TEXT(AM32,"0.#"),1)=".",TRUE,FALSE)</formula>
    </cfRule>
  </conditionalFormatting>
  <conditionalFormatting sqref="AM33">
    <cfRule type="expression" dxfId="875" priority="1081">
      <formula>IF(RIGHT(TEXT(AM33,"0.#"),1)=".",FALSE,TRUE)</formula>
    </cfRule>
    <cfRule type="expression" dxfId="874" priority="1082">
      <formula>IF(RIGHT(TEXT(AM33,"0.#"),1)=".",TRUE,FALSE)</formula>
    </cfRule>
  </conditionalFormatting>
  <conditionalFormatting sqref="AQ33">
    <cfRule type="expression" dxfId="873" priority="1079">
      <formula>IF(RIGHT(TEXT(AQ33,"0.#"),1)=".",FALSE,TRUE)</formula>
    </cfRule>
    <cfRule type="expression" dxfId="872" priority="1080">
      <formula>IF(RIGHT(TEXT(AQ33,"0.#"),1)=".",TRUE,FALSE)</formula>
    </cfRule>
  </conditionalFormatting>
  <conditionalFormatting sqref="AE210">
    <cfRule type="expression" dxfId="871" priority="1077">
      <formula>IF(RIGHT(TEXT(AE210,"0.#"),1)=".",FALSE,TRUE)</formula>
    </cfRule>
    <cfRule type="expression" dxfId="870" priority="1078">
      <formula>IF(RIGHT(TEXT(AE210,"0.#"),1)=".",TRUE,FALSE)</formula>
    </cfRule>
  </conditionalFormatting>
  <conditionalFormatting sqref="AE211">
    <cfRule type="expression" dxfId="869" priority="1075">
      <formula>IF(RIGHT(TEXT(AE211,"0.#"),1)=".",FALSE,TRUE)</formula>
    </cfRule>
    <cfRule type="expression" dxfId="868" priority="1076">
      <formula>IF(RIGHT(TEXT(AE211,"0.#"),1)=".",TRUE,FALSE)</formula>
    </cfRule>
  </conditionalFormatting>
  <conditionalFormatting sqref="AE212">
    <cfRule type="expression" dxfId="867" priority="1073">
      <formula>IF(RIGHT(TEXT(AE212,"0.#"),1)=".",FALSE,TRUE)</formula>
    </cfRule>
    <cfRule type="expression" dxfId="866" priority="1074">
      <formula>IF(RIGHT(TEXT(AE212,"0.#"),1)=".",TRUE,FALSE)</formula>
    </cfRule>
  </conditionalFormatting>
  <conditionalFormatting sqref="AI212">
    <cfRule type="expression" dxfId="865" priority="1071">
      <formula>IF(RIGHT(TEXT(AI212,"0.#"),1)=".",FALSE,TRUE)</formula>
    </cfRule>
    <cfRule type="expression" dxfId="864" priority="1072">
      <formula>IF(RIGHT(TEXT(AI212,"0.#"),1)=".",TRUE,FALSE)</formula>
    </cfRule>
  </conditionalFormatting>
  <conditionalFormatting sqref="AI211">
    <cfRule type="expression" dxfId="863" priority="1069">
      <formula>IF(RIGHT(TEXT(AI211,"0.#"),1)=".",FALSE,TRUE)</formula>
    </cfRule>
    <cfRule type="expression" dxfId="862" priority="1070">
      <formula>IF(RIGHT(TEXT(AI211,"0.#"),1)=".",TRUE,FALSE)</formula>
    </cfRule>
  </conditionalFormatting>
  <conditionalFormatting sqref="AI210">
    <cfRule type="expression" dxfId="861" priority="1067">
      <formula>IF(RIGHT(TEXT(AI210,"0.#"),1)=".",FALSE,TRUE)</formula>
    </cfRule>
    <cfRule type="expression" dxfId="860" priority="1068">
      <formula>IF(RIGHT(TEXT(AI210,"0.#"),1)=".",TRUE,FALSE)</formula>
    </cfRule>
  </conditionalFormatting>
  <conditionalFormatting sqref="AM210">
    <cfRule type="expression" dxfId="859" priority="1065">
      <formula>IF(RIGHT(TEXT(AM210,"0.#"),1)=".",FALSE,TRUE)</formula>
    </cfRule>
    <cfRule type="expression" dxfId="858" priority="1066">
      <formula>IF(RIGHT(TEXT(AM210,"0.#"),1)=".",TRUE,FALSE)</formula>
    </cfRule>
  </conditionalFormatting>
  <conditionalFormatting sqref="AM211">
    <cfRule type="expression" dxfId="857" priority="1063">
      <formula>IF(RIGHT(TEXT(AM211,"0.#"),1)=".",FALSE,TRUE)</formula>
    </cfRule>
    <cfRule type="expression" dxfId="856" priority="1064">
      <formula>IF(RIGHT(TEXT(AM211,"0.#"),1)=".",TRUE,FALSE)</formula>
    </cfRule>
  </conditionalFormatting>
  <conditionalFormatting sqref="AM212">
    <cfRule type="expression" dxfId="855" priority="1061">
      <formula>IF(RIGHT(TEXT(AM212,"0.#"),1)=".",FALSE,TRUE)</formula>
    </cfRule>
    <cfRule type="expression" dxfId="854" priority="1062">
      <formula>IF(RIGHT(TEXT(AM212,"0.#"),1)=".",TRUE,FALSE)</formula>
    </cfRule>
  </conditionalFormatting>
  <conditionalFormatting sqref="AL369:AO395">
    <cfRule type="expression" dxfId="853" priority="1057">
      <formula>IF(AND(AL369&gt;=0, RIGHT(TEXT(AL369,"0.#"),1)&lt;&gt;"."),TRUE,FALSE)</formula>
    </cfRule>
    <cfRule type="expression" dxfId="852" priority="1058">
      <formula>IF(AND(AL369&gt;=0, RIGHT(TEXT(AL369,"0.#"),1)="."),TRUE,FALSE)</formula>
    </cfRule>
    <cfRule type="expression" dxfId="851" priority="1059">
      <formula>IF(AND(AL369&lt;0, RIGHT(TEXT(AL369,"0.#"),1)&lt;&gt;"."),TRUE,FALSE)</formula>
    </cfRule>
    <cfRule type="expression" dxfId="850" priority="1060">
      <formula>IF(AND(AL369&lt;0, RIGHT(TEXT(AL369,"0.#"),1)="."),TRUE,FALSE)</formula>
    </cfRule>
  </conditionalFormatting>
  <conditionalFormatting sqref="AQ210:AQ212">
    <cfRule type="expression" dxfId="849" priority="1055">
      <formula>IF(RIGHT(TEXT(AQ210,"0.#"),1)=".",FALSE,TRUE)</formula>
    </cfRule>
    <cfRule type="expression" dxfId="848" priority="1056">
      <formula>IF(RIGHT(TEXT(AQ210,"0.#"),1)=".",TRUE,FALSE)</formula>
    </cfRule>
  </conditionalFormatting>
  <conditionalFormatting sqref="AU210:AU212">
    <cfRule type="expression" dxfId="847" priority="1053">
      <formula>IF(RIGHT(TEXT(AU210,"0.#"),1)=".",FALSE,TRUE)</formula>
    </cfRule>
    <cfRule type="expression" dxfId="846" priority="1054">
      <formula>IF(RIGHT(TEXT(AU210,"0.#"),1)=".",TRUE,FALSE)</formula>
    </cfRule>
  </conditionalFormatting>
  <conditionalFormatting sqref="Y369:Y395">
    <cfRule type="expression" dxfId="845" priority="1051">
      <formula>IF(RIGHT(TEXT(Y369,"0.#"),1)=".",FALSE,TRUE)</formula>
    </cfRule>
    <cfRule type="expression" dxfId="844" priority="1052">
      <formula>IF(RIGHT(TEXT(Y369,"0.#"),1)=".",TRUE,FALSE)</formula>
    </cfRule>
  </conditionalFormatting>
  <conditionalFormatting sqref="AL631:AO660">
    <cfRule type="expression" dxfId="843" priority="1047">
      <formula>IF(AND(AL631&gt;=0, RIGHT(TEXT(AL631,"0.#"),1)&lt;&gt;"."),TRUE,FALSE)</formula>
    </cfRule>
    <cfRule type="expression" dxfId="842" priority="1048">
      <formula>IF(AND(AL631&gt;=0, RIGHT(TEXT(AL631,"0.#"),1)="."),TRUE,FALSE)</formula>
    </cfRule>
    <cfRule type="expression" dxfId="841" priority="1049">
      <formula>IF(AND(AL631&lt;0, RIGHT(TEXT(AL631,"0.#"),1)&lt;&gt;"."),TRUE,FALSE)</formula>
    </cfRule>
    <cfRule type="expression" dxfId="840" priority="1050">
      <formula>IF(AND(AL631&lt;0, RIGHT(TEXT(AL631,"0.#"),1)="."),TRUE,FALSE)</formula>
    </cfRule>
  </conditionalFormatting>
  <conditionalFormatting sqref="Y631:Y660">
    <cfRule type="expression" dxfId="839" priority="1045">
      <formula>IF(RIGHT(TEXT(Y631,"0.#"),1)=".",FALSE,TRUE)</formula>
    </cfRule>
    <cfRule type="expression" dxfId="838" priority="1046">
      <formula>IF(RIGHT(TEXT(Y631,"0.#"),1)=".",TRUE,FALSE)</formula>
    </cfRule>
  </conditionalFormatting>
  <conditionalFormatting sqref="Y406:Y428">
    <cfRule type="expression" dxfId="837" priority="977">
      <formula>IF(RIGHT(TEXT(Y406,"0.#"),1)=".",FALSE,TRUE)</formula>
    </cfRule>
    <cfRule type="expression" dxfId="836" priority="978">
      <formula>IF(RIGHT(TEXT(Y406,"0.#"),1)=".",TRUE,FALSE)</formula>
    </cfRule>
  </conditionalFormatting>
  <conditionalFormatting sqref="Y442:Y461">
    <cfRule type="expression" dxfId="835" priority="965">
      <formula>IF(RIGHT(TEXT(Y442,"0.#"),1)=".",FALSE,TRUE)</formula>
    </cfRule>
    <cfRule type="expression" dxfId="834" priority="966">
      <formula>IF(RIGHT(TEXT(Y442,"0.#"),1)=".",TRUE,FALSE)</formula>
    </cfRule>
  </conditionalFormatting>
  <conditionalFormatting sqref="Y468:Y494">
    <cfRule type="expression" dxfId="833" priority="953">
      <formula>IF(RIGHT(TEXT(Y468,"0.#"),1)=".",FALSE,TRUE)</formula>
    </cfRule>
    <cfRule type="expression" dxfId="832" priority="954">
      <formula>IF(RIGHT(TEXT(Y468,"0.#"),1)=".",TRUE,FALSE)</formula>
    </cfRule>
  </conditionalFormatting>
  <conditionalFormatting sqref="Y518:Y527">
    <cfRule type="expression" dxfId="831" priority="941">
      <formula>IF(RIGHT(TEXT(Y518,"0.#"),1)=".",FALSE,TRUE)</formula>
    </cfRule>
    <cfRule type="expression" dxfId="830" priority="942">
      <formula>IF(RIGHT(TEXT(Y518,"0.#"),1)=".",TRUE,FALSE)</formula>
    </cfRule>
  </conditionalFormatting>
  <conditionalFormatting sqref="Y533:Y560">
    <cfRule type="expression" dxfId="829" priority="929">
      <formula>IF(RIGHT(TEXT(Y533,"0.#"),1)=".",FALSE,TRUE)</formula>
    </cfRule>
    <cfRule type="expression" dxfId="828" priority="930">
      <formula>IF(RIGHT(TEXT(Y533,"0.#"),1)=".",TRUE,FALSE)</formula>
    </cfRule>
  </conditionalFormatting>
  <conditionalFormatting sqref="W23">
    <cfRule type="expression" dxfId="827" priority="1037">
      <formula>IF(RIGHT(TEXT(W23,"0.#"),1)=".",FALSE,TRUE)</formula>
    </cfRule>
    <cfRule type="expression" dxfId="826" priority="1038">
      <formula>IF(RIGHT(TEXT(W23,"0.#"),1)=".",TRUE,FALSE)</formula>
    </cfRule>
  </conditionalFormatting>
  <conditionalFormatting sqref="W24:W27">
    <cfRule type="expression" dxfId="825" priority="1035">
      <formula>IF(RIGHT(TEXT(W24,"0.#"),1)=".",FALSE,TRUE)</formula>
    </cfRule>
    <cfRule type="expression" dxfId="824" priority="1036">
      <formula>IF(RIGHT(TEXT(W24,"0.#"),1)=".",TRUE,FALSE)</formula>
    </cfRule>
  </conditionalFormatting>
  <conditionalFormatting sqref="W28">
    <cfRule type="expression" dxfId="823" priority="1033">
      <formula>IF(RIGHT(TEXT(W28,"0.#"),1)=".",FALSE,TRUE)</formula>
    </cfRule>
    <cfRule type="expression" dxfId="822" priority="1034">
      <formula>IF(RIGHT(TEXT(W28,"0.#"),1)=".",TRUE,FALSE)</formula>
    </cfRule>
  </conditionalFormatting>
  <conditionalFormatting sqref="P23">
    <cfRule type="expression" dxfId="821" priority="1031">
      <formula>IF(RIGHT(TEXT(P23,"0.#"),1)=".",FALSE,TRUE)</formula>
    </cfRule>
    <cfRule type="expression" dxfId="820" priority="1032">
      <formula>IF(RIGHT(TEXT(P23,"0.#"),1)=".",TRUE,FALSE)</formula>
    </cfRule>
  </conditionalFormatting>
  <conditionalFormatting sqref="P24:P27">
    <cfRule type="expression" dxfId="819" priority="1029">
      <formula>IF(RIGHT(TEXT(P24,"0.#"),1)=".",FALSE,TRUE)</formula>
    </cfRule>
    <cfRule type="expression" dxfId="818" priority="1030">
      <formula>IF(RIGHT(TEXT(P24,"0.#"),1)=".",TRUE,FALSE)</formula>
    </cfRule>
  </conditionalFormatting>
  <conditionalFormatting sqref="P28">
    <cfRule type="expression" dxfId="817" priority="1027">
      <formula>IF(RIGHT(TEXT(P28,"0.#"),1)=".",FALSE,TRUE)</formula>
    </cfRule>
    <cfRule type="expression" dxfId="816" priority="1028">
      <formula>IF(RIGHT(TEXT(P28,"0.#"),1)=".",TRUE,FALSE)</formula>
    </cfRule>
  </conditionalFormatting>
  <conditionalFormatting sqref="AE202">
    <cfRule type="expression" dxfId="815" priority="1025">
      <formula>IF(RIGHT(TEXT(AE202,"0.#"),1)=".",FALSE,TRUE)</formula>
    </cfRule>
    <cfRule type="expression" dxfId="814" priority="1026">
      <formula>IF(RIGHT(TEXT(AE202,"0.#"),1)=".",TRUE,FALSE)</formula>
    </cfRule>
  </conditionalFormatting>
  <conditionalFormatting sqref="AE203">
    <cfRule type="expression" dxfId="813" priority="1023">
      <formula>IF(RIGHT(TEXT(AE203,"0.#"),1)=".",FALSE,TRUE)</formula>
    </cfRule>
    <cfRule type="expression" dxfId="812" priority="1024">
      <formula>IF(RIGHT(TEXT(AE203,"0.#"),1)=".",TRUE,FALSE)</formula>
    </cfRule>
  </conditionalFormatting>
  <conditionalFormatting sqref="AE204">
    <cfRule type="expression" dxfId="811" priority="1021">
      <formula>IF(RIGHT(TEXT(AE204,"0.#"),1)=".",FALSE,TRUE)</formula>
    </cfRule>
    <cfRule type="expression" dxfId="810" priority="1022">
      <formula>IF(RIGHT(TEXT(AE204,"0.#"),1)=".",TRUE,FALSE)</formula>
    </cfRule>
  </conditionalFormatting>
  <conditionalFormatting sqref="AI204">
    <cfRule type="expression" dxfId="809" priority="1019">
      <formula>IF(RIGHT(TEXT(AI204,"0.#"),1)=".",FALSE,TRUE)</formula>
    </cfRule>
    <cfRule type="expression" dxfId="808" priority="1020">
      <formula>IF(RIGHT(TEXT(AI204,"0.#"),1)=".",TRUE,FALSE)</formula>
    </cfRule>
  </conditionalFormatting>
  <conditionalFormatting sqref="AI203">
    <cfRule type="expression" dxfId="807" priority="1017">
      <formula>IF(RIGHT(TEXT(AI203,"0.#"),1)=".",FALSE,TRUE)</formula>
    </cfRule>
    <cfRule type="expression" dxfId="806" priority="1018">
      <formula>IF(RIGHT(TEXT(AI203,"0.#"),1)=".",TRUE,FALSE)</formula>
    </cfRule>
  </conditionalFormatting>
  <conditionalFormatting sqref="AI202">
    <cfRule type="expression" dxfId="805" priority="1015">
      <formula>IF(RIGHT(TEXT(AI202,"0.#"),1)=".",FALSE,TRUE)</formula>
    </cfRule>
    <cfRule type="expression" dxfId="804" priority="1016">
      <formula>IF(RIGHT(TEXT(AI202,"0.#"),1)=".",TRUE,FALSE)</formula>
    </cfRule>
  </conditionalFormatting>
  <conditionalFormatting sqref="AM202">
    <cfRule type="expression" dxfId="803" priority="1013">
      <formula>IF(RIGHT(TEXT(AM202,"0.#"),1)=".",FALSE,TRUE)</formula>
    </cfRule>
    <cfRule type="expression" dxfId="802" priority="1014">
      <formula>IF(RIGHT(TEXT(AM202,"0.#"),1)=".",TRUE,FALSE)</formula>
    </cfRule>
  </conditionalFormatting>
  <conditionalFormatting sqref="AM203">
    <cfRule type="expression" dxfId="801" priority="1011">
      <formula>IF(RIGHT(TEXT(AM203,"0.#"),1)=".",FALSE,TRUE)</formula>
    </cfRule>
    <cfRule type="expression" dxfId="800" priority="1012">
      <formula>IF(RIGHT(TEXT(AM203,"0.#"),1)=".",TRUE,FALSE)</formula>
    </cfRule>
  </conditionalFormatting>
  <conditionalFormatting sqref="AM204">
    <cfRule type="expression" dxfId="799" priority="1009">
      <formula>IF(RIGHT(TEXT(AM204,"0.#"),1)=".",FALSE,TRUE)</formula>
    </cfRule>
    <cfRule type="expression" dxfId="798" priority="1010">
      <formula>IF(RIGHT(TEXT(AM204,"0.#"),1)=".",TRUE,FALSE)</formula>
    </cfRule>
  </conditionalFormatting>
  <conditionalFormatting sqref="AQ202:AQ204">
    <cfRule type="expression" dxfId="797" priority="1007">
      <formula>IF(RIGHT(TEXT(AQ202,"0.#"),1)=".",FALSE,TRUE)</formula>
    </cfRule>
    <cfRule type="expression" dxfId="796" priority="1008">
      <formula>IF(RIGHT(TEXT(AQ202,"0.#"),1)=".",TRUE,FALSE)</formula>
    </cfRule>
  </conditionalFormatting>
  <conditionalFormatting sqref="AU202:AU204">
    <cfRule type="expression" dxfId="795" priority="1005">
      <formula>IF(RIGHT(TEXT(AU202,"0.#"),1)=".",FALSE,TRUE)</formula>
    </cfRule>
    <cfRule type="expression" dxfId="794" priority="1006">
      <formula>IF(RIGHT(TEXT(AU202,"0.#"),1)=".",TRUE,FALSE)</formula>
    </cfRule>
  </conditionalFormatting>
  <conditionalFormatting sqref="AE205">
    <cfRule type="expression" dxfId="793" priority="1003">
      <formula>IF(RIGHT(TEXT(AE205,"0.#"),1)=".",FALSE,TRUE)</formula>
    </cfRule>
    <cfRule type="expression" dxfId="792" priority="1004">
      <formula>IF(RIGHT(TEXT(AE205,"0.#"),1)=".",TRUE,FALSE)</formula>
    </cfRule>
  </conditionalFormatting>
  <conditionalFormatting sqref="AE206">
    <cfRule type="expression" dxfId="791" priority="1001">
      <formula>IF(RIGHT(TEXT(AE206,"0.#"),1)=".",FALSE,TRUE)</formula>
    </cfRule>
    <cfRule type="expression" dxfId="790" priority="1002">
      <formula>IF(RIGHT(TEXT(AE206,"0.#"),1)=".",TRUE,FALSE)</formula>
    </cfRule>
  </conditionalFormatting>
  <conditionalFormatting sqref="AE207">
    <cfRule type="expression" dxfId="789" priority="999">
      <formula>IF(RIGHT(TEXT(AE207,"0.#"),1)=".",FALSE,TRUE)</formula>
    </cfRule>
    <cfRule type="expression" dxfId="788" priority="1000">
      <formula>IF(RIGHT(TEXT(AE207,"0.#"),1)=".",TRUE,FALSE)</formula>
    </cfRule>
  </conditionalFormatting>
  <conditionalFormatting sqref="AI207">
    <cfRule type="expression" dxfId="787" priority="997">
      <formula>IF(RIGHT(TEXT(AI207,"0.#"),1)=".",FALSE,TRUE)</formula>
    </cfRule>
    <cfRule type="expression" dxfId="786" priority="998">
      <formula>IF(RIGHT(TEXT(AI207,"0.#"),1)=".",TRUE,FALSE)</formula>
    </cfRule>
  </conditionalFormatting>
  <conditionalFormatting sqref="AI206">
    <cfRule type="expression" dxfId="785" priority="995">
      <formula>IF(RIGHT(TEXT(AI206,"0.#"),1)=".",FALSE,TRUE)</formula>
    </cfRule>
    <cfRule type="expression" dxfId="784" priority="996">
      <formula>IF(RIGHT(TEXT(AI206,"0.#"),1)=".",TRUE,FALSE)</formula>
    </cfRule>
  </conditionalFormatting>
  <conditionalFormatting sqref="AI205">
    <cfRule type="expression" dxfId="783" priority="993">
      <formula>IF(RIGHT(TEXT(AI205,"0.#"),1)=".",FALSE,TRUE)</formula>
    </cfRule>
    <cfRule type="expression" dxfId="782" priority="994">
      <formula>IF(RIGHT(TEXT(AI205,"0.#"),1)=".",TRUE,FALSE)</formula>
    </cfRule>
  </conditionalFormatting>
  <conditionalFormatting sqref="AM205">
    <cfRule type="expression" dxfId="781" priority="991">
      <formula>IF(RIGHT(TEXT(AM205,"0.#"),1)=".",FALSE,TRUE)</formula>
    </cfRule>
    <cfRule type="expression" dxfId="780" priority="992">
      <formula>IF(RIGHT(TEXT(AM205,"0.#"),1)=".",TRUE,FALSE)</formula>
    </cfRule>
  </conditionalFormatting>
  <conditionalFormatting sqref="AM206">
    <cfRule type="expression" dxfId="779" priority="989">
      <formula>IF(RIGHT(TEXT(AM206,"0.#"),1)=".",FALSE,TRUE)</formula>
    </cfRule>
    <cfRule type="expression" dxfId="778" priority="990">
      <formula>IF(RIGHT(TEXT(AM206,"0.#"),1)=".",TRUE,FALSE)</formula>
    </cfRule>
  </conditionalFormatting>
  <conditionalFormatting sqref="AM207">
    <cfRule type="expression" dxfId="777" priority="987">
      <formula>IF(RIGHT(TEXT(AM207,"0.#"),1)=".",FALSE,TRUE)</formula>
    </cfRule>
    <cfRule type="expression" dxfId="776" priority="988">
      <formula>IF(RIGHT(TEXT(AM207,"0.#"),1)=".",TRUE,FALSE)</formula>
    </cfRule>
  </conditionalFormatting>
  <conditionalFormatting sqref="AQ205:AQ207">
    <cfRule type="expression" dxfId="775" priority="985">
      <formula>IF(RIGHT(TEXT(AQ205,"0.#"),1)=".",FALSE,TRUE)</formula>
    </cfRule>
    <cfRule type="expression" dxfId="774" priority="986">
      <formula>IF(RIGHT(TEXT(AQ205,"0.#"),1)=".",TRUE,FALSE)</formula>
    </cfRule>
  </conditionalFormatting>
  <conditionalFormatting sqref="AU205:AU207">
    <cfRule type="expression" dxfId="773" priority="983">
      <formula>IF(RIGHT(TEXT(AU205,"0.#"),1)=".",FALSE,TRUE)</formula>
    </cfRule>
    <cfRule type="expression" dxfId="772" priority="984">
      <formula>IF(RIGHT(TEXT(AU205,"0.#"),1)=".",TRUE,FALSE)</formula>
    </cfRule>
  </conditionalFormatting>
  <conditionalFormatting sqref="AL406:AO428">
    <cfRule type="expression" dxfId="771" priority="979">
      <formula>IF(AND(AL406&gt;=0, RIGHT(TEXT(AL406,"0.#"),1)&lt;&gt;"."),TRUE,FALSE)</formula>
    </cfRule>
    <cfRule type="expression" dxfId="770" priority="980">
      <formula>IF(AND(AL406&gt;=0, RIGHT(TEXT(AL406,"0.#"),1)="."),TRUE,FALSE)</formula>
    </cfRule>
    <cfRule type="expression" dxfId="769" priority="981">
      <formula>IF(AND(AL406&lt;0, RIGHT(TEXT(AL406,"0.#"),1)&lt;&gt;"."),TRUE,FALSE)</formula>
    </cfRule>
    <cfRule type="expression" dxfId="768" priority="982">
      <formula>IF(AND(AL406&lt;0, RIGHT(TEXT(AL406,"0.#"),1)="."),TRUE,FALSE)</formula>
    </cfRule>
  </conditionalFormatting>
  <conditionalFormatting sqref="AL442:AO461">
    <cfRule type="expression" dxfId="767" priority="967">
      <formula>IF(AND(AL442&gt;=0, RIGHT(TEXT(AL442,"0.#"),1)&lt;&gt;"."),TRUE,FALSE)</formula>
    </cfRule>
    <cfRule type="expression" dxfId="766" priority="968">
      <formula>IF(AND(AL442&gt;=0, RIGHT(TEXT(AL442,"0.#"),1)="."),TRUE,FALSE)</formula>
    </cfRule>
    <cfRule type="expression" dxfId="765" priority="969">
      <formula>IF(AND(AL442&lt;0, RIGHT(TEXT(AL442,"0.#"),1)&lt;&gt;"."),TRUE,FALSE)</formula>
    </cfRule>
    <cfRule type="expression" dxfId="764" priority="970">
      <formula>IF(AND(AL442&lt;0, RIGHT(TEXT(AL442,"0.#"),1)="."),TRUE,FALSE)</formula>
    </cfRule>
  </conditionalFormatting>
  <conditionalFormatting sqref="AL468:AO494">
    <cfRule type="expression" dxfId="763" priority="955">
      <formula>IF(AND(AL468&gt;=0, RIGHT(TEXT(AL468,"0.#"),1)&lt;&gt;"."),TRUE,FALSE)</formula>
    </cfRule>
    <cfRule type="expression" dxfId="762" priority="956">
      <formula>IF(AND(AL468&gt;=0, RIGHT(TEXT(AL468,"0.#"),1)="."),TRUE,FALSE)</formula>
    </cfRule>
    <cfRule type="expression" dxfId="761" priority="957">
      <formula>IF(AND(AL468&lt;0, RIGHT(TEXT(AL468,"0.#"),1)&lt;&gt;"."),TRUE,FALSE)</formula>
    </cfRule>
    <cfRule type="expression" dxfId="760" priority="958">
      <formula>IF(AND(AL468&lt;0, RIGHT(TEXT(AL468,"0.#"),1)="."),TRUE,FALSE)</formula>
    </cfRule>
  </conditionalFormatting>
  <conditionalFormatting sqref="AL518:AO527">
    <cfRule type="expression" dxfId="759" priority="943">
      <formula>IF(AND(AL518&gt;=0, RIGHT(TEXT(AL518,"0.#"),1)&lt;&gt;"."),TRUE,FALSE)</formula>
    </cfRule>
    <cfRule type="expression" dxfId="758" priority="944">
      <formula>IF(AND(AL518&gt;=0, RIGHT(TEXT(AL518,"0.#"),1)="."),TRUE,FALSE)</formula>
    </cfRule>
    <cfRule type="expression" dxfId="757" priority="945">
      <formula>IF(AND(AL518&lt;0, RIGHT(TEXT(AL518,"0.#"),1)&lt;&gt;"."),TRUE,FALSE)</formula>
    </cfRule>
    <cfRule type="expression" dxfId="756" priority="946">
      <formula>IF(AND(AL518&lt;0, RIGHT(TEXT(AL518,"0.#"),1)="."),TRUE,FALSE)</formula>
    </cfRule>
  </conditionalFormatting>
  <conditionalFormatting sqref="AL533:AO560">
    <cfRule type="expression" dxfId="755" priority="931">
      <formula>IF(AND(AL533&gt;=0, RIGHT(TEXT(AL533,"0.#"),1)&lt;&gt;"."),TRUE,FALSE)</formula>
    </cfRule>
    <cfRule type="expression" dxfId="754" priority="932">
      <formula>IF(AND(AL533&gt;=0, RIGHT(TEXT(AL533,"0.#"),1)="."),TRUE,FALSE)</formula>
    </cfRule>
    <cfRule type="expression" dxfId="753" priority="933">
      <formula>IF(AND(AL533&lt;0, RIGHT(TEXT(AL533,"0.#"),1)&lt;&gt;"."),TRUE,FALSE)</formula>
    </cfRule>
    <cfRule type="expression" dxfId="752" priority="934">
      <formula>IF(AND(AL533&lt;0, RIGHT(TEXT(AL533,"0.#"),1)="."),TRUE,FALSE)</formula>
    </cfRule>
  </conditionalFormatting>
  <conditionalFormatting sqref="AL531:AO532">
    <cfRule type="expression" dxfId="751" priority="925">
      <formula>IF(AND(AL531&gt;=0, RIGHT(TEXT(AL531,"0.#"),1)&lt;&gt;"."),TRUE,FALSE)</formula>
    </cfRule>
    <cfRule type="expression" dxfId="750" priority="926">
      <formula>IF(AND(AL531&gt;=0, RIGHT(TEXT(AL531,"0.#"),1)="."),TRUE,FALSE)</formula>
    </cfRule>
    <cfRule type="expression" dxfId="749" priority="927">
      <formula>IF(AND(AL531&lt;0, RIGHT(TEXT(AL531,"0.#"),1)&lt;&gt;"."),TRUE,FALSE)</formula>
    </cfRule>
    <cfRule type="expression" dxfId="748" priority="928">
      <formula>IF(AND(AL531&lt;0, RIGHT(TEXT(AL531,"0.#"),1)="."),TRUE,FALSE)</formula>
    </cfRule>
  </conditionalFormatting>
  <conditionalFormatting sqref="Y531:Y532">
    <cfRule type="expression" dxfId="747" priority="923">
      <formula>IF(RIGHT(TEXT(Y531,"0.#"),1)=".",FALSE,TRUE)</formula>
    </cfRule>
    <cfRule type="expression" dxfId="746" priority="924">
      <formula>IF(RIGHT(TEXT(Y531,"0.#"),1)=".",TRUE,FALSE)</formula>
    </cfRule>
  </conditionalFormatting>
  <conditionalFormatting sqref="AL566:AO593">
    <cfRule type="expression" dxfId="745" priority="919">
      <formula>IF(AND(AL566&gt;=0, RIGHT(TEXT(AL566,"0.#"),1)&lt;&gt;"."),TRUE,FALSE)</formula>
    </cfRule>
    <cfRule type="expression" dxfId="744" priority="920">
      <formula>IF(AND(AL566&gt;=0, RIGHT(TEXT(AL566,"0.#"),1)="."),TRUE,FALSE)</formula>
    </cfRule>
    <cfRule type="expression" dxfId="743" priority="921">
      <formula>IF(AND(AL566&lt;0, RIGHT(TEXT(AL566,"0.#"),1)&lt;&gt;"."),TRUE,FALSE)</formula>
    </cfRule>
    <cfRule type="expression" dxfId="742" priority="922">
      <formula>IF(AND(AL566&lt;0, RIGHT(TEXT(AL566,"0.#"),1)="."),TRUE,FALSE)</formula>
    </cfRule>
  </conditionalFormatting>
  <conditionalFormatting sqref="Y566:Y593">
    <cfRule type="expression" dxfId="741" priority="917">
      <formula>IF(RIGHT(TEXT(Y566,"0.#"),1)=".",FALSE,TRUE)</formula>
    </cfRule>
    <cfRule type="expression" dxfId="740" priority="918">
      <formula>IF(RIGHT(TEXT(Y566,"0.#"),1)=".",TRUE,FALSE)</formula>
    </cfRule>
  </conditionalFormatting>
  <conditionalFormatting sqref="AL564:AO565">
    <cfRule type="expression" dxfId="739" priority="913">
      <formula>IF(AND(AL564&gt;=0, RIGHT(TEXT(AL564,"0.#"),1)&lt;&gt;"."),TRUE,FALSE)</formula>
    </cfRule>
    <cfRule type="expression" dxfId="738" priority="914">
      <formula>IF(AND(AL564&gt;=0, RIGHT(TEXT(AL564,"0.#"),1)="."),TRUE,FALSE)</formula>
    </cfRule>
    <cfRule type="expression" dxfId="737" priority="915">
      <formula>IF(AND(AL564&lt;0, RIGHT(TEXT(AL564,"0.#"),1)&lt;&gt;"."),TRUE,FALSE)</formula>
    </cfRule>
    <cfRule type="expression" dxfId="736" priority="916">
      <formula>IF(AND(AL564&lt;0, RIGHT(TEXT(AL564,"0.#"),1)="."),TRUE,FALSE)</formula>
    </cfRule>
  </conditionalFormatting>
  <conditionalFormatting sqref="Y564:Y565">
    <cfRule type="expression" dxfId="735" priority="911">
      <formula>IF(RIGHT(TEXT(Y564,"0.#"),1)=".",FALSE,TRUE)</formula>
    </cfRule>
    <cfRule type="expression" dxfId="734" priority="912">
      <formula>IF(RIGHT(TEXT(Y564,"0.#"),1)=".",TRUE,FALSE)</formula>
    </cfRule>
  </conditionalFormatting>
  <conditionalFormatting sqref="AL599:AO626">
    <cfRule type="expression" dxfId="733" priority="907">
      <formula>IF(AND(AL599&gt;=0, RIGHT(TEXT(AL599,"0.#"),1)&lt;&gt;"."),TRUE,FALSE)</formula>
    </cfRule>
    <cfRule type="expression" dxfId="732" priority="908">
      <formula>IF(AND(AL599&gt;=0, RIGHT(TEXT(AL599,"0.#"),1)="."),TRUE,FALSE)</formula>
    </cfRule>
    <cfRule type="expression" dxfId="731" priority="909">
      <formula>IF(AND(AL599&lt;0, RIGHT(TEXT(AL599,"0.#"),1)&lt;&gt;"."),TRUE,FALSE)</formula>
    </cfRule>
    <cfRule type="expression" dxfId="730" priority="910">
      <formula>IF(AND(AL599&lt;0, RIGHT(TEXT(AL599,"0.#"),1)="."),TRUE,FALSE)</formula>
    </cfRule>
  </conditionalFormatting>
  <conditionalFormatting sqref="Y599:Y626">
    <cfRule type="expression" dxfId="729" priority="905">
      <formula>IF(RIGHT(TEXT(Y599,"0.#"),1)=".",FALSE,TRUE)</formula>
    </cfRule>
    <cfRule type="expression" dxfId="728" priority="906">
      <formula>IF(RIGHT(TEXT(Y599,"0.#"),1)=".",TRUE,FALSE)</formula>
    </cfRule>
  </conditionalFormatting>
  <conditionalFormatting sqref="AL597:AO598">
    <cfRule type="expression" dxfId="727" priority="901">
      <formula>IF(AND(AL597&gt;=0, RIGHT(TEXT(AL597,"0.#"),1)&lt;&gt;"."),TRUE,FALSE)</formula>
    </cfRule>
    <cfRule type="expression" dxfId="726" priority="902">
      <formula>IF(AND(AL597&gt;=0, RIGHT(TEXT(AL597,"0.#"),1)="."),TRUE,FALSE)</formula>
    </cfRule>
    <cfRule type="expression" dxfId="725" priority="903">
      <formula>IF(AND(AL597&lt;0, RIGHT(TEXT(AL597,"0.#"),1)&lt;&gt;"."),TRUE,FALSE)</formula>
    </cfRule>
    <cfRule type="expression" dxfId="724" priority="904">
      <formula>IF(AND(AL597&lt;0, RIGHT(TEXT(AL597,"0.#"),1)="."),TRUE,FALSE)</formula>
    </cfRule>
  </conditionalFormatting>
  <conditionalFormatting sqref="Y597:Y598">
    <cfRule type="expression" dxfId="723" priority="899">
      <formula>IF(RIGHT(TEXT(Y597,"0.#"),1)=".",FALSE,TRUE)</formula>
    </cfRule>
    <cfRule type="expression" dxfId="722" priority="900">
      <formula>IF(RIGHT(TEXT(Y597,"0.#"),1)=".",TRUE,FALSE)</formula>
    </cfRule>
  </conditionalFormatting>
  <conditionalFormatting sqref="AU33">
    <cfRule type="expression" dxfId="721" priority="895">
      <formula>IF(RIGHT(TEXT(AU33,"0.#"),1)=".",FALSE,TRUE)</formula>
    </cfRule>
    <cfRule type="expression" dxfId="720" priority="896">
      <formula>IF(RIGHT(TEXT(AU33,"0.#"),1)=".",TRUE,FALSE)</formula>
    </cfRule>
  </conditionalFormatting>
  <conditionalFormatting sqref="AU32">
    <cfRule type="expression" dxfId="719" priority="897">
      <formula>IF(RIGHT(TEXT(AU32,"0.#"),1)=".",FALSE,TRUE)</formula>
    </cfRule>
    <cfRule type="expression" dxfId="718" priority="898">
      <formula>IF(RIGHT(TEXT(AU32,"0.#"),1)=".",TRUE,FALSE)</formula>
    </cfRule>
  </conditionalFormatting>
  <conditionalFormatting sqref="P29:AC29">
    <cfRule type="expression" dxfId="717" priority="893">
      <formula>IF(RIGHT(TEXT(P29,"0.#"),1)=".",FALSE,TRUE)</formula>
    </cfRule>
    <cfRule type="expression" dxfId="716" priority="894">
      <formula>IF(RIGHT(TEXT(P29,"0.#"),1)=".",TRUE,FALSE)</formula>
    </cfRule>
  </conditionalFormatting>
  <conditionalFormatting sqref="AM41">
    <cfRule type="expression" dxfId="715" priority="875">
      <formula>IF(RIGHT(TEXT(AM41,"0.#"),1)=".",FALSE,TRUE)</formula>
    </cfRule>
    <cfRule type="expression" dxfId="714" priority="876">
      <formula>IF(RIGHT(TEXT(AM41,"0.#"),1)=".",TRUE,FALSE)</formula>
    </cfRule>
  </conditionalFormatting>
  <conditionalFormatting sqref="AM40">
    <cfRule type="expression" dxfId="713" priority="877">
      <formula>IF(RIGHT(TEXT(AM40,"0.#"),1)=".",FALSE,TRUE)</formula>
    </cfRule>
    <cfRule type="expression" dxfId="712" priority="878">
      <formula>IF(RIGHT(TEXT(AM40,"0.#"),1)=".",TRUE,FALSE)</formula>
    </cfRule>
  </conditionalFormatting>
  <conditionalFormatting sqref="AE39">
    <cfRule type="expression" dxfId="711" priority="891">
      <formula>IF(RIGHT(TEXT(AE39,"0.#"),1)=".",FALSE,TRUE)</formula>
    </cfRule>
    <cfRule type="expression" dxfId="710" priority="892">
      <formula>IF(RIGHT(TEXT(AE39,"0.#"),1)=".",TRUE,FALSE)</formula>
    </cfRule>
  </conditionalFormatting>
  <conditionalFormatting sqref="AQ39:AQ41">
    <cfRule type="expression" dxfId="709" priority="873">
      <formula>IF(RIGHT(TEXT(AQ39,"0.#"),1)=".",FALSE,TRUE)</formula>
    </cfRule>
    <cfRule type="expression" dxfId="708" priority="874">
      <formula>IF(RIGHT(TEXT(AQ39,"0.#"),1)=".",TRUE,FALSE)</formula>
    </cfRule>
  </conditionalFormatting>
  <conditionalFormatting sqref="AU39:AU41">
    <cfRule type="expression" dxfId="707" priority="871">
      <formula>IF(RIGHT(TEXT(AU39,"0.#"),1)=".",FALSE,TRUE)</formula>
    </cfRule>
    <cfRule type="expression" dxfId="706" priority="872">
      <formula>IF(RIGHT(TEXT(AU39,"0.#"),1)=".",TRUE,FALSE)</formula>
    </cfRule>
  </conditionalFormatting>
  <conditionalFormatting sqref="AI41">
    <cfRule type="expression" dxfId="705" priority="885">
      <formula>IF(RIGHT(TEXT(AI41,"0.#"),1)=".",FALSE,TRUE)</formula>
    </cfRule>
    <cfRule type="expression" dxfId="704" priority="886">
      <formula>IF(RIGHT(TEXT(AI41,"0.#"),1)=".",TRUE,FALSE)</formula>
    </cfRule>
  </conditionalFormatting>
  <conditionalFormatting sqref="AE40">
    <cfRule type="expression" dxfId="703" priority="889">
      <formula>IF(RIGHT(TEXT(AE40,"0.#"),1)=".",FALSE,TRUE)</formula>
    </cfRule>
    <cfRule type="expression" dxfId="702" priority="890">
      <formula>IF(RIGHT(TEXT(AE40,"0.#"),1)=".",TRUE,FALSE)</formula>
    </cfRule>
  </conditionalFormatting>
  <conditionalFormatting sqref="AE41">
    <cfRule type="expression" dxfId="701" priority="887">
      <formula>IF(RIGHT(TEXT(AE41,"0.#"),1)=".",FALSE,TRUE)</formula>
    </cfRule>
    <cfRule type="expression" dxfId="700" priority="888">
      <formula>IF(RIGHT(TEXT(AE41,"0.#"),1)=".",TRUE,FALSE)</formula>
    </cfRule>
  </conditionalFormatting>
  <conditionalFormatting sqref="AM39">
    <cfRule type="expression" dxfId="699" priority="879">
      <formula>IF(RIGHT(TEXT(AM39,"0.#"),1)=".",FALSE,TRUE)</formula>
    </cfRule>
    <cfRule type="expression" dxfId="698" priority="880">
      <formula>IF(RIGHT(TEXT(AM39,"0.#"),1)=".",TRUE,FALSE)</formula>
    </cfRule>
  </conditionalFormatting>
  <conditionalFormatting sqref="AI39">
    <cfRule type="expression" dxfId="697" priority="881">
      <formula>IF(RIGHT(TEXT(AI39,"0.#"),1)=".",FALSE,TRUE)</formula>
    </cfRule>
    <cfRule type="expression" dxfId="696" priority="882">
      <formula>IF(RIGHT(TEXT(AI39,"0.#"),1)=".",TRUE,FALSE)</formula>
    </cfRule>
  </conditionalFormatting>
  <conditionalFormatting sqref="AI40">
    <cfRule type="expression" dxfId="695" priority="883">
      <formula>IF(RIGHT(TEXT(AI40,"0.#"),1)=".",FALSE,TRUE)</formula>
    </cfRule>
    <cfRule type="expression" dxfId="694" priority="884">
      <formula>IF(RIGHT(TEXT(AI40,"0.#"),1)=".",TRUE,FALSE)</formula>
    </cfRule>
  </conditionalFormatting>
  <conditionalFormatting sqref="AM69">
    <cfRule type="expression" dxfId="693" priority="843">
      <formula>IF(RIGHT(TEXT(AM69,"0.#"),1)=".",FALSE,TRUE)</formula>
    </cfRule>
    <cfRule type="expression" dxfId="692" priority="844">
      <formula>IF(RIGHT(TEXT(AM69,"0.#"),1)=".",TRUE,FALSE)</formula>
    </cfRule>
  </conditionalFormatting>
  <conditionalFormatting sqref="AE70 AM70">
    <cfRule type="expression" dxfId="691" priority="841">
      <formula>IF(RIGHT(TEXT(AE70,"0.#"),1)=".",FALSE,TRUE)</formula>
    </cfRule>
    <cfRule type="expression" dxfId="690" priority="842">
      <formula>IF(RIGHT(TEXT(AE70,"0.#"),1)=".",TRUE,FALSE)</formula>
    </cfRule>
  </conditionalFormatting>
  <conditionalFormatting sqref="AI70">
    <cfRule type="expression" dxfId="689" priority="839">
      <formula>IF(RIGHT(TEXT(AI70,"0.#"),1)=".",FALSE,TRUE)</formula>
    </cfRule>
    <cfRule type="expression" dxfId="688" priority="840">
      <formula>IF(RIGHT(TEXT(AI70,"0.#"),1)=".",TRUE,FALSE)</formula>
    </cfRule>
  </conditionalFormatting>
  <conditionalFormatting sqref="AQ70">
    <cfRule type="expression" dxfId="687" priority="837">
      <formula>IF(RIGHT(TEXT(AQ70,"0.#"),1)=".",FALSE,TRUE)</formula>
    </cfRule>
    <cfRule type="expression" dxfId="686" priority="838">
      <formula>IF(RIGHT(TEXT(AQ70,"0.#"),1)=".",TRUE,FALSE)</formula>
    </cfRule>
  </conditionalFormatting>
  <conditionalFormatting sqref="AE69 AQ69">
    <cfRule type="expression" dxfId="685" priority="847">
      <formula>IF(RIGHT(TEXT(AE69,"0.#"),1)=".",FALSE,TRUE)</formula>
    </cfRule>
    <cfRule type="expression" dxfId="684" priority="848">
      <formula>IF(RIGHT(TEXT(AE69,"0.#"),1)=".",TRUE,FALSE)</formula>
    </cfRule>
  </conditionalFormatting>
  <conditionalFormatting sqref="AI69">
    <cfRule type="expression" dxfId="683" priority="845">
      <formula>IF(RIGHT(TEXT(AI69,"0.#"),1)=".",FALSE,TRUE)</formula>
    </cfRule>
    <cfRule type="expression" dxfId="682" priority="846">
      <formula>IF(RIGHT(TEXT(AI69,"0.#"),1)=".",TRUE,FALSE)</formula>
    </cfRule>
  </conditionalFormatting>
  <conditionalFormatting sqref="AE66 AQ66">
    <cfRule type="expression" dxfId="681" priority="835">
      <formula>IF(RIGHT(TEXT(AE66,"0.#"),1)=".",FALSE,TRUE)</formula>
    </cfRule>
    <cfRule type="expression" dxfId="680" priority="836">
      <formula>IF(RIGHT(TEXT(AE66,"0.#"),1)=".",TRUE,FALSE)</formula>
    </cfRule>
  </conditionalFormatting>
  <conditionalFormatting sqref="AI66">
    <cfRule type="expression" dxfId="679" priority="833">
      <formula>IF(RIGHT(TEXT(AI66,"0.#"),1)=".",FALSE,TRUE)</formula>
    </cfRule>
    <cfRule type="expression" dxfId="678" priority="834">
      <formula>IF(RIGHT(TEXT(AI66,"0.#"),1)=".",TRUE,FALSE)</formula>
    </cfRule>
  </conditionalFormatting>
  <conditionalFormatting sqref="AM66">
    <cfRule type="expression" dxfId="677" priority="831">
      <formula>IF(RIGHT(TEXT(AM66,"0.#"),1)=".",FALSE,TRUE)</formula>
    </cfRule>
    <cfRule type="expression" dxfId="676" priority="832">
      <formula>IF(RIGHT(TEXT(AM66,"0.#"),1)=".",TRUE,FALSE)</formula>
    </cfRule>
  </conditionalFormatting>
  <conditionalFormatting sqref="AE67">
    <cfRule type="expression" dxfId="675" priority="829">
      <formula>IF(RIGHT(TEXT(AE67,"0.#"),1)=".",FALSE,TRUE)</formula>
    </cfRule>
    <cfRule type="expression" dxfId="674" priority="830">
      <formula>IF(RIGHT(TEXT(AE67,"0.#"),1)=".",TRUE,FALSE)</formula>
    </cfRule>
  </conditionalFormatting>
  <conditionalFormatting sqref="AI67">
    <cfRule type="expression" dxfId="673" priority="827">
      <formula>IF(RIGHT(TEXT(AI67,"0.#"),1)=".",FALSE,TRUE)</formula>
    </cfRule>
    <cfRule type="expression" dxfId="672" priority="828">
      <formula>IF(RIGHT(TEXT(AI67,"0.#"),1)=".",TRUE,FALSE)</formula>
    </cfRule>
  </conditionalFormatting>
  <conditionalFormatting sqref="AM67">
    <cfRule type="expression" dxfId="671" priority="825">
      <formula>IF(RIGHT(TEXT(AM67,"0.#"),1)=".",FALSE,TRUE)</formula>
    </cfRule>
    <cfRule type="expression" dxfId="670" priority="826">
      <formula>IF(RIGHT(TEXT(AM67,"0.#"),1)=".",TRUE,FALSE)</formula>
    </cfRule>
  </conditionalFormatting>
  <conditionalFormatting sqref="AQ67">
    <cfRule type="expression" dxfId="669" priority="823">
      <formula>IF(RIGHT(TEXT(AQ67,"0.#"),1)=".",FALSE,TRUE)</formula>
    </cfRule>
    <cfRule type="expression" dxfId="668" priority="824">
      <formula>IF(RIGHT(TEXT(AQ67,"0.#"),1)=".",TRUE,FALSE)</formula>
    </cfRule>
  </conditionalFormatting>
  <conditionalFormatting sqref="AU66">
    <cfRule type="expression" dxfId="667" priority="821">
      <formula>IF(RIGHT(TEXT(AU66,"0.#"),1)=".",FALSE,TRUE)</formula>
    </cfRule>
    <cfRule type="expression" dxfId="666" priority="822">
      <formula>IF(RIGHT(TEXT(AU66,"0.#"),1)=".",TRUE,FALSE)</formula>
    </cfRule>
  </conditionalFormatting>
  <conditionalFormatting sqref="AU67">
    <cfRule type="expression" dxfId="665" priority="819">
      <formula>IF(RIGHT(TEXT(AU67,"0.#"),1)=".",FALSE,TRUE)</formula>
    </cfRule>
    <cfRule type="expression" dxfId="664" priority="820">
      <formula>IF(RIGHT(TEXT(AU67,"0.#"),1)=".",TRUE,FALSE)</formula>
    </cfRule>
  </conditionalFormatting>
  <conditionalFormatting sqref="AE100 AQ100">
    <cfRule type="expression" dxfId="663" priority="781">
      <formula>IF(RIGHT(TEXT(AE100,"0.#"),1)=".",FALSE,TRUE)</formula>
    </cfRule>
    <cfRule type="expression" dxfId="662" priority="782">
      <formula>IF(RIGHT(TEXT(AE100,"0.#"),1)=".",TRUE,FALSE)</formula>
    </cfRule>
  </conditionalFormatting>
  <conditionalFormatting sqref="AI100">
    <cfRule type="expression" dxfId="661" priority="779">
      <formula>IF(RIGHT(TEXT(AI100,"0.#"),1)=".",FALSE,TRUE)</formula>
    </cfRule>
    <cfRule type="expression" dxfId="660" priority="780">
      <formula>IF(RIGHT(TEXT(AI100,"0.#"),1)=".",TRUE,FALSE)</formula>
    </cfRule>
  </conditionalFormatting>
  <conditionalFormatting sqref="AM100">
    <cfRule type="expression" dxfId="659" priority="777">
      <formula>IF(RIGHT(TEXT(AM100,"0.#"),1)=".",FALSE,TRUE)</formula>
    </cfRule>
    <cfRule type="expression" dxfId="658" priority="778">
      <formula>IF(RIGHT(TEXT(AM100,"0.#"),1)=".",TRUE,FALSE)</formula>
    </cfRule>
  </conditionalFormatting>
  <conditionalFormatting sqref="AE101">
    <cfRule type="expression" dxfId="657" priority="775">
      <formula>IF(RIGHT(TEXT(AE101,"0.#"),1)=".",FALSE,TRUE)</formula>
    </cfRule>
    <cfRule type="expression" dxfId="656" priority="776">
      <formula>IF(RIGHT(TEXT(AE101,"0.#"),1)=".",TRUE,FALSE)</formula>
    </cfRule>
  </conditionalFormatting>
  <conditionalFormatting sqref="AI101">
    <cfRule type="expression" dxfId="655" priority="773">
      <formula>IF(RIGHT(TEXT(AI101,"0.#"),1)=".",FALSE,TRUE)</formula>
    </cfRule>
    <cfRule type="expression" dxfId="654" priority="774">
      <formula>IF(RIGHT(TEXT(AI101,"0.#"),1)=".",TRUE,FALSE)</formula>
    </cfRule>
  </conditionalFormatting>
  <conditionalFormatting sqref="AM101">
    <cfRule type="expression" dxfId="653" priority="771">
      <formula>IF(RIGHT(TEXT(AM101,"0.#"),1)=".",FALSE,TRUE)</formula>
    </cfRule>
    <cfRule type="expression" dxfId="652" priority="772">
      <formula>IF(RIGHT(TEXT(AM101,"0.#"),1)=".",TRUE,FALSE)</formula>
    </cfRule>
  </conditionalFormatting>
  <conditionalFormatting sqref="AQ101">
    <cfRule type="expression" dxfId="651" priority="769">
      <formula>IF(RIGHT(TEXT(AQ101,"0.#"),1)=".",FALSE,TRUE)</formula>
    </cfRule>
    <cfRule type="expression" dxfId="650" priority="770">
      <formula>IF(RIGHT(TEXT(AQ101,"0.#"),1)=".",TRUE,FALSE)</formula>
    </cfRule>
  </conditionalFormatting>
  <conditionalFormatting sqref="AU100">
    <cfRule type="expression" dxfId="649" priority="767">
      <formula>IF(RIGHT(TEXT(AU100,"0.#"),1)=".",FALSE,TRUE)</formula>
    </cfRule>
    <cfRule type="expression" dxfId="648" priority="768">
      <formula>IF(RIGHT(TEXT(AU100,"0.#"),1)=".",TRUE,FALSE)</formula>
    </cfRule>
  </conditionalFormatting>
  <conditionalFormatting sqref="AU101">
    <cfRule type="expression" dxfId="647" priority="765">
      <formula>IF(RIGHT(TEXT(AU101,"0.#"),1)=".",FALSE,TRUE)</formula>
    </cfRule>
    <cfRule type="expression" dxfId="646" priority="766">
      <formula>IF(RIGHT(TEXT(AU101,"0.#"),1)=".",TRUE,FALSE)</formula>
    </cfRule>
  </conditionalFormatting>
  <conditionalFormatting sqref="AM36">
    <cfRule type="expression" dxfId="645" priority="757">
      <formula>IF(RIGHT(TEXT(AM36,"0.#"),1)=".",FALSE,TRUE)</formula>
    </cfRule>
    <cfRule type="expression" dxfId="644" priority="758">
      <formula>IF(RIGHT(TEXT(AM36,"0.#"),1)=".",TRUE,FALSE)</formula>
    </cfRule>
  </conditionalFormatting>
  <conditionalFormatting sqref="AQ36">
    <cfRule type="expression" dxfId="643" priority="753">
      <formula>IF(RIGHT(TEXT(AQ36,"0.#"),1)=".",FALSE,TRUE)</formula>
    </cfRule>
    <cfRule type="expression" dxfId="642" priority="754">
      <formula>IF(RIGHT(TEXT(AQ36,"0.#"),1)=".",TRUE,FALSE)</formula>
    </cfRule>
  </conditionalFormatting>
  <conditionalFormatting sqref="AQ35">
    <cfRule type="expression" dxfId="641" priority="763">
      <formula>IF(RIGHT(TEXT(AQ35,"0.#"),1)=".",FALSE,TRUE)</formula>
    </cfRule>
    <cfRule type="expression" dxfId="640" priority="764">
      <formula>IF(RIGHT(TEXT(AQ35,"0.#"),1)=".",TRUE,FALSE)</formula>
    </cfRule>
  </conditionalFormatting>
  <conditionalFormatting sqref="AM103">
    <cfRule type="expression" dxfId="639" priority="747">
      <formula>IF(RIGHT(TEXT(AM103,"0.#"),1)=".",FALSE,TRUE)</formula>
    </cfRule>
    <cfRule type="expression" dxfId="638" priority="748">
      <formula>IF(RIGHT(TEXT(AM103,"0.#"),1)=".",TRUE,FALSE)</formula>
    </cfRule>
  </conditionalFormatting>
  <conditionalFormatting sqref="AE104 AM104">
    <cfRule type="expression" dxfId="637" priority="745">
      <formula>IF(RIGHT(TEXT(AE104,"0.#"),1)=".",FALSE,TRUE)</formula>
    </cfRule>
    <cfRule type="expression" dxfId="636" priority="746">
      <formula>IF(RIGHT(TEXT(AE104,"0.#"),1)=".",TRUE,FALSE)</formula>
    </cfRule>
  </conditionalFormatting>
  <conditionalFormatting sqref="AI104">
    <cfRule type="expression" dxfId="635" priority="743">
      <formula>IF(RIGHT(TEXT(AI104,"0.#"),1)=".",FALSE,TRUE)</formula>
    </cfRule>
    <cfRule type="expression" dxfId="634" priority="744">
      <formula>IF(RIGHT(TEXT(AI104,"0.#"),1)=".",TRUE,FALSE)</formula>
    </cfRule>
  </conditionalFormatting>
  <conditionalFormatting sqref="AQ104">
    <cfRule type="expression" dxfId="633" priority="741">
      <formula>IF(RIGHT(TEXT(AQ104,"0.#"),1)=".",FALSE,TRUE)</formula>
    </cfRule>
    <cfRule type="expression" dxfId="632" priority="742">
      <formula>IF(RIGHT(TEXT(AQ104,"0.#"),1)=".",TRUE,FALSE)</formula>
    </cfRule>
  </conditionalFormatting>
  <conditionalFormatting sqref="AE103 AQ103">
    <cfRule type="expression" dxfId="631" priority="751">
      <formula>IF(RIGHT(TEXT(AE103,"0.#"),1)=".",FALSE,TRUE)</formula>
    </cfRule>
    <cfRule type="expression" dxfId="630" priority="752">
      <formula>IF(RIGHT(TEXT(AE103,"0.#"),1)=".",TRUE,FALSE)</formula>
    </cfRule>
  </conditionalFormatting>
  <conditionalFormatting sqref="AI103">
    <cfRule type="expression" dxfId="629" priority="749">
      <formula>IF(RIGHT(TEXT(AI103,"0.#"),1)=".",FALSE,TRUE)</formula>
    </cfRule>
    <cfRule type="expression" dxfId="628" priority="750">
      <formula>IF(RIGHT(TEXT(AI103,"0.#"),1)=".",TRUE,FALSE)</formula>
    </cfRule>
  </conditionalFormatting>
  <conditionalFormatting sqref="AM137">
    <cfRule type="expression" dxfId="627" priority="735">
      <formula>IF(RIGHT(TEXT(AM137,"0.#"),1)=".",FALSE,TRUE)</formula>
    </cfRule>
    <cfRule type="expression" dxfId="626" priority="736">
      <formula>IF(RIGHT(TEXT(AM137,"0.#"),1)=".",TRUE,FALSE)</formula>
    </cfRule>
  </conditionalFormatting>
  <conditionalFormatting sqref="AE138 AM138">
    <cfRule type="expression" dxfId="625" priority="733">
      <formula>IF(RIGHT(TEXT(AE138,"0.#"),1)=".",FALSE,TRUE)</formula>
    </cfRule>
    <cfRule type="expression" dxfId="624" priority="734">
      <formula>IF(RIGHT(TEXT(AE138,"0.#"),1)=".",TRUE,FALSE)</formula>
    </cfRule>
  </conditionalFormatting>
  <conditionalFormatting sqref="AI138">
    <cfRule type="expression" dxfId="623" priority="731">
      <formula>IF(RIGHT(TEXT(AI138,"0.#"),1)=".",FALSE,TRUE)</formula>
    </cfRule>
    <cfRule type="expression" dxfId="622" priority="732">
      <formula>IF(RIGHT(TEXT(AI138,"0.#"),1)=".",TRUE,FALSE)</formula>
    </cfRule>
  </conditionalFormatting>
  <conditionalFormatting sqref="AQ138">
    <cfRule type="expression" dxfId="621" priority="729">
      <formula>IF(RIGHT(TEXT(AQ138,"0.#"),1)=".",FALSE,TRUE)</formula>
    </cfRule>
    <cfRule type="expression" dxfId="620" priority="730">
      <formula>IF(RIGHT(TEXT(AQ138,"0.#"),1)=".",TRUE,FALSE)</formula>
    </cfRule>
  </conditionalFormatting>
  <conditionalFormatting sqref="AE137 AQ137">
    <cfRule type="expression" dxfId="619" priority="739">
      <formula>IF(RIGHT(TEXT(AE137,"0.#"),1)=".",FALSE,TRUE)</formula>
    </cfRule>
    <cfRule type="expression" dxfId="618" priority="740">
      <formula>IF(RIGHT(TEXT(AE137,"0.#"),1)=".",TRUE,FALSE)</formula>
    </cfRule>
  </conditionalFormatting>
  <conditionalFormatting sqref="AI137">
    <cfRule type="expression" dxfId="617" priority="737">
      <formula>IF(RIGHT(TEXT(AI137,"0.#"),1)=".",FALSE,TRUE)</formula>
    </cfRule>
    <cfRule type="expression" dxfId="616" priority="738">
      <formula>IF(RIGHT(TEXT(AI137,"0.#"),1)=".",TRUE,FALSE)</formula>
    </cfRule>
  </conditionalFormatting>
  <conditionalFormatting sqref="AM171">
    <cfRule type="expression" dxfId="615" priority="723">
      <formula>IF(RIGHT(TEXT(AM171,"0.#"),1)=".",FALSE,TRUE)</formula>
    </cfRule>
    <cfRule type="expression" dxfId="614" priority="724">
      <formula>IF(RIGHT(TEXT(AM171,"0.#"),1)=".",TRUE,FALSE)</formula>
    </cfRule>
  </conditionalFormatting>
  <conditionalFormatting sqref="AE172 AM172">
    <cfRule type="expression" dxfId="613" priority="721">
      <formula>IF(RIGHT(TEXT(AE172,"0.#"),1)=".",FALSE,TRUE)</formula>
    </cfRule>
    <cfRule type="expression" dxfId="612" priority="722">
      <formula>IF(RIGHT(TEXT(AE172,"0.#"),1)=".",TRUE,FALSE)</formula>
    </cfRule>
  </conditionalFormatting>
  <conditionalFormatting sqref="AI172">
    <cfRule type="expression" dxfId="611" priority="719">
      <formula>IF(RIGHT(TEXT(AI172,"0.#"),1)=".",FALSE,TRUE)</formula>
    </cfRule>
    <cfRule type="expression" dxfId="610" priority="720">
      <formula>IF(RIGHT(TEXT(AI172,"0.#"),1)=".",TRUE,FALSE)</formula>
    </cfRule>
  </conditionalFormatting>
  <conditionalFormatting sqref="AQ172">
    <cfRule type="expression" dxfId="609" priority="717">
      <formula>IF(RIGHT(TEXT(AQ172,"0.#"),1)=".",FALSE,TRUE)</formula>
    </cfRule>
    <cfRule type="expression" dxfId="608" priority="718">
      <formula>IF(RIGHT(TEXT(AQ172,"0.#"),1)=".",TRUE,FALSE)</formula>
    </cfRule>
  </conditionalFormatting>
  <conditionalFormatting sqref="AE171 AQ171">
    <cfRule type="expression" dxfId="607" priority="727">
      <formula>IF(RIGHT(TEXT(AE171,"0.#"),1)=".",FALSE,TRUE)</formula>
    </cfRule>
    <cfRule type="expression" dxfId="606" priority="728">
      <formula>IF(RIGHT(TEXT(AE171,"0.#"),1)=".",TRUE,FALSE)</formula>
    </cfRule>
  </conditionalFormatting>
  <conditionalFormatting sqref="AI171">
    <cfRule type="expression" dxfId="605" priority="725">
      <formula>IF(RIGHT(TEXT(AI171,"0.#"),1)=".",FALSE,TRUE)</formula>
    </cfRule>
    <cfRule type="expression" dxfId="604" priority="726">
      <formula>IF(RIGHT(TEXT(AI171,"0.#"),1)=".",TRUE,FALSE)</formula>
    </cfRule>
  </conditionalFormatting>
  <conditionalFormatting sqref="AE73">
    <cfRule type="expression" dxfId="603" priority="715">
      <formula>IF(RIGHT(TEXT(AE73,"0.#"),1)=".",FALSE,TRUE)</formula>
    </cfRule>
    <cfRule type="expression" dxfId="602" priority="716">
      <formula>IF(RIGHT(TEXT(AE73,"0.#"),1)=".",TRUE,FALSE)</formula>
    </cfRule>
  </conditionalFormatting>
  <conditionalFormatting sqref="AM75">
    <cfRule type="expression" dxfId="601" priority="699">
      <formula>IF(RIGHT(TEXT(AM75,"0.#"),1)=".",FALSE,TRUE)</formula>
    </cfRule>
    <cfRule type="expression" dxfId="600" priority="700">
      <formula>IF(RIGHT(TEXT(AM75,"0.#"),1)=".",TRUE,FALSE)</formula>
    </cfRule>
  </conditionalFormatting>
  <conditionalFormatting sqref="AE74">
    <cfRule type="expression" dxfId="599" priority="713">
      <formula>IF(RIGHT(TEXT(AE74,"0.#"),1)=".",FALSE,TRUE)</formula>
    </cfRule>
    <cfRule type="expression" dxfId="598" priority="714">
      <formula>IF(RIGHT(TEXT(AE74,"0.#"),1)=".",TRUE,FALSE)</formula>
    </cfRule>
  </conditionalFormatting>
  <conditionalFormatting sqref="AE75">
    <cfRule type="expression" dxfId="597" priority="711">
      <formula>IF(RIGHT(TEXT(AE75,"0.#"),1)=".",FALSE,TRUE)</formula>
    </cfRule>
    <cfRule type="expression" dxfId="596" priority="712">
      <formula>IF(RIGHT(TEXT(AE75,"0.#"),1)=".",TRUE,FALSE)</formula>
    </cfRule>
  </conditionalFormatting>
  <conditionalFormatting sqref="AI75">
    <cfRule type="expression" dxfId="595" priority="709">
      <formula>IF(RIGHT(TEXT(AI75,"0.#"),1)=".",FALSE,TRUE)</formula>
    </cfRule>
    <cfRule type="expression" dxfId="594" priority="710">
      <formula>IF(RIGHT(TEXT(AI75,"0.#"),1)=".",TRUE,FALSE)</formula>
    </cfRule>
  </conditionalFormatting>
  <conditionalFormatting sqref="AI74">
    <cfRule type="expression" dxfId="593" priority="707">
      <formula>IF(RIGHT(TEXT(AI74,"0.#"),1)=".",FALSE,TRUE)</formula>
    </cfRule>
    <cfRule type="expression" dxfId="592" priority="708">
      <formula>IF(RIGHT(TEXT(AI74,"0.#"),1)=".",TRUE,FALSE)</formula>
    </cfRule>
  </conditionalFormatting>
  <conditionalFormatting sqref="AI73">
    <cfRule type="expression" dxfId="591" priority="705">
      <formula>IF(RIGHT(TEXT(AI73,"0.#"),1)=".",FALSE,TRUE)</formula>
    </cfRule>
    <cfRule type="expression" dxfId="590" priority="706">
      <formula>IF(RIGHT(TEXT(AI73,"0.#"),1)=".",TRUE,FALSE)</formula>
    </cfRule>
  </conditionalFormatting>
  <conditionalFormatting sqref="AM73">
    <cfRule type="expression" dxfId="589" priority="703">
      <formula>IF(RIGHT(TEXT(AM73,"0.#"),1)=".",FALSE,TRUE)</formula>
    </cfRule>
    <cfRule type="expression" dxfId="588" priority="704">
      <formula>IF(RIGHT(TEXT(AM73,"0.#"),1)=".",TRUE,FALSE)</formula>
    </cfRule>
  </conditionalFormatting>
  <conditionalFormatting sqref="AM74">
    <cfRule type="expression" dxfId="587" priority="701">
      <formula>IF(RIGHT(TEXT(AM74,"0.#"),1)=".",FALSE,TRUE)</formula>
    </cfRule>
    <cfRule type="expression" dxfId="586" priority="702">
      <formula>IF(RIGHT(TEXT(AM74,"0.#"),1)=".",TRUE,FALSE)</formula>
    </cfRule>
  </conditionalFormatting>
  <conditionalFormatting sqref="AQ73:AQ75">
    <cfRule type="expression" dxfId="585" priority="697">
      <formula>IF(RIGHT(TEXT(AQ73,"0.#"),1)=".",FALSE,TRUE)</formula>
    </cfRule>
    <cfRule type="expression" dxfId="584" priority="698">
      <formula>IF(RIGHT(TEXT(AQ73,"0.#"),1)=".",TRUE,FALSE)</formula>
    </cfRule>
  </conditionalFormatting>
  <conditionalFormatting sqref="AU73:AU75">
    <cfRule type="expression" dxfId="583" priority="695">
      <formula>IF(RIGHT(TEXT(AU73,"0.#"),1)=".",FALSE,TRUE)</formula>
    </cfRule>
    <cfRule type="expression" dxfId="582" priority="696">
      <formula>IF(RIGHT(TEXT(AU73,"0.#"),1)=".",TRUE,FALSE)</formula>
    </cfRule>
  </conditionalFormatting>
  <conditionalFormatting sqref="AE107">
    <cfRule type="expression" dxfId="581" priority="693">
      <formula>IF(RIGHT(TEXT(AE107,"0.#"),1)=".",FALSE,TRUE)</formula>
    </cfRule>
    <cfRule type="expression" dxfId="580" priority="694">
      <formula>IF(RIGHT(TEXT(AE107,"0.#"),1)=".",TRUE,FALSE)</formula>
    </cfRule>
  </conditionalFormatting>
  <conditionalFormatting sqref="AM109">
    <cfRule type="expression" dxfId="579" priority="677">
      <formula>IF(RIGHT(TEXT(AM109,"0.#"),1)=".",FALSE,TRUE)</formula>
    </cfRule>
    <cfRule type="expression" dxfId="578" priority="678">
      <formula>IF(RIGHT(TEXT(AM109,"0.#"),1)=".",TRUE,FALSE)</formula>
    </cfRule>
  </conditionalFormatting>
  <conditionalFormatting sqref="AE108">
    <cfRule type="expression" dxfId="577" priority="691">
      <formula>IF(RIGHT(TEXT(AE108,"0.#"),1)=".",FALSE,TRUE)</formula>
    </cfRule>
    <cfRule type="expression" dxfId="576" priority="692">
      <formula>IF(RIGHT(TEXT(AE108,"0.#"),1)=".",TRUE,FALSE)</formula>
    </cfRule>
  </conditionalFormatting>
  <conditionalFormatting sqref="AE109">
    <cfRule type="expression" dxfId="575" priority="689">
      <formula>IF(RIGHT(TEXT(AE109,"0.#"),1)=".",FALSE,TRUE)</formula>
    </cfRule>
    <cfRule type="expression" dxfId="574" priority="690">
      <formula>IF(RIGHT(TEXT(AE109,"0.#"),1)=".",TRUE,FALSE)</formula>
    </cfRule>
  </conditionalFormatting>
  <conditionalFormatting sqref="AI109">
    <cfRule type="expression" dxfId="573" priority="687">
      <formula>IF(RIGHT(TEXT(AI109,"0.#"),1)=".",FALSE,TRUE)</formula>
    </cfRule>
    <cfRule type="expression" dxfId="572" priority="688">
      <formula>IF(RIGHT(TEXT(AI109,"0.#"),1)=".",TRUE,FALSE)</formula>
    </cfRule>
  </conditionalFormatting>
  <conditionalFormatting sqref="AI108">
    <cfRule type="expression" dxfId="571" priority="685">
      <formula>IF(RIGHT(TEXT(AI108,"0.#"),1)=".",FALSE,TRUE)</formula>
    </cfRule>
    <cfRule type="expression" dxfId="570" priority="686">
      <formula>IF(RIGHT(TEXT(AI108,"0.#"),1)=".",TRUE,FALSE)</formula>
    </cfRule>
  </conditionalFormatting>
  <conditionalFormatting sqref="AI107">
    <cfRule type="expression" dxfId="569" priority="683">
      <formula>IF(RIGHT(TEXT(AI107,"0.#"),1)=".",FALSE,TRUE)</formula>
    </cfRule>
    <cfRule type="expression" dxfId="568" priority="684">
      <formula>IF(RIGHT(TEXT(AI107,"0.#"),1)=".",TRUE,FALSE)</formula>
    </cfRule>
  </conditionalFormatting>
  <conditionalFormatting sqref="AM107">
    <cfRule type="expression" dxfId="567" priority="681">
      <formula>IF(RIGHT(TEXT(AM107,"0.#"),1)=".",FALSE,TRUE)</formula>
    </cfRule>
    <cfRule type="expression" dxfId="566" priority="682">
      <formula>IF(RIGHT(TEXT(AM107,"0.#"),1)=".",TRUE,FALSE)</formula>
    </cfRule>
  </conditionalFormatting>
  <conditionalFormatting sqref="AM108">
    <cfRule type="expression" dxfId="565" priority="679">
      <formula>IF(RIGHT(TEXT(AM108,"0.#"),1)=".",FALSE,TRUE)</formula>
    </cfRule>
    <cfRule type="expression" dxfId="564" priority="680">
      <formula>IF(RIGHT(TEXT(AM108,"0.#"),1)=".",TRUE,FALSE)</formula>
    </cfRule>
  </conditionalFormatting>
  <conditionalFormatting sqref="AQ107:AQ109">
    <cfRule type="expression" dxfId="563" priority="675">
      <formula>IF(RIGHT(TEXT(AQ107,"0.#"),1)=".",FALSE,TRUE)</formula>
    </cfRule>
    <cfRule type="expression" dxfId="562" priority="676">
      <formula>IF(RIGHT(TEXT(AQ107,"0.#"),1)=".",TRUE,FALSE)</formula>
    </cfRule>
  </conditionalFormatting>
  <conditionalFormatting sqref="AU107:AU109">
    <cfRule type="expression" dxfId="561" priority="673">
      <formula>IF(RIGHT(TEXT(AU107,"0.#"),1)=".",FALSE,TRUE)</formula>
    </cfRule>
    <cfRule type="expression" dxfId="560" priority="674">
      <formula>IF(RIGHT(TEXT(AU107,"0.#"),1)=".",TRUE,FALSE)</formula>
    </cfRule>
  </conditionalFormatting>
  <conditionalFormatting sqref="AE141">
    <cfRule type="expression" dxfId="559" priority="671">
      <formula>IF(RIGHT(TEXT(AE141,"0.#"),1)=".",FALSE,TRUE)</formula>
    </cfRule>
    <cfRule type="expression" dxfId="558" priority="672">
      <formula>IF(RIGHT(TEXT(AE141,"0.#"),1)=".",TRUE,FALSE)</formula>
    </cfRule>
  </conditionalFormatting>
  <conditionalFormatting sqref="AM143">
    <cfRule type="expression" dxfId="557" priority="655">
      <formula>IF(RIGHT(TEXT(AM143,"0.#"),1)=".",FALSE,TRUE)</formula>
    </cfRule>
    <cfRule type="expression" dxfId="556" priority="656">
      <formula>IF(RIGHT(TEXT(AM143,"0.#"),1)=".",TRUE,FALSE)</formula>
    </cfRule>
  </conditionalFormatting>
  <conditionalFormatting sqref="AE142">
    <cfRule type="expression" dxfId="555" priority="669">
      <formula>IF(RIGHT(TEXT(AE142,"0.#"),1)=".",FALSE,TRUE)</formula>
    </cfRule>
    <cfRule type="expression" dxfId="554" priority="670">
      <formula>IF(RIGHT(TEXT(AE142,"0.#"),1)=".",TRUE,FALSE)</formula>
    </cfRule>
  </conditionalFormatting>
  <conditionalFormatting sqref="AE143">
    <cfRule type="expression" dxfId="553" priority="667">
      <formula>IF(RIGHT(TEXT(AE143,"0.#"),1)=".",FALSE,TRUE)</formula>
    </cfRule>
    <cfRule type="expression" dxfId="552" priority="668">
      <formula>IF(RIGHT(TEXT(AE143,"0.#"),1)=".",TRUE,FALSE)</formula>
    </cfRule>
  </conditionalFormatting>
  <conditionalFormatting sqref="AI143">
    <cfRule type="expression" dxfId="551" priority="665">
      <formula>IF(RIGHT(TEXT(AI143,"0.#"),1)=".",FALSE,TRUE)</formula>
    </cfRule>
    <cfRule type="expression" dxfId="550" priority="666">
      <formula>IF(RIGHT(TEXT(AI143,"0.#"),1)=".",TRUE,FALSE)</formula>
    </cfRule>
  </conditionalFormatting>
  <conditionalFormatting sqref="AI142">
    <cfRule type="expression" dxfId="549" priority="663">
      <formula>IF(RIGHT(TEXT(AI142,"0.#"),1)=".",FALSE,TRUE)</formula>
    </cfRule>
    <cfRule type="expression" dxfId="548" priority="664">
      <formula>IF(RIGHT(TEXT(AI142,"0.#"),1)=".",TRUE,FALSE)</formula>
    </cfRule>
  </conditionalFormatting>
  <conditionalFormatting sqref="AI141">
    <cfRule type="expression" dxfId="547" priority="661">
      <formula>IF(RIGHT(TEXT(AI141,"0.#"),1)=".",FALSE,TRUE)</formula>
    </cfRule>
    <cfRule type="expression" dxfId="546" priority="662">
      <formula>IF(RIGHT(TEXT(AI141,"0.#"),1)=".",TRUE,FALSE)</formula>
    </cfRule>
  </conditionalFormatting>
  <conditionalFormatting sqref="AM141">
    <cfRule type="expression" dxfId="545" priority="659">
      <formula>IF(RIGHT(TEXT(AM141,"0.#"),1)=".",FALSE,TRUE)</formula>
    </cfRule>
    <cfRule type="expression" dxfId="544" priority="660">
      <formula>IF(RIGHT(TEXT(AM141,"0.#"),1)=".",TRUE,FALSE)</formula>
    </cfRule>
  </conditionalFormatting>
  <conditionalFormatting sqref="AM142">
    <cfRule type="expression" dxfId="543" priority="657">
      <formula>IF(RIGHT(TEXT(AM142,"0.#"),1)=".",FALSE,TRUE)</formula>
    </cfRule>
    <cfRule type="expression" dxfId="542" priority="658">
      <formula>IF(RIGHT(TEXT(AM142,"0.#"),1)=".",TRUE,FALSE)</formula>
    </cfRule>
  </conditionalFormatting>
  <conditionalFormatting sqref="AQ141:AQ143">
    <cfRule type="expression" dxfId="541" priority="653">
      <formula>IF(RIGHT(TEXT(AQ141,"0.#"),1)=".",FALSE,TRUE)</formula>
    </cfRule>
    <cfRule type="expression" dxfId="540" priority="654">
      <formula>IF(RIGHT(TEXT(AQ141,"0.#"),1)=".",TRUE,FALSE)</formula>
    </cfRule>
  </conditionalFormatting>
  <conditionalFormatting sqref="AU141:AU143">
    <cfRule type="expression" dxfId="539" priority="651">
      <formula>IF(RIGHT(TEXT(AU141,"0.#"),1)=".",FALSE,TRUE)</formula>
    </cfRule>
    <cfRule type="expression" dxfId="538" priority="652">
      <formula>IF(RIGHT(TEXT(AU141,"0.#"),1)=".",TRUE,FALSE)</formula>
    </cfRule>
  </conditionalFormatting>
  <conditionalFormatting sqref="AE175">
    <cfRule type="expression" dxfId="537" priority="649">
      <formula>IF(RIGHT(TEXT(AE175,"0.#"),1)=".",FALSE,TRUE)</formula>
    </cfRule>
    <cfRule type="expression" dxfId="536" priority="650">
      <formula>IF(RIGHT(TEXT(AE175,"0.#"),1)=".",TRUE,FALSE)</formula>
    </cfRule>
  </conditionalFormatting>
  <conditionalFormatting sqref="AM177">
    <cfRule type="expression" dxfId="535" priority="633">
      <formula>IF(RIGHT(TEXT(AM177,"0.#"),1)=".",FALSE,TRUE)</formula>
    </cfRule>
    <cfRule type="expression" dxfId="534" priority="634">
      <formula>IF(RIGHT(TEXT(AM177,"0.#"),1)=".",TRUE,FALSE)</formula>
    </cfRule>
  </conditionalFormatting>
  <conditionalFormatting sqref="AE176">
    <cfRule type="expression" dxfId="533" priority="647">
      <formula>IF(RIGHT(TEXT(AE176,"0.#"),1)=".",FALSE,TRUE)</formula>
    </cfRule>
    <cfRule type="expression" dxfId="532" priority="648">
      <formula>IF(RIGHT(TEXT(AE176,"0.#"),1)=".",TRUE,FALSE)</formula>
    </cfRule>
  </conditionalFormatting>
  <conditionalFormatting sqref="AE177">
    <cfRule type="expression" dxfId="531" priority="645">
      <formula>IF(RIGHT(TEXT(AE177,"0.#"),1)=".",FALSE,TRUE)</formula>
    </cfRule>
    <cfRule type="expression" dxfId="530" priority="646">
      <formula>IF(RIGHT(TEXT(AE177,"0.#"),1)=".",TRUE,FALSE)</formula>
    </cfRule>
  </conditionalFormatting>
  <conditionalFormatting sqref="AI177">
    <cfRule type="expression" dxfId="529" priority="643">
      <formula>IF(RIGHT(TEXT(AI177,"0.#"),1)=".",FALSE,TRUE)</formula>
    </cfRule>
    <cfRule type="expression" dxfId="528" priority="644">
      <formula>IF(RIGHT(TEXT(AI177,"0.#"),1)=".",TRUE,FALSE)</formula>
    </cfRule>
  </conditionalFormatting>
  <conditionalFormatting sqref="AI176">
    <cfRule type="expression" dxfId="527" priority="641">
      <formula>IF(RIGHT(TEXT(AI176,"0.#"),1)=".",FALSE,TRUE)</formula>
    </cfRule>
    <cfRule type="expression" dxfId="526" priority="642">
      <formula>IF(RIGHT(TEXT(AI176,"0.#"),1)=".",TRUE,FALSE)</formula>
    </cfRule>
  </conditionalFormatting>
  <conditionalFormatting sqref="AI175">
    <cfRule type="expression" dxfId="525" priority="639">
      <formula>IF(RIGHT(TEXT(AI175,"0.#"),1)=".",FALSE,TRUE)</formula>
    </cfRule>
    <cfRule type="expression" dxfId="524" priority="640">
      <formula>IF(RIGHT(TEXT(AI175,"0.#"),1)=".",TRUE,FALSE)</formula>
    </cfRule>
  </conditionalFormatting>
  <conditionalFormatting sqref="AM175">
    <cfRule type="expression" dxfId="523" priority="637">
      <formula>IF(RIGHT(TEXT(AM175,"0.#"),1)=".",FALSE,TRUE)</formula>
    </cfRule>
    <cfRule type="expression" dxfId="522" priority="638">
      <formula>IF(RIGHT(TEXT(AM175,"0.#"),1)=".",TRUE,FALSE)</formula>
    </cfRule>
  </conditionalFormatting>
  <conditionalFormatting sqref="AM176">
    <cfRule type="expression" dxfId="521" priority="635">
      <formula>IF(RIGHT(TEXT(AM176,"0.#"),1)=".",FALSE,TRUE)</formula>
    </cfRule>
    <cfRule type="expression" dxfId="520" priority="636">
      <formula>IF(RIGHT(TEXT(AM176,"0.#"),1)=".",TRUE,FALSE)</formula>
    </cfRule>
  </conditionalFormatting>
  <conditionalFormatting sqref="AQ175:AQ177">
    <cfRule type="expression" dxfId="519" priority="631">
      <formula>IF(RIGHT(TEXT(AQ175,"0.#"),1)=".",FALSE,TRUE)</formula>
    </cfRule>
    <cfRule type="expression" dxfId="518" priority="632">
      <formula>IF(RIGHT(TEXT(AQ175,"0.#"),1)=".",TRUE,FALSE)</formula>
    </cfRule>
  </conditionalFormatting>
  <conditionalFormatting sqref="AU175:AU177">
    <cfRule type="expression" dxfId="517" priority="629">
      <formula>IF(RIGHT(TEXT(AU175,"0.#"),1)=".",FALSE,TRUE)</formula>
    </cfRule>
    <cfRule type="expression" dxfId="516" priority="630">
      <formula>IF(RIGHT(TEXT(AU175,"0.#"),1)=".",TRUE,FALSE)</formula>
    </cfRule>
  </conditionalFormatting>
  <conditionalFormatting sqref="AE61">
    <cfRule type="expression" dxfId="515" priority="583">
      <formula>IF(RIGHT(TEXT(AE61,"0.#"),1)=".",FALSE,TRUE)</formula>
    </cfRule>
    <cfRule type="expression" dxfId="514" priority="584">
      <formula>IF(RIGHT(TEXT(AE61,"0.#"),1)=".",TRUE,FALSE)</formula>
    </cfRule>
  </conditionalFormatting>
  <conditionalFormatting sqref="AE62">
    <cfRule type="expression" dxfId="513" priority="581">
      <formula>IF(RIGHT(TEXT(AE62,"0.#"),1)=".",FALSE,TRUE)</formula>
    </cfRule>
    <cfRule type="expression" dxfId="512" priority="582">
      <formula>IF(RIGHT(TEXT(AE62,"0.#"),1)=".",TRUE,FALSE)</formula>
    </cfRule>
  </conditionalFormatting>
  <conditionalFormatting sqref="AM61">
    <cfRule type="expression" dxfId="511" priority="571">
      <formula>IF(RIGHT(TEXT(AM61,"0.#"),1)=".",FALSE,TRUE)</formula>
    </cfRule>
    <cfRule type="expression" dxfId="510" priority="572">
      <formula>IF(RIGHT(TEXT(AM61,"0.#"),1)=".",TRUE,FALSE)</formula>
    </cfRule>
  </conditionalFormatting>
  <conditionalFormatting sqref="AE63">
    <cfRule type="expression" dxfId="509" priority="579">
      <formula>IF(RIGHT(TEXT(AE63,"0.#"),1)=".",FALSE,TRUE)</formula>
    </cfRule>
    <cfRule type="expression" dxfId="508" priority="580">
      <formula>IF(RIGHT(TEXT(AE63,"0.#"),1)=".",TRUE,FALSE)</formula>
    </cfRule>
  </conditionalFormatting>
  <conditionalFormatting sqref="AI63">
    <cfRule type="expression" dxfId="507" priority="577">
      <formula>IF(RIGHT(TEXT(AI63,"0.#"),1)=".",FALSE,TRUE)</formula>
    </cfRule>
    <cfRule type="expression" dxfId="506" priority="578">
      <formula>IF(RIGHT(TEXT(AI63,"0.#"),1)=".",TRUE,FALSE)</formula>
    </cfRule>
  </conditionalFormatting>
  <conditionalFormatting sqref="AI62">
    <cfRule type="expression" dxfId="505" priority="575">
      <formula>IF(RIGHT(TEXT(AI62,"0.#"),1)=".",FALSE,TRUE)</formula>
    </cfRule>
    <cfRule type="expression" dxfId="504" priority="576">
      <formula>IF(RIGHT(TEXT(AI62,"0.#"),1)=".",TRUE,FALSE)</formula>
    </cfRule>
  </conditionalFormatting>
  <conditionalFormatting sqref="AI61">
    <cfRule type="expression" dxfId="503" priority="573">
      <formula>IF(RIGHT(TEXT(AI61,"0.#"),1)=".",FALSE,TRUE)</formula>
    </cfRule>
    <cfRule type="expression" dxfId="502" priority="574">
      <formula>IF(RIGHT(TEXT(AI61,"0.#"),1)=".",TRUE,FALSE)</formula>
    </cfRule>
  </conditionalFormatting>
  <conditionalFormatting sqref="AM62">
    <cfRule type="expression" dxfId="501" priority="569">
      <formula>IF(RIGHT(TEXT(AM62,"0.#"),1)=".",FALSE,TRUE)</formula>
    </cfRule>
    <cfRule type="expression" dxfId="500" priority="570">
      <formula>IF(RIGHT(TEXT(AM62,"0.#"),1)=".",TRUE,FALSE)</formula>
    </cfRule>
  </conditionalFormatting>
  <conditionalFormatting sqref="AM63">
    <cfRule type="expression" dxfId="499" priority="567">
      <formula>IF(RIGHT(TEXT(AM63,"0.#"),1)=".",FALSE,TRUE)</formula>
    </cfRule>
    <cfRule type="expression" dxfId="498" priority="568">
      <formula>IF(RIGHT(TEXT(AM63,"0.#"),1)=".",TRUE,FALSE)</formula>
    </cfRule>
  </conditionalFormatting>
  <conditionalFormatting sqref="AQ61:AQ63">
    <cfRule type="expression" dxfId="497" priority="565">
      <formula>IF(RIGHT(TEXT(AQ61,"0.#"),1)=".",FALSE,TRUE)</formula>
    </cfRule>
    <cfRule type="expression" dxfId="496" priority="566">
      <formula>IF(RIGHT(TEXT(AQ61,"0.#"),1)=".",TRUE,FALSE)</formula>
    </cfRule>
  </conditionalFormatting>
  <conditionalFormatting sqref="AU61:AU63">
    <cfRule type="expression" dxfId="495" priority="563">
      <formula>IF(RIGHT(TEXT(AU61,"0.#"),1)=".",FALSE,TRUE)</formula>
    </cfRule>
    <cfRule type="expression" dxfId="494" priority="564">
      <formula>IF(RIGHT(TEXT(AU61,"0.#"),1)=".",TRUE,FALSE)</formula>
    </cfRule>
  </conditionalFormatting>
  <conditionalFormatting sqref="AE95">
    <cfRule type="expression" dxfId="493" priority="561">
      <formula>IF(RIGHT(TEXT(AE95,"0.#"),1)=".",FALSE,TRUE)</formula>
    </cfRule>
    <cfRule type="expression" dxfId="492" priority="562">
      <formula>IF(RIGHT(TEXT(AE95,"0.#"),1)=".",TRUE,FALSE)</formula>
    </cfRule>
  </conditionalFormatting>
  <conditionalFormatting sqref="AE96">
    <cfRule type="expression" dxfId="491" priority="559">
      <formula>IF(RIGHT(TEXT(AE96,"0.#"),1)=".",FALSE,TRUE)</formula>
    </cfRule>
    <cfRule type="expression" dxfId="490" priority="560">
      <formula>IF(RIGHT(TEXT(AE96,"0.#"),1)=".",TRUE,FALSE)</formula>
    </cfRule>
  </conditionalFormatting>
  <conditionalFormatting sqref="AM95">
    <cfRule type="expression" dxfId="489" priority="549">
      <formula>IF(RIGHT(TEXT(AM95,"0.#"),1)=".",FALSE,TRUE)</formula>
    </cfRule>
    <cfRule type="expression" dxfId="488" priority="550">
      <formula>IF(RIGHT(TEXT(AM95,"0.#"),1)=".",TRUE,FALSE)</formula>
    </cfRule>
  </conditionalFormatting>
  <conditionalFormatting sqref="AE97">
    <cfRule type="expression" dxfId="487" priority="557">
      <formula>IF(RIGHT(TEXT(AE97,"0.#"),1)=".",FALSE,TRUE)</formula>
    </cfRule>
    <cfRule type="expression" dxfId="486" priority="558">
      <formula>IF(RIGHT(TEXT(AE97,"0.#"),1)=".",TRUE,FALSE)</formula>
    </cfRule>
  </conditionalFormatting>
  <conditionalFormatting sqref="AI97">
    <cfRule type="expression" dxfId="485" priority="555">
      <formula>IF(RIGHT(TEXT(AI97,"0.#"),1)=".",FALSE,TRUE)</formula>
    </cfRule>
    <cfRule type="expression" dxfId="484" priority="556">
      <formula>IF(RIGHT(TEXT(AI97,"0.#"),1)=".",TRUE,FALSE)</formula>
    </cfRule>
  </conditionalFormatting>
  <conditionalFormatting sqref="AI96">
    <cfRule type="expression" dxfId="483" priority="553">
      <formula>IF(RIGHT(TEXT(AI96,"0.#"),1)=".",FALSE,TRUE)</formula>
    </cfRule>
    <cfRule type="expression" dxfId="482" priority="554">
      <formula>IF(RIGHT(TEXT(AI96,"0.#"),1)=".",TRUE,FALSE)</formula>
    </cfRule>
  </conditionalFormatting>
  <conditionalFormatting sqref="AI95">
    <cfRule type="expression" dxfId="481" priority="551">
      <formula>IF(RIGHT(TEXT(AI95,"0.#"),1)=".",FALSE,TRUE)</formula>
    </cfRule>
    <cfRule type="expression" dxfId="480" priority="552">
      <formula>IF(RIGHT(TEXT(AI95,"0.#"),1)=".",TRUE,FALSE)</formula>
    </cfRule>
  </conditionalFormatting>
  <conditionalFormatting sqref="AM96">
    <cfRule type="expression" dxfId="479" priority="547">
      <formula>IF(RIGHT(TEXT(AM96,"0.#"),1)=".",FALSE,TRUE)</formula>
    </cfRule>
    <cfRule type="expression" dxfId="478" priority="548">
      <formula>IF(RIGHT(TEXT(AM96,"0.#"),1)=".",TRUE,FALSE)</formula>
    </cfRule>
  </conditionalFormatting>
  <conditionalFormatting sqref="AM97">
    <cfRule type="expression" dxfId="477" priority="545">
      <formula>IF(RIGHT(TEXT(AM97,"0.#"),1)=".",FALSE,TRUE)</formula>
    </cfRule>
    <cfRule type="expression" dxfId="476" priority="546">
      <formula>IF(RIGHT(TEXT(AM97,"0.#"),1)=".",TRUE,FALSE)</formula>
    </cfRule>
  </conditionalFormatting>
  <conditionalFormatting sqref="AQ95:AQ97">
    <cfRule type="expression" dxfId="475" priority="543">
      <formula>IF(RIGHT(TEXT(AQ95,"0.#"),1)=".",FALSE,TRUE)</formula>
    </cfRule>
    <cfRule type="expression" dxfId="474" priority="544">
      <formula>IF(RIGHT(TEXT(AQ95,"0.#"),1)=".",TRUE,FALSE)</formula>
    </cfRule>
  </conditionalFormatting>
  <conditionalFormatting sqref="AU95:AU97">
    <cfRule type="expression" dxfId="473" priority="541">
      <formula>IF(RIGHT(TEXT(AU95,"0.#"),1)=".",FALSE,TRUE)</formula>
    </cfRule>
    <cfRule type="expression" dxfId="472" priority="542">
      <formula>IF(RIGHT(TEXT(AU95,"0.#"),1)=".",TRUE,FALSE)</formula>
    </cfRule>
  </conditionalFormatting>
  <conditionalFormatting sqref="AE129">
    <cfRule type="expression" dxfId="471" priority="539">
      <formula>IF(RIGHT(TEXT(AE129,"0.#"),1)=".",FALSE,TRUE)</formula>
    </cfRule>
    <cfRule type="expression" dxfId="470" priority="540">
      <formula>IF(RIGHT(TEXT(AE129,"0.#"),1)=".",TRUE,FALSE)</formula>
    </cfRule>
  </conditionalFormatting>
  <conditionalFormatting sqref="AE130">
    <cfRule type="expression" dxfId="469" priority="537">
      <formula>IF(RIGHT(TEXT(AE130,"0.#"),1)=".",FALSE,TRUE)</formula>
    </cfRule>
    <cfRule type="expression" dxfId="468" priority="538">
      <formula>IF(RIGHT(TEXT(AE130,"0.#"),1)=".",TRUE,FALSE)</formula>
    </cfRule>
  </conditionalFormatting>
  <conditionalFormatting sqref="AM129">
    <cfRule type="expression" dxfId="467" priority="527">
      <formula>IF(RIGHT(TEXT(AM129,"0.#"),1)=".",FALSE,TRUE)</formula>
    </cfRule>
    <cfRule type="expression" dxfId="466" priority="528">
      <formula>IF(RIGHT(TEXT(AM129,"0.#"),1)=".",TRUE,FALSE)</formula>
    </cfRule>
  </conditionalFormatting>
  <conditionalFormatting sqref="AE131">
    <cfRule type="expression" dxfId="465" priority="535">
      <formula>IF(RIGHT(TEXT(AE131,"0.#"),1)=".",FALSE,TRUE)</formula>
    </cfRule>
    <cfRule type="expression" dxfId="464" priority="536">
      <formula>IF(RIGHT(TEXT(AE131,"0.#"),1)=".",TRUE,FALSE)</formula>
    </cfRule>
  </conditionalFormatting>
  <conditionalFormatting sqref="AI131">
    <cfRule type="expression" dxfId="463" priority="533">
      <formula>IF(RIGHT(TEXT(AI131,"0.#"),1)=".",FALSE,TRUE)</formula>
    </cfRule>
    <cfRule type="expression" dxfId="462" priority="534">
      <formula>IF(RIGHT(TEXT(AI131,"0.#"),1)=".",TRUE,FALSE)</formula>
    </cfRule>
  </conditionalFormatting>
  <conditionalFormatting sqref="AI130">
    <cfRule type="expression" dxfId="461" priority="531">
      <formula>IF(RIGHT(TEXT(AI130,"0.#"),1)=".",FALSE,TRUE)</formula>
    </cfRule>
    <cfRule type="expression" dxfId="460" priority="532">
      <formula>IF(RIGHT(TEXT(AI130,"0.#"),1)=".",TRUE,FALSE)</formula>
    </cfRule>
  </conditionalFormatting>
  <conditionalFormatting sqref="AI129">
    <cfRule type="expression" dxfId="459" priority="529">
      <formula>IF(RIGHT(TEXT(AI129,"0.#"),1)=".",FALSE,TRUE)</formula>
    </cfRule>
    <cfRule type="expression" dxfId="458" priority="530">
      <formula>IF(RIGHT(TEXT(AI129,"0.#"),1)=".",TRUE,FALSE)</formula>
    </cfRule>
  </conditionalFormatting>
  <conditionalFormatting sqref="AM130">
    <cfRule type="expression" dxfId="457" priority="525">
      <formula>IF(RIGHT(TEXT(AM130,"0.#"),1)=".",FALSE,TRUE)</formula>
    </cfRule>
    <cfRule type="expression" dxfId="456" priority="526">
      <formula>IF(RIGHT(TEXT(AM130,"0.#"),1)=".",TRUE,FALSE)</formula>
    </cfRule>
  </conditionalFormatting>
  <conditionalFormatting sqref="AM131">
    <cfRule type="expression" dxfId="455" priority="523">
      <formula>IF(RIGHT(TEXT(AM131,"0.#"),1)=".",FALSE,TRUE)</formula>
    </cfRule>
    <cfRule type="expression" dxfId="454" priority="524">
      <formula>IF(RIGHT(TEXT(AM131,"0.#"),1)=".",TRUE,FALSE)</formula>
    </cfRule>
  </conditionalFormatting>
  <conditionalFormatting sqref="AQ129:AQ131">
    <cfRule type="expression" dxfId="453" priority="521">
      <formula>IF(RIGHT(TEXT(AQ129,"0.#"),1)=".",FALSE,TRUE)</formula>
    </cfRule>
    <cfRule type="expression" dxfId="452" priority="522">
      <formula>IF(RIGHT(TEXT(AQ129,"0.#"),1)=".",TRUE,FALSE)</formula>
    </cfRule>
  </conditionalFormatting>
  <conditionalFormatting sqref="AU129:AU131">
    <cfRule type="expression" dxfId="451" priority="519">
      <formula>IF(RIGHT(TEXT(AU129,"0.#"),1)=".",FALSE,TRUE)</formula>
    </cfRule>
    <cfRule type="expression" dxfId="450" priority="520">
      <formula>IF(RIGHT(TEXT(AU129,"0.#"),1)=".",TRUE,FALSE)</formula>
    </cfRule>
  </conditionalFormatting>
  <conditionalFormatting sqref="AE163">
    <cfRule type="expression" dxfId="449" priority="517">
      <formula>IF(RIGHT(TEXT(AE163,"0.#"),1)=".",FALSE,TRUE)</formula>
    </cfRule>
    <cfRule type="expression" dxfId="448" priority="518">
      <formula>IF(RIGHT(TEXT(AE163,"0.#"),1)=".",TRUE,FALSE)</formula>
    </cfRule>
  </conditionalFormatting>
  <conditionalFormatting sqref="AE164">
    <cfRule type="expression" dxfId="447" priority="515">
      <formula>IF(RIGHT(TEXT(AE164,"0.#"),1)=".",FALSE,TRUE)</formula>
    </cfRule>
    <cfRule type="expression" dxfId="446" priority="516">
      <formula>IF(RIGHT(TEXT(AE164,"0.#"),1)=".",TRUE,FALSE)</formula>
    </cfRule>
  </conditionalFormatting>
  <conditionalFormatting sqref="AM163">
    <cfRule type="expression" dxfId="445" priority="505">
      <formula>IF(RIGHT(TEXT(AM163,"0.#"),1)=".",FALSE,TRUE)</formula>
    </cfRule>
    <cfRule type="expression" dxfId="444" priority="506">
      <formula>IF(RIGHT(TEXT(AM163,"0.#"),1)=".",TRUE,FALSE)</formula>
    </cfRule>
  </conditionalFormatting>
  <conditionalFormatting sqref="AE165">
    <cfRule type="expression" dxfId="443" priority="513">
      <formula>IF(RIGHT(TEXT(AE165,"0.#"),1)=".",FALSE,TRUE)</formula>
    </cfRule>
    <cfRule type="expression" dxfId="442" priority="514">
      <formula>IF(RIGHT(TEXT(AE165,"0.#"),1)=".",TRUE,FALSE)</formula>
    </cfRule>
  </conditionalFormatting>
  <conditionalFormatting sqref="AI165">
    <cfRule type="expression" dxfId="441" priority="511">
      <formula>IF(RIGHT(TEXT(AI165,"0.#"),1)=".",FALSE,TRUE)</formula>
    </cfRule>
    <cfRule type="expression" dxfId="440" priority="512">
      <formula>IF(RIGHT(TEXT(AI165,"0.#"),1)=".",TRUE,FALSE)</formula>
    </cfRule>
  </conditionalFormatting>
  <conditionalFormatting sqref="AI164">
    <cfRule type="expression" dxfId="439" priority="509">
      <formula>IF(RIGHT(TEXT(AI164,"0.#"),1)=".",FALSE,TRUE)</formula>
    </cfRule>
    <cfRule type="expression" dxfId="438" priority="510">
      <formula>IF(RIGHT(TEXT(AI164,"0.#"),1)=".",TRUE,FALSE)</formula>
    </cfRule>
  </conditionalFormatting>
  <conditionalFormatting sqref="AI163">
    <cfRule type="expression" dxfId="437" priority="507">
      <formula>IF(RIGHT(TEXT(AI163,"0.#"),1)=".",FALSE,TRUE)</formula>
    </cfRule>
    <cfRule type="expression" dxfId="436" priority="508">
      <formula>IF(RIGHT(TEXT(AI163,"0.#"),1)=".",TRUE,FALSE)</formula>
    </cfRule>
  </conditionalFormatting>
  <conditionalFormatting sqref="AM164">
    <cfRule type="expression" dxfId="435" priority="503">
      <formula>IF(RIGHT(TEXT(AM164,"0.#"),1)=".",FALSE,TRUE)</formula>
    </cfRule>
    <cfRule type="expression" dxfId="434" priority="504">
      <formula>IF(RIGHT(TEXT(AM164,"0.#"),1)=".",TRUE,FALSE)</formula>
    </cfRule>
  </conditionalFormatting>
  <conditionalFormatting sqref="AM165">
    <cfRule type="expression" dxfId="433" priority="501">
      <formula>IF(RIGHT(TEXT(AM165,"0.#"),1)=".",FALSE,TRUE)</formula>
    </cfRule>
    <cfRule type="expression" dxfId="432" priority="502">
      <formula>IF(RIGHT(TEXT(AM165,"0.#"),1)=".",TRUE,FALSE)</formula>
    </cfRule>
  </conditionalFormatting>
  <conditionalFormatting sqref="AQ163:AQ165">
    <cfRule type="expression" dxfId="431" priority="499">
      <formula>IF(RIGHT(TEXT(AQ163,"0.#"),1)=".",FALSE,TRUE)</formula>
    </cfRule>
    <cfRule type="expression" dxfId="430" priority="500">
      <formula>IF(RIGHT(TEXT(AQ163,"0.#"),1)=".",TRUE,FALSE)</formula>
    </cfRule>
  </conditionalFormatting>
  <conditionalFormatting sqref="AU163:AU165">
    <cfRule type="expression" dxfId="429" priority="497">
      <formula>IF(RIGHT(TEXT(AU163,"0.#"),1)=".",FALSE,TRUE)</formula>
    </cfRule>
    <cfRule type="expression" dxfId="428" priority="498">
      <formula>IF(RIGHT(TEXT(AU163,"0.#"),1)=".",TRUE,FALSE)</formula>
    </cfRule>
  </conditionalFormatting>
  <conditionalFormatting sqref="AE197">
    <cfRule type="expression" dxfId="427" priority="495">
      <formula>IF(RIGHT(TEXT(AE197,"0.#"),1)=".",FALSE,TRUE)</formula>
    </cfRule>
    <cfRule type="expression" dxfId="426" priority="496">
      <formula>IF(RIGHT(TEXT(AE197,"0.#"),1)=".",TRUE,FALSE)</formula>
    </cfRule>
  </conditionalFormatting>
  <conditionalFormatting sqref="AE198">
    <cfRule type="expression" dxfId="425" priority="493">
      <formula>IF(RIGHT(TEXT(AE198,"0.#"),1)=".",FALSE,TRUE)</formula>
    </cfRule>
    <cfRule type="expression" dxfId="424" priority="494">
      <formula>IF(RIGHT(TEXT(AE198,"0.#"),1)=".",TRUE,FALSE)</formula>
    </cfRule>
  </conditionalFormatting>
  <conditionalFormatting sqref="AM197">
    <cfRule type="expression" dxfId="423" priority="483">
      <formula>IF(RIGHT(TEXT(AM197,"0.#"),1)=".",FALSE,TRUE)</formula>
    </cfRule>
    <cfRule type="expression" dxfId="422" priority="484">
      <formula>IF(RIGHT(TEXT(AM197,"0.#"),1)=".",TRUE,FALSE)</formula>
    </cfRule>
  </conditionalFormatting>
  <conditionalFormatting sqref="AE199">
    <cfRule type="expression" dxfId="421" priority="491">
      <formula>IF(RIGHT(TEXT(AE199,"0.#"),1)=".",FALSE,TRUE)</formula>
    </cfRule>
    <cfRule type="expression" dxfId="420" priority="492">
      <formula>IF(RIGHT(TEXT(AE199,"0.#"),1)=".",TRUE,FALSE)</formula>
    </cfRule>
  </conditionalFormatting>
  <conditionalFormatting sqref="AI199">
    <cfRule type="expression" dxfId="419" priority="489">
      <formula>IF(RIGHT(TEXT(AI199,"0.#"),1)=".",FALSE,TRUE)</formula>
    </cfRule>
    <cfRule type="expression" dxfId="418" priority="490">
      <formula>IF(RIGHT(TEXT(AI199,"0.#"),1)=".",TRUE,FALSE)</formula>
    </cfRule>
  </conditionalFormatting>
  <conditionalFormatting sqref="AI198">
    <cfRule type="expression" dxfId="417" priority="487">
      <formula>IF(RIGHT(TEXT(AI198,"0.#"),1)=".",FALSE,TRUE)</formula>
    </cfRule>
    <cfRule type="expression" dxfId="416" priority="488">
      <formula>IF(RIGHT(TEXT(AI198,"0.#"),1)=".",TRUE,FALSE)</formula>
    </cfRule>
  </conditionalFormatting>
  <conditionalFormatting sqref="AI197">
    <cfRule type="expression" dxfId="415" priority="485">
      <formula>IF(RIGHT(TEXT(AI197,"0.#"),1)=".",FALSE,TRUE)</formula>
    </cfRule>
    <cfRule type="expression" dxfId="414" priority="486">
      <formula>IF(RIGHT(TEXT(AI197,"0.#"),1)=".",TRUE,FALSE)</formula>
    </cfRule>
  </conditionalFormatting>
  <conditionalFormatting sqref="AM198">
    <cfRule type="expression" dxfId="413" priority="481">
      <formula>IF(RIGHT(TEXT(AM198,"0.#"),1)=".",FALSE,TRUE)</formula>
    </cfRule>
    <cfRule type="expression" dxfId="412" priority="482">
      <formula>IF(RIGHT(TEXT(AM198,"0.#"),1)=".",TRUE,FALSE)</formula>
    </cfRule>
  </conditionalFormatting>
  <conditionalFormatting sqref="AM199">
    <cfRule type="expression" dxfId="411" priority="479">
      <formula>IF(RIGHT(TEXT(AM199,"0.#"),1)=".",FALSE,TRUE)</formula>
    </cfRule>
    <cfRule type="expression" dxfId="410" priority="480">
      <formula>IF(RIGHT(TEXT(AM199,"0.#"),1)=".",TRUE,FALSE)</formula>
    </cfRule>
  </conditionalFormatting>
  <conditionalFormatting sqref="AQ197:AQ199">
    <cfRule type="expression" dxfId="409" priority="477">
      <formula>IF(RIGHT(TEXT(AQ197,"0.#"),1)=".",FALSE,TRUE)</formula>
    </cfRule>
    <cfRule type="expression" dxfId="408" priority="478">
      <formula>IF(RIGHT(TEXT(AQ197,"0.#"),1)=".",TRUE,FALSE)</formula>
    </cfRule>
  </conditionalFormatting>
  <conditionalFormatting sqref="AU197:AU199">
    <cfRule type="expression" dxfId="407" priority="475">
      <formula>IF(RIGHT(TEXT(AU197,"0.#"),1)=".",FALSE,TRUE)</formula>
    </cfRule>
    <cfRule type="expression" dxfId="406" priority="476">
      <formula>IF(RIGHT(TEXT(AU197,"0.#"),1)=".",TRUE,FALSE)</formula>
    </cfRule>
  </conditionalFormatting>
  <conditionalFormatting sqref="AE134 AQ134">
    <cfRule type="expression" dxfId="405" priority="473">
      <formula>IF(RIGHT(TEXT(AE134,"0.#"),1)=".",FALSE,TRUE)</formula>
    </cfRule>
    <cfRule type="expression" dxfId="404" priority="474">
      <formula>IF(RIGHT(TEXT(AE134,"0.#"),1)=".",TRUE,FALSE)</formula>
    </cfRule>
  </conditionalFormatting>
  <conditionalFormatting sqref="AI134">
    <cfRule type="expression" dxfId="403" priority="471">
      <formula>IF(RIGHT(TEXT(AI134,"0.#"),1)=".",FALSE,TRUE)</formula>
    </cfRule>
    <cfRule type="expression" dxfId="402" priority="472">
      <formula>IF(RIGHT(TEXT(AI134,"0.#"),1)=".",TRUE,FALSE)</formula>
    </cfRule>
  </conditionalFormatting>
  <conditionalFormatting sqref="AM134">
    <cfRule type="expression" dxfId="401" priority="469">
      <formula>IF(RIGHT(TEXT(AM134,"0.#"),1)=".",FALSE,TRUE)</formula>
    </cfRule>
    <cfRule type="expression" dxfId="400" priority="470">
      <formula>IF(RIGHT(TEXT(AM134,"0.#"),1)=".",TRUE,FALSE)</formula>
    </cfRule>
  </conditionalFormatting>
  <conditionalFormatting sqref="AE135">
    <cfRule type="expression" dxfId="399" priority="467">
      <formula>IF(RIGHT(TEXT(AE135,"0.#"),1)=".",FALSE,TRUE)</formula>
    </cfRule>
    <cfRule type="expression" dxfId="398" priority="468">
      <formula>IF(RIGHT(TEXT(AE135,"0.#"),1)=".",TRUE,FALSE)</formula>
    </cfRule>
  </conditionalFormatting>
  <conditionalFormatting sqref="AI135">
    <cfRule type="expression" dxfId="397" priority="465">
      <formula>IF(RIGHT(TEXT(AI135,"0.#"),1)=".",FALSE,TRUE)</formula>
    </cfRule>
    <cfRule type="expression" dxfId="396" priority="466">
      <formula>IF(RIGHT(TEXT(AI135,"0.#"),1)=".",TRUE,FALSE)</formula>
    </cfRule>
  </conditionalFormatting>
  <conditionalFormatting sqref="AM135">
    <cfRule type="expression" dxfId="395" priority="463">
      <formula>IF(RIGHT(TEXT(AM135,"0.#"),1)=".",FALSE,TRUE)</formula>
    </cfRule>
    <cfRule type="expression" dxfId="394" priority="464">
      <formula>IF(RIGHT(TEXT(AM135,"0.#"),1)=".",TRUE,FALSE)</formula>
    </cfRule>
  </conditionalFormatting>
  <conditionalFormatting sqref="AQ135">
    <cfRule type="expression" dxfId="393" priority="461">
      <formula>IF(RIGHT(TEXT(AQ135,"0.#"),1)=".",FALSE,TRUE)</formula>
    </cfRule>
    <cfRule type="expression" dxfId="392" priority="462">
      <formula>IF(RIGHT(TEXT(AQ135,"0.#"),1)=".",TRUE,FALSE)</formula>
    </cfRule>
  </conditionalFormatting>
  <conditionalFormatting sqref="AU134">
    <cfRule type="expression" dxfId="391" priority="459">
      <formula>IF(RIGHT(TEXT(AU134,"0.#"),1)=".",FALSE,TRUE)</formula>
    </cfRule>
    <cfRule type="expression" dxfId="390" priority="460">
      <formula>IF(RIGHT(TEXT(AU134,"0.#"),1)=".",TRUE,FALSE)</formula>
    </cfRule>
  </conditionalFormatting>
  <conditionalFormatting sqref="AU135">
    <cfRule type="expression" dxfId="389" priority="457">
      <formula>IF(RIGHT(TEXT(AU135,"0.#"),1)=".",FALSE,TRUE)</formula>
    </cfRule>
    <cfRule type="expression" dxfId="388" priority="458">
      <formula>IF(RIGHT(TEXT(AU135,"0.#"),1)=".",TRUE,FALSE)</formula>
    </cfRule>
  </conditionalFormatting>
  <conditionalFormatting sqref="AE168 AQ168">
    <cfRule type="expression" dxfId="387" priority="455">
      <formula>IF(RIGHT(TEXT(AE168,"0.#"),1)=".",FALSE,TRUE)</formula>
    </cfRule>
    <cfRule type="expression" dxfId="386" priority="456">
      <formula>IF(RIGHT(TEXT(AE168,"0.#"),1)=".",TRUE,FALSE)</formula>
    </cfRule>
  </conditionalFormatting>
  <conditionalFormatting sqref="AI168">
    <cfRule type="expression" dxfId="385" priority="453">
      <formula>IF(RIGHT(TEXT(AI168,"0.#"),1)=".",FALSE,TRUE)</formula>
    </cfRule>
    <cfRule type="expression" dxfId="384" priority="454">
      <formula>IF(RIGHT(TEXT(AI168,"0.#"),1)=".",TRUE,FALSE)</formula>
    </cfRule>
  </conditionalFormatting>
  <conditionalFormatting sqref="AM168">
    <cfRule type="expression" dxfId="383" priority="451">
      <formula>IF(RIGHT(TEXT(AM168,"0.#"),1)=".",FALSE,TRUE)</formula>
    </cfRule>
    <cfRule type="expression" dxfId="382" priority="452">
      <formula>IF(RIGHT(TEXT(AM168,"0.#"),1)=".",TRUE,FALSE)</formula>
    </cfRule>
  </conditionalFormatting>
  <conditionalFormatting sqref="AE169">
    <cfRule type="expression" dxfId="381" priority="449">
      <formula>IF(RIGHT(TEXT(AE169,"0.#"),1)=".",FALSE,TRUE)</formula>
    </cfRule>
    <cfRule type="expression" dxfId="380" priority="450">
      <formula>IF(RIGHT(TEXT(AE169,"0.#"),1)=".",TRUE,FALSE)</formula>
    </cfRule>
  </conditionalFormatting>
  <conditionalFormatting sqref="AI169">
    <cfRule type="expression" dxfId="379" priority="447">
      <formula>IF(RIGHT(TEXT(AI169,"0.#"),1)=".",FALSE,TRUE)</formula>
    </cfRule>
    <cfRule type="expression" dxfId="378" priority="448">
      <formula>IF(RIGHT(TEXT(AI169,"0.#"),1)=".",TRUE,FALSE)</formula>
    </cfRule>
  </conditionalFormatting>
  <conditionalFormatting sqref="AM169">
    <cfRule type="expression" dxfId="377" priority="445">
      <formula>IF(RIGHT(TEXT(AM169,"0.#"),1)=".",FALSE,TRUE)</formula>
    </cfRule>
    <cfRule type="expression" dxfId="376" priority="446">
      <formula>IF(RIGHT(TEXT(AM169,"0.#"),1)=".",TRUE,FALSE)</formula>
    </cfRule>
  </conditionalFormatting>
  <conditionalFormatting sqref="AQ169">
    <cfRule type="expression" dxfId="375" priority="443">
      <formula>IF(RIGHT(TEXT(AQ169,"0.#"),1)=".",FALSE,TRUE)</formula>
    </cfRule>
    <cfRule type="expression" dxfId="374" priority="444">
      <formula>IF(RIGHT(TEXT(AQ169,"0.#"),1)=".",TRUE,FALSE)</formula>
    </cfRule>
  </conditionalFormatting>
  <conditionalFormatting sqref="AU168">
    <cfRule type="expression" dxfId="373" priority="441">
      <formula>IF(RIGHT(TEXT(AU168,"0.#"),1)=".",FALSE,TRUE)</formula>
    </cfRule>
    <cfRule type="expression" dxfId="372" priority="442">
      <formula>IF(RIGHT(TEXT(AU168,"0.#"),1)=".",TRUE,FALSE)</formula>
    </cfRule>
  </conditionalFormatting>
  <conditionalFormatting sqref="AU169">
    <cfRule type="expression" dxfId="371" priority="439">
      <formula>IF(RIGHT(TEXT(AU169,"0.#"),1)=".",FALSE,TRUE)</formula>
    </cfRule>
    <cfRule type="expression" dxfId="370" priority="440">
      <formula>IF(RIGHT(TEXT(AU169,"0.#"),1)=".",TRUE,FALSE)</formula>
    </cfRule>
  </conditionalFormatting>
  <conditionalFormatting sqref="AE90">
    <cfRule type="expression" dxfId="369" priority="437">
      <formula>IF(RIGHT(TEXT(AE90,"0.#"),1)=".",FALSE,TRUE)</formula>
    </cfRule>
    <cfRule type="expression" dxfId="368" priority="438">
      <formula>IF(RIGHT(TEXT(AE90,"0.#"),1)=".",TRUE,FALSE)</formula>
    </cfRule>
  </conditionalFormatting>
  <conditionalFormatting sqref="AE91">
    <cfRule type="expression" dxfId="367" priority="435">
      <formula>IF(RIGHT(TEXT(AE91,"0.#"),1)=".",FALSE,TRUE)</formula>
    </cfRule>
    <cfRule type="expression" dxfId="366" priority="436">
      <formula>IF(RIGHT(TEXT(AE91,"0.#"),1)=".",TRUE,FALSE)</formula>
    </cfRule>
  </conditionalFormatting>
  <conditionalFormatting sqref="AM90">
    <cfRule type="expression" dxfId="365" priority="425">
      <formula>IF(RIGHT(TEXT(AM90,"0.#"),1)=".",FALSE,TRUE)</formula>
    </cfRule>
    <cfRule type="expression" dxfId="364" priority="426">
      <formula>IF(RIGHT(TEXT(AM90,"0.#"),1)=".",TRUE,FALSE)</formula>
    </cfRule>
  </conditionalFormatting>
  <conditionalFormatting sqref="AE92">
    <cfRule type="expression" dxfId="363" priority="433">
      <formula>IF(RIGHT(TEXT(AE92,"0.#"),1)=".",FALSE,TRUE)</formula>
    </cfRule>
    <cfRule type="expression" dxfId="362" priority="434">
      <formula>IF(RIGHT(TEXT(AE92,"0.#"),1)=".",TRUE,FALSE)</formula>
    </cfRule>
  </conditionalFormatting>
  <conditionalFormatting sqref="AI92">
    <cfRule type="expression" dxfId="361" priority="431">
      <formula>IF(RIGHT(TEXT(AI92,"0.#"),1)=".",FALSE,TRUE)</formula>
    </cfRule>
    <cfRule type="expression" dxfId="360" priority="432">
      <formula>IF(RIGHT(TEXT(AI92,"0.#"),1)=".",TRUE,FALSE)</formula>
    </cfRule>
  </conditionalFormatting>
  <conditionalFormatting sqref="AI91">
    <cfRule type="expression" dxfId="359" priority="429">
      <formula>IF(RIGHT(TEXT(AI91,"0.#"),1)=".",FALSE,TRUE)</formula>
    </cfRule>
    <cfRule type="expression" dxfId="358" priority="430">
      <formula>IF(RIGHT(TEXT(AI91,"0.#"),1)=".",TRUE,FALSE)</formula>
    </cfRule>
  </conditionalFormatting>
  <conditionalFormatting sqref="AI90">
    <cfRule type="expression" dxfId="357" priority="427">
      <formula>IF(RIGHT(TEXT(AI90,"0.#"),1)=".",FALSE,TRUE)</formula>
    </cfRule>
    <cfRule type="expression" dxfId="356" priority="428">
      <formula>IF(RIGHT(TEXT(AI90,"0.#"),1)=".",TRUE,FALSE)</formula>
    </cfRule>
  </conditionalFormatting>
  <conditionalFormatting sqref="AM91">
    <cfRule type="expression" dxfId="355" priority="423">
      <formula>IF(RIGHT(TEXT(AM91,"0.#"),1)=".",FALSE,TRUE)</formula>
    </cfRule>
    <cfRule type="expression" dxfId="354" priority="424">
      <formula>IF(RIGHT(TEXT(AM91,"0.#"),1)=".",TRUE,FALSE)</formula>
    </cfRule>
  </conditionalFormatting>
  <conditionalFormatting sqref="AM92">
    <cfRule type="expression" dxfId="353" priority="421">
      <formula>IF(RIGHT(TEXT(AM92,"0.#"),1)=".",FALSE,TRUE)</formula>
    </cfRule>
    <cfRule type="expression" dxfId="352" priority="422">
      <formula>IF(RIGHT(TEXT(AM92,"0.#"),1)=".",TRUE,FALSE)</formula>
    </cfRule>
  </conditionalFormatting>
  <conditionalFormatting sqref="AQ90:AQ92">
    <cfRule type="expression" dxfId="351" priority="419">
      <formula>IF(RIGHT(TEXT(AQ90,"0.#"),1)=".",FALSE,TRUE)</formula>
    </cfRule>
    <cfRule type="expression" dxfId="350" priority="420">
      <formula>IF(RIGHT(TEXT(AQ90,"0.#"),1)=".",TRUE,FALSE)</formula>
    </cfRule>
  </conditionalFormatting>
  <conditionalFormatting sqref="AU90:AU92">
    <cfRule type="expression" dxfId="349" priority="417">
      <formula>IF(RIGHT(TEXT(AU90,"0.#"),1)=".",FALSE,TRUE)</formula>
    </cfRule>
    <cfRule type="expression" dxfId="348" priority="418">
      <formula>IF(RIGHT(TEXT(AU90,"0.#"),1)=".",TRUE,FALSE)</formula>
    </cfRule>
  </conditionalFormatting>
  <conditionalFormatting sqref="AE85">
    <cfRule type="expression" dxfId="347" priority="415">
      <formula>IF(RIGHT(TEXT(AE85,"0.#"),1)=".",FALSE,TRUE)</formula>
    </cfRule>
    <cfRule type="expression" dxfId="346" priority="416">
      <formula>IF(RIGHT(TEXT(AE85,"0.#"),1)=".",TRUE,FALSE)</formula>
    </cfRule>
  </conditionalFormatting>
  <conditionalFormatting sqref="AE86">
    <cfRule type="expression" dxfId="345" priority="413">
      <formula>IF(RIGHT(TEXT(AE86,"0.#"),1)=".",FALSE,TRUE)</formula>
    </cfRule>
    <cfRule type="expression" dxfId="344" priority="414">
      <formula>IF(RIGHT(TEXT(AE86,"0.#"),1)=".",TRUE,FALSE)</formula>
    </cfRule>
  </conditionalFormatting>
  <conditionalFormatting sqref="AM85">
    <cfRule type="expression" dxfId="343" priority="403">
      <formula>IF(RIGHT(TEXT(AM85,"0.#"),1)=".",FALSE,TRUE)</formula>
    </cfRule>
    <cfRule type="expression" dxfId="342" priority="404">
      <formula>IF(RIGHT(TEXT(AM85,"0.#"),1)=".",TRUE,FALSE)</formula>
    </cfRule>
  </conditionalFormatting>
  <conditionalFormatting sqref="AE87">
    <cfRule type="expression" dxfId="341" priority="411">
      <formula>IF(RIGHT(TEXT(AE87,"0.#"),1)=".",FALSE,TRUE)</formula>
    </cfRule>
    <cfRule type="expression" dxfId="340" priority="412">
      <formula>IF(RIGHT(TEXT(AE87,"0.#"),1)=".",TRUE,FALSE)</formula>
    </cfRule>
  </conditionalFormatting>
  <conditionalFormatting sqref="AI87">
    <cfRule type="expression" dxfId="339" priority="409">
      <formula>IF(RIGHT(TEXT(AI87,"0.#"),1)=".",FALSE,TRUE)</formula>
    </cfRule>
    <cfRule type="expression" dxfId="338" priority="410">
      <formula>IF(RIGHT(TEXT(AI87,"0.#"),1)=".",TRUE,FALSE)</formula>
    </cfRule>
  </conditionalFormatting>
  <conditionalFormatting sqref="AI86">
    <cfRule type="expression" dxfId="337" priority="407">
      <formula>IF(RIGHT(TEXT(AI86,"0.#"),1)=".",FALSE,TRUE)</formula>
    </cfRule>
    <cfRule type="expression" dxfId="336" priority="408">
      <formula>IF(RIGHT(TEXT(AI86,"0.#"),1)=".",TRUE,FALSE)</formula>
    </cfRule>
  </conditionalFormatting>
  <conditionalFormatting sqref="AI85">
    <cfRule type="expression" dxfId="335" priority="405">
      <formula>IF(RIGHT(TEXT(AI85,"0.#"),1)=".",FALSE,TRUE)</formula>
    </cfRule>
    <cfRule type="expression" dxfId="334" priority="406">
      <formula>IF(RIGHT(TEXT(AI85,"0.#"),1)=".",TRUE,FALSE)</formula>
    </cfRule>
  </conditionalFormatting>
  <conditionalFormatting sqref="AM86">
    <cfRule type="expression" dxfId="333" priority="401">
      <formula>IF(RIGHT(TEXT(AM86,"0.#"),1)=".",FALSE,TRUE)</formula>
    </cfRule>
    <cfRule type="expression" dxfId="332" priority="402">
      <formula>IF(RIGHT(TEXT(AM86,"0.#"),1)=".",TRUE,FALSE)</formula>
    </cfRule>
  </conditionalFormatting>
  <conditionalFormatting sqref="AM87">
    <cfRule type="expression" dxfId="331" priority="399">
      <formula>IF(RIGHT(TEXT(AM87,"0.#"),1)=".",FALSE,TRUE)</formula>
    </cfRule>
    <cfRule type="expression" dxfId="330" priority="400">
      <formula>IF(RIGHT(TEXT(AM87,"0.#"),1)=".",TRUE,FALSE)</formula>
    </cfRule>
  </conditionalFormatting>
  <conditionalFormatting sqref="AQ85:AQ87">
    <cfRule type="expression" dxfId="329" priority="397">
      <formula>IF(RIGHT(TEXT(AQ85,"0.#"),1)=".",FALSE,TRUE)</formula>
    </cfRule>
    <cfRule type="expression" dxfId="328" priority="398">
      <formula>IF(RIGHT(TEXT(AQ85,"0.#"),1)=".",TRUE,FALSE)</formula>
    </cfRule>
  </conditionalFormatting>
  <conditionalFormatting sqref="AU85:AU87">
    <cfRule type="expression" dxfId="327" priority="395">
      <formula>IF(RIGHT(TEXT(AU85,"0.#"),1)=".",FALSE,TRUE)</formula>
    </cfRule>
    <cfRule type="expression" dxfId="326" priority="396">
      <formula>IF(RIGHT(TEXT(AU85,"0.#"),1)=".",TRUE,FALSE)</formula>
    </cfRule>
  </conditionalFormatting>
  <conditionalFormatting sqref="AE124">
    <cfRule type="expression" dxfId="325" priority="393">
      <formula>IF(RIGHT(TEXT(AE124,"0.#"),1)=".",FALSE,TRUE)</formula>
    </cfRule>
    <cfRule type="expression" dxfId="324" priority="394">
      <formula>IF(RIGHT(TEXT(AE124,"0.#"),1)=".",TRUE,FALSE)</formula>
    </cfRule>
  </conditionalFormatting>
  <conditionalFormatting sqref="AE125">
    <cfRule type="expression" dxfId="323" priority="391">
      <formula>IF(RIGHT(TEXT(AE125,"0.#"),1)=".",FALSE,TRUE)</formula>
    </cfRule>
    <cfRule type="expression" dxfId="322" priority="392">
      <formula>IF(RIGHT(TEXT(AE125,"0.#"),1)=".",TRUE,FALSE)</formula>
    </cfRule>
  </conditionalFormatting>
  <conditionalFormatting sqref="AM124">
    <cfRule type="expression" dxfId="321" priority="381">
      <formula>IF(RIGHT(TEXT(AM124,"0.#"),1)=".",FALSE,TRUE)</formula>
    </cfRule>
    <cfRule type="expression" dxfId="320" priority="382">
      <formula>IF(RIGHT(TEXT(AM124,"0.#"),1)=".",TRUE,FALSE)</formula>
    </cfRule>
  </conditionalFormatting>
  <conditionalFormatting sqref="AE126">
    <cfRule type="expression" dxfId="319" priority="389">
      <formula>IF(RIGHT(TEXT(AE126,"0.#"),1)=".",FALSE,TRUE)</formula>
    </cfRule>
    <cfRule type="expression" dxfId="318" priority="390">
      <formula>IF(RIGHT(TEXT(AE126,"0.#"),1)=".",TRUE,FALSE)</formula>
    </cfRule>
  </conditionalFormatting>
  <conditionalFormatting sqref="AI126">
    <cfRule type="expression" dxfId="317" priority="387">
      <formula>IF(RIGHT(TEXT(AI126,"0.#"),1)=".",FALSE,TRUE)</formula>
    </cfRule>
    <cfRule type="expression" dxfId="316" priority="388">
      <formula>IF(RIGHT(TEXT(AI126,"0.#"),1)=".",TRUE,FALSE)</formula>
    </cfRule>
  </conditionalFormatting>
  <conditionalFormatting sqref="AI125">
    <cfRule type="expression" dxfId="315" priority="385">
      <formula>IF(RIGHT(TEXT(AI125,"0.#"),1)=".",FALSE,TRUE)</formula>
    </cfRule>
    <cfRule type="expression" dxfId="314" priority="386">
      <formula>IF(RIGHT(TEXT(AI125,"0.#"),1)=".",TRUE,FALSE)</formula>
    </cfRule>
  </conditionalFormatting>
  <conditionalFormatting sqref="AI124">
    <cfRule type="expression" dxfId="313" priority="383">
      <formula>IF(RIGHT(TEXT(AI124,"0.#"),1)=".",FALSE,TRUE)</formula>
    </cfRule>
    <cfRule type="expression" dxfId="312" priority="384">
      <formula>IF(RIGHT(TEXT(AI124,"0.#"),1)=".",TRUE,FALSE)</formula>
    </cfRule>
  </conditionalFormatting>
  <conditionalFormatting sqref="AM125">
    <cfRule type="expression" dxfId="311" priority="379">
      <formula>IF(RIGHT(TEXT(AM125,"0.#"),1)=".",FALSE,TRUE)</formula>
    </cfRule>
    <cfRule type="expression" dxfId="310" priority="380">
      <formula>IF(RIGHT(TEXT(AM125,"0.#"),1)=".",TRUE,FALSE)</formula>
    </cfRule>
  </conditionalFormatting>
  <conditionalFormatting sqref="AM126">
    <cfRule type="expression" dxfId="309" priority="377">
      <formula>IF(RIGHT(TEXT(AM126,"0.#"),1)=".",FALSE,TRUE)</formula>
    </cfRule>
    <cfRule type="expression" dxfId="308" priority="378">
      <formula>IF(RIGHT(TEXT(AM126,"0.#"),1)=".",TRUE,FALSE)</formula>
    </cfRule>
  </conditionalFormatting>
  <conditionalFormatting sqref="AQ124:AQ126">
    <cfRule type="expression" dxfId="307" priority="375">
      <formula>IF(RIGHT(TEXT(AQ124,"0.#"),1)=".",FALSE,TRUE)</formula>
    </cfRule>
    <cfRule type="expression" dxfId="306" priority="376">
      <formula>IF(RIGHT(TEXT(AQ124,"0.#"),1)=".",TRUE,FALSE)</formula>
    </cfRule>
  </conditionalFormatting>
  <conditionalFormatting sqref="AU124:AU126">
    <cfRule type="expression" dxfId="305" priority="373">
      <formula>IF(RIGHT(TEXT(AU124,"0.#"),1)=".",FALSE,TRUE)</formula>
    </cfRule>
    <cfRule type="expression" dxfId="304" priority="374">
      <formula>IF(RIGHT(TEXT(AU124,"0.#"),1)=".",TRUE,FALSE)</formula>
    </cfRule>
  </conditionalFormatting>
  <conditionalFormatting sqref="AE119">
    <cfRule type="expression" dxfId="303" priority="371">
      <formula>IF(RIGHT(TEXT(AE119,"0.#"),1)=".",FALSE,TRUE)</formula>
    </cfRule>
    <cfRule type="expression" dxfId="302" priority="372">
      <formula>IF(RIGHT(TEXT(AE119,"0.#"),1)=".",TRUE,FALSE)</formula>
    </cfRule>
  </conditionalFormatting>
  <conditionalFormatting sqref="AE120">
    <cfRule type="expression" dxfId="301" priority="369">
      <formula>IF(RIGHT(TEXT(AE120,"0.#"),1)=".",FALSE,TRUE)</formula>
    </cfRule>
    <cfRule type="expression" dxfId="300" priority="370">
      <formula>IF(RIGHT(TEXT(AE120,"0.#"),1)=".",TRUE,FALSE)</formula>
    </cfRule>
  </conditionalFormatting>
  <conditionalFormatting sqref="AM119">
    <cfRule type="expression" dxfId="299" priority="359">
      <formula>IF(RIGHT(TEXT(AM119,"0.#"),1)=".",FALSE,TRUE)</formula>
    </cfRule>
    <cfRule type="expression" dxfId="298" priority="360">
      <formula>IF(RIGHT(TEXT(AM119,"0.#"),1)=".",TRUE,FALSE)</formula>
    </cfRule>
  </conditionalFormatting>
  <conditionalFormatting sqref="AE121">
    <cfRule type="expression" dxfId="297" priority="367">
      <formula>IF(RIGHT(TEXT(AE121,"0.#"),1)=".",FALSE,TRUE)</formula>
    </cfRule>
    <cfRule type="expression" dxfId="296" priority="368">
      <formula>IF(RIGHT(TEXT(AE121,"0.#"),1)=".",TRUE,FALSE)</formula>
    </cfRule>
  </conditionalFormatting>
  <conditionalFormatting sqref="AI121">
    <cfRule type="expression" dxfId="295" priority="365">
      <formula>IF(RIGHT(TEXT(AI121,"0.#"),1)=".",FALSE,TRUE)</formula>
    </cfRule>
    <cfRule type="expression" dxfId="294" priority="366">
      <formula>IF(RIGHT(TEXT(AI121,"0.#"),1)=".",TRUE,FALSE)</formula>
    </cfRule>
  </conditionalFormatting>
  <conditionalFormatting sqref="AI120">
    <cfRule type="expression" dxfId="293" priority="363">
      <formula>IF(RIGHT(TEXT(AI120,"0.#"),1)=".",FALSE,TRUE)</formula>
    </cfRule>
    <cfRule type="expression" dxfId="292" priority="364">
      <formula>IF(RIGHT(TEXT(AI120,"0.#"),1)=".",TRUE,FALSE)</formula>
    </cfRule>
  </conditionalFormatting>
  <conditionalFormatting sqref="AI119">
    <cfRule type="expression" dxfId="291" priority="361">
      <formula>IF(RIGHT(TEXT(AI119,"0.#"),1)=".",FALSE,TRUE)</formula>
    </cfRule>
    <cfRule type="expression" dxfId="290" priority="362">
      <formula>IF(RIGHT(TEXT(AI119,"0.#"),1)=".",TRUE,FALSE)</formula>
    </cfRule>
  </conditionalFormatting>
  <conditionalFormatting sqref="AM120">
    <cfRule type="expression" dxfId="289" priority="357">
      <formula>IF(RIGHT(TEXT(AM120,"0.#"),1)=".",FALSE,TRUE)</formula>
    </cfRule>
    <cfRule type="expression" dxfId="288" priority="358">
      <formula>IF(RIGHT(TEXT(AM120,"0.#"),1)=".",TRUE,FALSE)</formula>
    </cfRule>
  </conditionalFormatting>
  <conditionalFormatting sqref="AM121">
    <cfRule type="expression" dxfId="287" priority="355">
      <formula>IF(RIGHT(TEXT(AM121,"0.#"),1)=".",FALSE,TRUE)</formula>
    </cfRule>
    <cfRule type="expression" dxfId="286" priority="356">
      <formula>IF(RIGHT(TEXT(AM121,"0.#"),1)=".",TRUE,FALSE)</formula>
    </cfRule>
  </conditionalFormatting>
  <conditionalFormatting sqref="AQ119:AQ121">
    <cfRule type="expression" dxfId="285" priority="353">
      <formula>IF(RIGHT(TEXT(AQ119,"0.#"),1)=".",FALSE,TRUE)</formula>
    </cfRule>
    <cfRule type="expression" dxfId="284" priority="354">
      <formula>IF(RIGHT(TEXT(AQ119,"0.#"),1)=".",TRUE,FALSE)</formula>
    </cfRule>
  </conditionalFormatting>
  <conditionalFormatting sqref="AU119:AU121">
    <cfRule type="expression" dxfId="283" priority="351">
      <formula>IF(RIGHT(TEXT(AU119,"0.#"),1)=".",FALSE,TRUE)</formula>
    </cfRule>
    <cfRule type="expression" dxfId="282" priority="352">
      <formula>IF(RIGHT(TEXT(AU119,"0.#"),1)=".",TRUE,FALSE)</formula>
    </cfRule>
  </conditionalFormatting>
  <conditionalFormatting sqref="AE158">
    <cfRule type="expression" dxfId="281" priority="349">
      <formula>IF(RIGHT(TEXT(AE158,"0.#"),1)=".",FALSE,TRUE)</formula>
    </cfRule>
    <cfRule type="expression" dxfId="280" priority="350">
      <formula>IF(RIGHT(TEXT(AE158,"0.#"),1)=".",TRUE,FALSE)</formula>
    </cfRule>
  </conditionalFormatting>
  <conditionalFormatting sqref="AE159">
    <cfRule type="expression" dxfId="279" priority="347">
      <formula>IF(RIGHT(TEXT(AE159,"0.#"),1)=".",FALSE,TRUE)</formula>
    </cfRule>
    <cfRule type="expression" dxfId="278" priority="348">
      <formula>IF(RIGHT(TEXT(AE159,"0.#"),1)=".",TRUE,FALSE)</formula>
    </cfRule>
  </conditionalFormatting>
  <conditionalFormatting sqref="AM158">
    <cfRule type="expression" dxfId="277" priority="337">
      <formula>IF(RIGHT(TEXT(AM158,"0.#"),1)=".",FALSE,TRUE)</formula>
    </cfRule>
    <cfRule type="expression" dxfId="276" priority="338">
      <formula>IF(RIGHT(TEXT(AM158,"0.#"),1)=".",TRUE,FALSE)</formula>
    </cfRule>
  </conditionalFormatting>
  <conditionalFormatting sqref="AE160">
    <cfRule type="expression" dxfId="275" priority="345">
      <formula>IF(RIGHT(TEXT(AE160,"0.#"),1)=".",FALSE,TRUE)</formula>
    </cfRule>
    <cfRule type="expression" dxfId="274" priority="346">
      <formula>IF(RIGHT(TEXT(AE160,"0.#"),1)=".",TRUE,FALSE)</formula>
    </cfRule>
  </conditionalFormatting>
  <conditionalFormatting sqref="AI160">
    <cfRule type="expression" dxfId="273" priority="343">
      <formula>IF(RIGHT(TEXT(AI160,"0.#"),1)=".",FALSE,TRUE)</formula>
    </cfRule>
    <cfRule type="expression" dxfId="272" priority="344">
      <formula>IF(RIGHT(TEXT(AI160,"0.#"),1)=".",TRUE,FALSE)</formula>
    </cfRule>
  </conditionalFormatting>
  <conditionalFormatting sqref="AI159">
    <cfRule type="expression" dxfId="271" priority="341">
      <formula>IF(RIGHT(TEXT(AI159,"0.#"),1)=".",FALSE,TRUE)</formula>
    </cfRule>
    <cfRule type="expression" dxfId="270" priority="342">
      <formula>IF(RIGHT(TEXT(AI159,"0.#"),1)=".",TRUE,FALSE)</formula>
    </cfRule>
  </conditionalFormatting>
  <conditionalFormatting sqref="AI158">
    <cfRule type="expression" dxfId="269" priority="339">
      <formula>IF(RIGHT(TEXT(AI158,"0.#"),1)=".",FALSE,TRUE)</formula>
    </cfRule>
    <cfRule type="expression" dxfId="268" priority="340">
      <formula>IF(RIGHT(TEXT(AI158,"0.#"),1)=".",TRUE,FALSE)</formula>
    </cfRule>
  </conditionalFormatting>
  <conditionalFormatting sqref="AM159">
    <cfRule type="expression" dxfId="267" priority="335">
      <formula>IF(RIGHT(TEXT(AM159,"0.#"),1)=".",FALSE,TRUE)</formula>
    </cfRule>
    <cfRule type="expression" dxfId="266" priority="336">
      <formula>IF(RIGHT(TEXT(AM159,"0.#"),1)=".",TRUE,FALSE)</formula>
    </cfRule>
  </conditionalFormatting>
  <conditionalFormatting sqref="AM160">
    <cfRule type="expression" dxfId="265" priority="333">
      <formula>IF(RIGHT(TEXT(AM160,"0.#"),1)=".",FALSE,TRUE)</formula>
    </cfRule>
    <cfRule type="expression" dxfId="264" priority="334">
      <formula>IF(RIGHT(TEXT(AM160,"0.#"),1)=".",TRUE,FALSE)</formula>
    </cfRule>
  </conditionalFormatting>
  <conditionalFormatting sqref="AQ158:AQ160">
    <cfRule type="expression" dxfId="263" priority="331">
      <formula>IF(RIGHT(TEXT(AQ158,"0.#"),1)=".",FALSE,TRUE)</formula>
    </cfRule>
    <cfRule type="expression" dxfId="262" priority="332">
      <formula>IF(RIGHT(TEXT(AQ158,"0.#"),1)=".",TRUE,FALSE)</formula>
    </cfRule>
  </conditionalFormatting>
  <conditionalFormatting sqref="AU158:AU160">
    <cfRule type="expression" dxfId="261" priority="329">
      <formula>IF(RIGHT(TEXT(AU158,"0.#"),1)=".",FALSE,TRUE)</formula>
    </cfRule>
    <cfRule type="expression" dxfId="260" priority="330">
      <formula>IF(RIGHT(TEXT(AU158,"0.#"),1)=".",TRUE,FALSE)</formula>
    </cfRule>
  </conditionalFormatting>
  <conditionalFormatting sqref="AE153">
    <cfRule type="expression" dxfId="259" priority="327">
      <formula>IF(RIGHT(TEXT(AE153,"0.#"),1)=".",FALSE,TRUE)</formula>
    </cfRule>
    <cfRule type="expression" dxfId="258" priority="328">
      <formula>IF(RIGHT(TEXT(AE153,"0.#"),1)=".",TRUE,FALSE)</formula>
    </cfRule>
  </conditionalFormatting>
  <conditionalFormatting sqref="AE154">
    <cfRule type="expression" dxfId="257" priority="325">
      <formula>IF(RIGHT(TEXT(AE154,"0.#"),1)=".",FALSE,TRUE)</formula>
    </cfRule>
    <cfRule type="expression" dxfId="256" priority="326">
      <formula>IF(RIGHT(TEXT(AE154,"0.#"),1)=".",TRUE,FALSE)</formula>
    </cfRule>
  </conditionalFormatting>
  <conditionalFormatting sqref="AM153">
    <cfRule type="expression" dxfId="255" priority="315">
      <formula>IF(RIGHT(TEXT(AM153,"0.#"),1)=".",FALSE,TRUE)</formula>
    </cfRule>
    <cfRule type="expression" dxfId="254" priority="316">
      <formula>IF(RIGHT(TEXT(AM153,"0.#"),1)=".",TRUE,FALSE)</formula>
    </cfRule>
  </conditionalFormatting>
  <conditionalFormatting sqref="AE155">
    <cfRule type="expression" dxfId="253" priority="323">
      <formula>IF(RIGHT(TEXT(AE155,"0.#"),1)=".",FALSE,TRUE)</formula>
    </cfRule>
    <cfRule type="expression" dxfId="252" priority="324">
      <formula>IF(RIGHT(TEXT(AE155,"0.#"),1)=".",TRUE,FALSE)</formula>
    </cfRule>
  </conditionalFormatting>
  <conditionalFormatting sqref="AI155">
    <cfRule type="expression" dxfId="251" priority="321">
      <formula>IF(RIGHT(TEXT(AI155,"0.#"),1)=".",FALSE,TRUE)</formula>
    </cfRule>
    <cfRule type="expression" dxfId="250" priority="322">
      <formula>IF(RIGHT(TEXT(AI155,"0.#"),1)=".",TRUE,FALSE)</formula>
    </cfRule>
  </conditionalFormatting>
  <conditionalFormatting sqref="AI154">
    <cfRule type="expression" dxfId="249" priority="319">
      <formula>IF(RIGHT(TEXT(AI154,"0.#"),1)=".",FALSE,TRUE)</formula>
    </cfRule>
    <cfRule type="expression" dxfId="248" priority="320">
      <formula>IF(RIGHT(TEXT(AI154,"0.#"),1)=".",TRUE,FALSE)</formula>
    </cfRule>
  </conditionalFormatting>
  <conditionalFormatting sqref="AI153">
    <cfRule type="expression" dxfId="247" priority="317">
      <formula>IF(RIGHT(TEXT(AI153,"0.#"),1)=".",FALSE,TRUE)</formula>
    </cfRule>
    <cfRule type="expression" dxfId="246" priority="318">
      <formula>IF(RIGHT(TEXT(AI153,"0.#"),1)=".",TRUE,FALSE)</formula>
    </cfRule>
  </conditionalFormatting>
  <conditionalFormatting sqref="AM154">
    <cfRule type="expression" dxfId="245" priority="313">
      <formula>IF(RIGHT(TEXT(AM154,"0.#"),1)=".",FALSE,TRUE)</formula>
    </cfRule>
    <cfRule type="expression" dxfId="244" priority="314">
      <formula>IF(RIGHT(TEXT(AM154,"0.#"),1)=".",TRUE,FALSE)</formula>
    </cfRule>
  </conditionalFormatting>
  <conditionalFormatting sqref="AM155">
    <cfRule type="expression" dxfId="243" priority="311">
      <formula>IF(RIGHT(TEXT(AM155,"0.#"),1)=".",FALSE,TRUE)</formula>
    </cfRule>
    <cfRule type="expression" dxfId="242" priority="312">
      <formula>IF(RIGHT(TEXT(AM155,"0.#"),1)=".",TRUE,FALSE)</formula>
    </cfRule>
  </conditionalFormatting>
  <conditionalFormatting sqref="AQ153:AQ155">
    <cfRule type="expression" dxfId="241" priority="309">
      <formula>IF(RIGHT(TEXT(AQ153,"0.#"),1)=".",FALSE,TRUE)</formula>
    </cfRule>
    <cfRule type="expression" dxfId="240" priority="310">
      <formula>IF(RIGHT(TEXT(AQ153,"0.#"),1)=".",TRUE,FALSE)</formula>
    </cfRule>
  </conditionalFormatting>
  <conditionalFormatting sqref="AU153:AU155">
    <cfRule type="expression" dxfId="239" priority="307">
      <formula>IF(RIGHT(TEXT(AU153,"0.#"),1)=".",FALSE,TRUE)</formula>
    </cfRule>
    <cfRule type="expression" dxfId="238" priority="308">
      <formula>IF(RIGHT(TEXT(AU153,"0.#"),1)=".",TRUE,FALSE)</formula>
    </cfRule>
  </conditionalFormatting>
  <conditionalFormatting sqref="AE192">
    <cfRule type="expression" dxfId="237" priority="305">
      <formula>IF(RIGHT(TEXT(AE192,"0.#"),1)=".",FALSE,TRUE)</formula>
    </cfRule>
    <cfRule type="expression" dxfId="236" priority="306">
      <formula>IF(RIGHT(TEXT(AE192,"0.#"),1)=".",TRUE,FALSE)</formula>
    </cfRule>
  </conditionalFormatting>
  <conditionalFormatting sqref="AE193">
    <cfRule type="expression" dxfId="235" priority="303">
      <formula>IF(RIGHT(TEXT(AE193,"0.#"),1)=".",FALSE,TRUE)</formula>
    </cfRule>
    <cfRule type="expression" dxfId="234" priority="304">
      <formula>IF(RIGHT(TEXT(AE193,"0.#"),1)=".",TRUE,FALSE)</formula>
    </cfRule>
  </conditionalFormatting>
  <conditionalFormatting sqref="AM192">
    <cfRule type="expression" dxfId="233" priority="293">
      <formula>IF(RIGHT(TEXT(AM192,"0.#"),1)=".",FALSE,TRUE)</formula>
    </cfRule>
    <cfRule type="expression" dxfId="232" priority="294">
      <formula>IF(RIGHT(TEXT(AM192,"0.#"),1)=".",TRUE,FALSE)</formula>
    </cfRule>
  </conditionalFormatting>
  <conditionalFormatting sqref="AE194">
    <cfRule type="expression" dxfId="231" priority="301">
      <formula>IF(RIGHT(TEXT(AE194,"0.#"),1)=".",FALSE,TRUE)</formula>
    </cfRule>
    <cfRule type="expression" dxfId="230" priority="302">
      <formula>IF(RIGHT(TEXT(AE194,"0.#"),1)=".",TRUE,FALSE)</formula>
    </cfRule>
  </conditionalFormatting>
  <conditionalFormatting sqref="AI194">
    <cfRule type="expression" dxfId="229" priority="299">
      <formula>IF(RIGHT(TEXT(AI194,"0.#"),1)=".",FALSE,TRUE)</formula>
    </cfRule>
    <cfRule type="expression" dxfId="228" priority="300">
      <formula>IF(RIGHT(TEXT(AI194,"0.#"),1)=".",TRUE,FALSE)</formula>
    </cfRule>
  </conditionalFormatting>
  <conditionalFormatting sqref="AI193">
    <cfRule type="expression" dxfId="227" priority="297">
      <formula>IF(RIGHT(TEXT(AI193,"0.#"),1)=".",FALSE,TRUE)</formula>
    </cfRule>
    <cfRule type="expression" dxfId="226" priority="298">
      <formula>IF(RIGHT(TEXT(AI193,"0.#"),1)=".",TRUE,FALSE)</formula>
    </cfRule>
  </conditionalFormatting>
  <conditionalFormatting sqref="AI192">
    <cfRule type="expression" dxfId="225" priority="295">
      <formula>IF(RIGHT(TEXT(AI192,"0.#"),1)=".",FALSE,TRUE)</formula>
    </cfRule>
    <cfRule type="expression" dxfId="224" priority="296">
      <formula>IF(RIGHT(TEXT(AI192,"0.#"),1)=".",TRUE,FALSE)</formula>
    </cfRule>
  </conditionalFormatting>
  <conditionalFormatting sqref="AM193">
    <cfRule type="expression" dxfId="223" priority="291">
      <formula>IF(RIGHT(TEXT(AM193,"0.#"),1)=".",FALSE,TRUE)</formula>
    </cfRule>
    <cfRule type="expression" dxfId="222" priority="292">
      <formula>IF(RIGHT(TEXT(AM193,"0.#"),1)=".",TRUE,FALSE)</formula>
    </cfRule>
  </conditionalFormatting>
  <conditionalFormatting sqref="AM194">
    <cfRule type="expression" dxfId="221" priority="289">
      <formula>IF(RIGHT(TEXT(AM194,"0.#"),1)=".",FALSE,TRUE)</formula>
    </cfRule>
    <cfRule type="expression" dxfId="220" priority="290">
      <formula>IF(RIGHT(TEXT(AM194,"0.#"),1)=".",TRUE,FALSE)</formula>
    </cfRule>
  </conditionalFormatting>
  <conditionalFormatting sqref="AQ192:AQ194">
    <cfRule type="expression" dxfId="219" priority="287">
      <formula>IF(RIGHT(TEXT(AQ192,"0.#"),1)=".",FALSE,TRUE)</formula>
    </cfRule>
    <cfRule type="expression" dxfId="218" priority="288">
      <formula>IF(RIGHT(TEXT(AQ192,"0.#"),1)=".",TRUE,FALSE)</formula>
    </cfRule>
  </conditionalFormatting>
  <conditionalFormatting sqref="AU192:AU194">
    <cfRule type="expression" dxfId="217" priority="285">
      <formula>IF(RIGHT(TEXT(AU192,"0.#"),1)=".",FALSE,TRUE)</formula>
    </cfRule>
    <cfRule type="expression" dxfId="216" priority="286">
      <formula>IF(RIGHT(TEXT(AU192,"0.#"),1)=".",TRUE,FALSE)</formula>
    </cfRule>
  </conditionalFormatting>
  <conditionalFormatting sqref="AE187">
    <cfRule type="expression" dxfId="215" priority="283">
      <formula>IF(RIGHT(TEXT(AE187,"0.#"),1)=".",FALSE,TRUE)</formula>
    </cfRule>
    <cfRule type="expression" dxfId="214" priority="284">
      <formula>IF(RIGHT(TEXT(AE187,"0.#"),1)=".",TRUE,FALSE)</formula>
    </cfRule>
  </conditionalFormatting>
  <conditionalFormatting sqref="AE188">
    <cfRule type="expression" dxfId="213" priority="281">
      <formula>IF(RIGHT(TEXT(AE188,"0.#"),1)=".",FALSE,TRUE)</formula>
    </cfRule>
    <cfRule type="expression" dxfId="212" priority="282">
      <formula>IF(RIGHT(TEXT(AE188,"0.#"),1)=".",TRUE,FALSE)</formula>
    </cfRule>
  </conditionalFormatting>
  <conditionalFormatting sqref="AM187">
    <cfRule type="expression" dxfId="211" priority="271">
      <formula>IF(RIGHT(TEXT(AM187,"0.#"),1)=".",FALSE,TRUE)</formula>
    </cfRule>
    <cfRule type="expression" dxfId="210" priority="272">
      <formula>IF(RIGHT(TEXT(AM187,"0.#"),1)=".",TRUE,FALSE)</formula>
    </cfRule>
  </conditionalFormatting>
  <conditionalFormatting sqref="AE189">
    <cfRule type="expression" dxfId="209" priority="279">
      <formula>IF(RIGHT(TEXT(AE189,"0.#"),1)=".",FALSE,TRUE)</formula>
    </cfRule>
    <cfRule type="expression" dxfId="208" priority="280">
      <formula>IF(RIGHT(TEXT(AE189,"0.#"),1)=".",TRUE,FALSE)</formula>
    </cfRule>
  </conditionalFormatting>
  <conditionalFormatting sqref="AI189">
    <cfRule type="expression" dxfId="207" priority="277">
      <formula>IF(RIGHT(TEXT(AI189,"0.#"),1)=".",FALSE,TRUE)</formula>
    </cfRule>
    <cfRule type="expression" dxfId="206" priority="278">
      <formula>IF(RIGHT(TEXT(AI189,"0.#"),1)=".",TRUE,FALSE)</formula>
    </cfRule>
  </conditionalFormatting>
  <conditionalFormatting sqref="AI188">
    <cfRule type="expression" dxfId="205" priority="275">
      <formula>IF(RIGHT(TEXT(AI188,"0.#"),1)=".",FALSE,TRUE)</formula>
    </cfRule>
    <cfRule type="expression" dxfId="204" priority="276">
      <formula>IF(RIGHT(TEXT(AI188,"0.#"),1)=".",TRUE,FALSE)</formula>
    </cfRule>
  </conditionalFormatting>
  <conditionalFormatting sqref="AI187">
    <cfRule type="expression" dxfId="203" priority="273">
      <formula>IF(RIGHT(TEXT(AI187,"0.#"),1)=".",FALSE,TRUE)</formula>
    </cfRule>
    <cfRule type="expression" dxfId="202" priority="274">
      <formula>IF(RIGHT(TEXT(AI187,"0.#"),1)=".",TRUE,FALSE)</formula>
    </cfRule>
  </conditionalFormatting>
  <conditionalFormatting sqref="AM188">
    <cfRule type="expression" dxfId="201" priority="269">
      <formula>IF(RIGHT(TEXT(AM188,"0.#"),1)=".",FALSE,TRUE)</formula>
    </cfRule>
    <cfRule type="expression" dxfId="200" priority="270">
      <formula>IF(RIGHT(TEXT(AM188,"0.#"),1)=".",TRUE,FALSE)</formula>
    </cfRule>
  </conditionalFormatting>
  <conditionalFormatting sqref="AM189">
    <cfRule type="expression" dxfId="199" priority="267">
      <formula>IF(RIGHT(TEXT(AM189,"0.#"),1)=".",FALSE,TRUE)</formula>
    </cfRule>
    <cfRule type="expression" dxfId="198" priority="268">
      <formula>IF(RIGHT(TEXT(AM189,"0.#"),1)=".",TRUE,FALSE)</formula>
    </cfRule>
  </conditionalFormatting>
  <conditionalFormatting sqref="AQ187:AQ189">
    <cfRule type="expression" dxfId="197" priority="265">
      <formula>IF(RIGHT(TEXT(AQ187,"0.#"),1)=".",FALSE,TRUE)</formula>
    </cfRule>
    <cfRule type="expression" dxfId="196" priority="266">
      <formula>IF(RIGHT(TEXT(AQ187,"0.#"),1)=".",TRUE,FALSE)</formula>
    </cfRule>
  </conditionalFormatting>
  <conditionalFormatting sqref="AU187:AU189">
    <cfRule type="expression" dxfId="195" priority="263">
      <formula>IF(RIGHT(TEXT(AU187,"0.#"),1)=".",FALSE,TRUE)</formula>
    </cfRule>
    <cfRule type="expression" dxfId="194" priority="264">
      <formula>IF(RIGHT(TEXT(AU187,"0.#"),1)=".",TRUE,FALSE)</formula>
    </cfRule>
  </conditionalFormatting>
  <conditionalFormatting sqref="AE56">
    <cfRule type="expression" dxfId="193" priority="261">
      <formula>IF(RIGHT(TEXT(AE56,"0.#"),1)=".",FALSE,TRUE)</formula>
    </cfRule>
    <cfRule type="expression" dxfId="192" priority="262">
      <formula>IF(RIGHT(TEXT(AE56,"0.#"),1)=".",TRUE,FALSE)</formula>
    </cfRule>
  </conditionalFormatting>
  <conditionalFormatting sqref="AE57">
    <cfRule type="expression" dxfId="191" priority="259">
      <formula>IF(RIGHT(TEXT(AE57,"0.#"),1)=".",FALSE,TRUE)</formula>
    </cfRule>
    <cfRule type="expression" dxfId="190" priority="260">
      <formula>IF(RIGHT(TEXT(AE57,"0.#"),1)=".",TRUE,FALSE)</formula>
    </cfRule>
  </conditionalFormatting>
  <conditionalFormatting sqref="AM56">
    <cfRule type="expression" dxfId="189" priority="249">
      <formula>IF(RIGHT(TEXT(AM56,"0.#"),1)=".",FALSE,TRUE)</formula>
    </cfRule>
    <cfRule type="expression" dxfId="188" priority="250">
      <formula>IF(RIGHT(TEXT(AM56,"0.#"),1)=".",TRUE,FALSE)</formula>
    </cfRule>
  </conditionalFormatting>
  <conditionalFormatting sqref="AE58">
    <cfRule type="expression" dxfId="187" priority="257">
      <formula>IF(RIGHT(TEXT(AE58,"0.#"),1)=".",FALSE,TRUE)</formula>
    </cfRule>
    <cfRule type="expression" dxfId="186" priority="258">
      <formula>IF(RIGHT(TEXT(AE58,"0.#"),1)=".",TRUE,FALSE)</formula>
    </cfRule>
  </conditionalFormatting>
  <conditionalFormatting sqref="AI58">
    <cfRule type="expression" dxfId="185" priority="255">
      <formula>IF(RIGHT(TEXT(AI58,"0.#"),1)=".",FALSE,TRUE)</formula>
    </cfRule>
    <cfRule type="expression" dxfId="184" priority="256">
      <formula>IF(RIGHT(TEXT(AI58,"0.#"),1)=".",TRUE,FALSE)</formula>
    </cfRule>
  </conditionalFormatting>
  <conditionalFormatting sqref="AI57">
    <cfRule type="expression" dxfId="183" priority="253">
      <formula>IF(RIGHT(TEXT(AI57,"0.#"),1)=".",FALSE,TRUE)</formula>
    </cfRule>
    <cfRule type="expression" dxfId="182" priority="254">
      <formula>IF(RIGHT(TEXT(AI57,"0.#"),1)=".",TRUE,FALSE)</formula>
    </cfRule>
  </conditionalFormatting>
  <conditionalFormatting sqref="AI56">
    <cfRule type="expression" dxfId="181" priority="251">
      <formula>IF(RIGHT(TEXT(AI56,"0.#"),1)=".",FALSE,TRUE)</formula>
    </cfRule>
    <cfRule type="expression" dxfId="180" priority="252">
      <formula>IF(RIGHT(TEXT(AI56,"0.#"),1)=".",TRUE,FALSE)</formula>
    </cfRule>
  </conditionalFormatting>
  <conditionalFormatting sqref="AM57">
    <cfRule type="expression" dxfId="179" priority="247">
      <formula>IF(RIGHT(TEXT(AM57,"0.#"),1)=".",FALSE,TRUE)</formula>
    </cfRule>
    <cfRule type="expression" dxfId="178" priority="248">
      <formula>IF(RIGHT(TEXT(AM57,"0.#"),1)=".",TRUE,FALSE)</formula>
    </cfRule>
  </conditionalFormatting>
  <conditionalFormatting sqref="AM58">
    <cfRule type="expression" dxfId="177" priority="245">
      <formula>IF(RIGHT(TEXT(AM58,"0.#"),1)=".",FALSE,TRUE)</formula>
    </cfRule>
    <cfRule type="expression" dxfId="176" priority="246">
      <formula>IF(RIGHT(TEXT(AM58,"0.#"),1)=".",TRUE,FALSE)</formula>
    </cfRule>
  </conditionalFormatting>
  <conditionalFormatting sqref="AQ56:AQ58">
    <cfRule type="expression" dxfId="175" priority="243">
      <formula>IF(RIGHT(TEXT(AQ56,"0.#"),1)=".",FALSE,TRUE)</formula>
    </cfRule>
    <cfRule type="expression" dxfId="174" priority="244">
      <formula>IF(RIGHT(TEXT(AQ56,"0.#"),1)=".",TRUE,FALSE)</formula>
    </cfRule>
  </conditionalFormatting>
  <conditionalFormatting sqref="AU56:AU58">
    <cfRule type="expression" dxfId="173" priority="241">
      <formula>IF(RIGHT(TEXT(AU56,"0.#"),1)=".",FALSE,TRUE)</formula>
    </cfRule>
    <cfRule type="expression" dxfId="172" priority="242">
      <formula>IF(RIGHT(TEXT(AU56,"0.#"),1)=".",TRUE,FALSE)</formula>
    </cfRule>
  </conditionalFormatting>
  <conditionalFormatting sqref="AM51">
    <cfRule type="expression" dxfId="171" priority="227">
      <formula>IF(RIGHT(TEXT(AM51,"0.#"),1)=".",FALSE,TRUE)</formula>
    </cfRule>
    <cfRule type="expression" dxfId="170" priority="228">
      <formula>IF(RIGHT(TEXT(AM51,"0.#"),1)=".",TRUE,FALSE)</formula>
    </cfRule>
  </conditionalFormatting>
  <conditionalFormatting sqref="AE53">
    <cfRule type="expression" dxfId="169" priority="235">
      <formula>IF(RIGHT(TEXT(AE53,"0.#"),1)=".",FALSE,TRUE)</formula>
    </cfRule>
    <cfRule type="expression" dxfId="168" priority="236">
      <formula>IF(RIGHT(TEXT(AE53,"0.#"),1)=".",TRUE,FALSE)</formula>
    </cfRule>
  </conditionalFormatting>
  <conditionalFormatting sqref="AI53">
    <cfRule type="expression" dxfId="167" priority="233">
      <formula>IF(RIGHT(TEXT(AI53,"0.#"),1)=".",FALSE,TRUE)</formula>
    </cfRule>
    <cfRule type="expression" dxfId="166" priority="234">
      <formula>IF(RIGHT(TEXT(AI53,"0.#"),1)=".",TRUE,FALSE)</formula>
    </cfRule>
  </conditionalFormatting>
  <conditionalFormatting sqref="AM52">
    <cfRule type="expression" dxfId="165" priority="225">
      <formula>IF(RIGHT(TEXT(AM52,"0.#"),1)=".",FALSE,TRUE)</formula>
    </cfRule>
    <cfRule type="expression" dxfId="164" priority="226">
      <formula>IF(RIGHT(TEXT(AM52,"0.#"),1)=".",TRUE,FALSE)</formula>
    </cfRule>
  </conditionalFormatting>
  <conditionalFormatting sqref="AM53">
    <cfRule type="expression" dxfId="163" priority="223">
      <formula>IF(RIGHT(TEXT(AM53,"0.#"),1)=".",FALSE,TRUE)</formula>
    </cfRule>
    <cfRule type="expression" dxfId="162" priority="224">
      <formula>IF(RIGHT(TEXT(AM53,"0.#"),1)=".",TRUE,FALSE)</formula>
    </cfRule>
  </conditionalFormatting>
  <conditionalFormatting sqref="AQ51:AQ53">
    <cfRule type="expression" dxfId="161" priority="221">
      <formula>IF(RIGHT(TEXT(AQ51,"0.#"),1)=".",FALSE,TRUE)</formula>
    </cfRule>
    <cfRule type="expression" dxfId="160" priority="222">
      <formula>IF(RIGHT(TEXT(AQ51,"0.#"),1)=".",TRUE,FALSE)</formula>
    </cfRule>
  </conditionalFormatting>
  <conditionalFormatting sqref="AU51:AU53">
    <cfRule type="expression" dxfId="159" priority="219">
      <formula>IF(RIGHT(TEXT(AU51,"0.#"),1)=".",FALSE,TRUE)</formula>
    </cfRule>
    <cfRule type="expression" dxfId="158" priority="220">
      <formula>IF(RIGHT(TEXT(AU51,"0.#"),1)=".",TRUE,FALSE)</formula>
    </cfRule>
  </conditionalFormatting>
  <conditionalFormatting sqref="AE32">
    <cfRule type="expression" dxfId="157" priority="217">
      <formula>IF(RIGHT(TEXT(AE32,"0.#"),1)=".",FALSE,TRUE)</formula>
    </cfRule>
    <cfRule type="expression" dxfId="156" priority="218">
      <formula>IF(RIGHT(TEXT(AE32,"0.#"),1)=".",TRUE,FALSE)</formula>
    </cfRule>
  </conditionalFormatting>
  <conditionalFormatting sqref="AI32">
    <cfRule type="expression" dxfId="155" priority="215">
      <formula>IF(RIGHT(TEXT(AI32,"0.#"),1)=".",FALSE,TRUE)</formula>
    </cfRule>
    <cfRule type="expression" dxfId="154" priority="216">
      <formula>IF(RIGHT(TEXT(AI32,"0.#"),1)=".",TRUE,FALSE)</formula>
    </cfRule>
  </conditionalFormatting>
  <conditionalFormatting sqref="AE33">
    <cfRule type="expression" dxfId="153" priority="213">
      <formula>IF(RIGHT(TEXT(AE33,"0.#"),1)=".",FALSE,TRUE)</formula>
    </cfRule>
    <cfRule type="expression" dxfId="152" priority="214">
      <formula>IF(RIGHT(TEXT(AE33,"0.#"),1)=".",TRUE,FALSE)</formula>
    </cfRule>
  </conditionalFormatting>
  <conditionalFormatting sqref="AI33">
    <cfRule type="expression" dxfId="151" priority="211">
      <formula>IF(RIGHT(TEXT(AI33,"0.#"),1)=".",FALSE,TRUE)</formula>
    </cfRule>
    <cfRule type="expression" dxfId="150" priority="212">
      <formula>IF(RIGHT(TEXT(AI33,"0.#"),1)=".",TRUE,FALSE)</formula>
    </cfRule>
  </conditionalFormatting>
  <conditionalFormatting sqref="AM35">
    <cfRule type="expression" dxfId="149" priority="209">
      <formula>IF(RIGHT(TEXT(AM35,"0.#"),1)=".",FALSE,TRUE)</formula>
    </cfRule>
    <cfRule type="expression" dxfId="148" priority="210">
      <formula>IF(RIGHT(TEXT(AM35,"0.#"),1)=".",TRUE,FALSE)</formula>
    </cfRule>
  </conditionalFormatting>
  <conditionalFormatting sqref="AE35">
    <cfRule type="expression" dxfId="147" priority="207">
      <formula>IF(RIGHT(TEXT(AE35,"0.#"),1)=".",FALSE,TRUE)</formula>
    </cfRule>
    <cfRule type="expression" dxfId="146" priority="208">
      <formula>IF(RIGHT(TEXT(AE35,"0.#"),1)=".",TRUE,FALSE)</formula>
    </cfRule>
  </conditionalFormatting>
  <conditionalFormatting sqref="AI35">
    <cfRule type="expression" dxfId="145" priority="205">
      <formula>IF(RIGHT(TEXT(AI35,"0.#"),1)=".",FALSE,TRUE)</formula>
    </cfRule>
    <cfRule type="expression" dxfId="144" priority="206">
      <formula>IF(RIGHT(TEXT(AI35,"0.#"),1)=".",TRUE,FALSE)</formula>
    </cfRule>
  </conditionalFormatting>
  <conditionalFormatting sqref="AI36">
    <cfRule type="expression" dxfId="143" priority="203">
      <formula>IF(RIGHT(TEXT(AI36,"0.#"),1)=".",FALSE,TRUE)</formula>
    </cfRule>
    <cfRule type="expression" dxfId="142" priority="204">
      <formula>IF(RIGHT(TEXT(AI36,"0.#"),1)=".",TRUE,FALSE)</formula>
    </cfRule>
  </conditionalFormatting>
  <conditionalFormatting sqref="AE36">
    <cfRule type="expression" dxfId="141" priority="201">
      <formula>IF(RIGHT(TEXT(AE36,"0.#"),1)=".",FALSE,TRUE)</formula>
    </cfRule>
    <cfRule type="expression" dxfId="140" priority="202">
      <formula>IF(RIGHT(TEXT(AE36,"0.#"),1)=".",TRUE,FALSE)</formula>
    </cfRule>
  </conditionalFormatting>
  <conditionalFormatting sqref="AI51">
    <cfRule type="expression" dxfId="139" priority="195">
      <formula>IF(RIGHT(TEXT(AI51,"0.#"),1)=".",FALSE,TRUE)</formula>
    </cfRule>
    <cfRule type="expression" dxfId="138" priority="196">
      <formula>IF(RIGHT(TEXT(AI51,"0.#"),1)=".",TRUE,FALSE)</formula>
    </cfRule>
  </conditionalFormatting>
  <conditionalFormatting sqref="AE52">
    <cfRule type="expression" dxfId="137" priority="199">
      <formula>IF(RIGHT(TEXT(AE52,"0.#"),1)=".",FALSE,TRUE)</formula>
    </cfRule>
    <cfRule type="expression" dxfId="136" priority="200">
      <formula>IF(RIGHT(TEXT(AE52,"0.#"),1)=".",TRUE,FALSE)</formula>
    </cfRule>
  </conditionalFormatting>
  <conditionalFormatting sqref="AE51">
    <cfRule type="expression" dxfId="135" priority="197">
      <formula>IF(RIGHT(TEXT(AE51,"0.#"),1)=".",FALSE,TRUE)</formula>
    </cfRule>
    <cfRule type="expression" dxfId="134" priority="198">
      <formula>IF(RIGHT(TEXT(AE51,"0.#"),1)=".",TRUE,FALSE)</formula>
    </cfRule>
  </conditionalFormatting>
  <conditionalFormatting sqref="AI52">
    <cfRule type="expression" dxfId="133" priority="193">
      <formula>IF(RIGHT(TEXT(AI52,"0.#"),1)=".",FALSE,TRUE)</formula>
    </cfRule>
    <cfRule type="expression" dxfId="132" priority="194">
      <formula>IF(RIGHT(TEXT(AI52,"0.#"),1)=".",TRUE,FALSE)</formula>
    </cfRule>
  </conditionalFormatting>
  <conditionalFormatting sqref="AL500:AO501">
    <cfRule type="expression" dxfId="131" priority="173">
      <formula>IF(AND(AL500&gt;=0, RIGHT(TEXT(AL500,"0.#"),1)&lt;&gt;"."),TRUE,FALSE)</formula>
    </cfRule>
    <cfRule type="expression" dxfId="130" priority="174">
      <formula>IF(AND(AL500&gt;=0, RIGHT(TEXT(AL500,"0.#"),1)="."),TRUE,FALSE)</formula>
    </cfRule>
    <cfRule type="expression" dxfId="129" priority="175">
      <formula>IF(AND(AL500&lt;0, RIGHT(TEXT(AL500,"0.#"),1)&lt;&gt;"."),TRUE,FALSE)</formula>
    </cfRule>
    <cfRule type="expression" dxfId="128" priority="176">
      <formula>IF(AND(AL500&lt;0, RIGHT(TEXT(AL500,"0.#"),1)="."),TRUE,FALSE)</formula>
    </cfRule>
  </conditionalFormatting>
  <conditionalFormatting sqref="AL498:AO499">
    <cfRule type="expression" dxfId="127" priority="167">
      <formula>IF(AND(AL498&gt;=0, RIGHT(TEXT(AL498,"0.#"),1)&lt;&gt;"."),TRUE,FALSE)</formula>
    </cfRule>
    <cfRule type="expression" dxfId="126" priority="168">
      <formula>IF(AND(AL498&gt;=0, RIGHT(TEXT(AL498,"0.#"),1)="."),TRUE,FALSE)</formula>
    </cfRule>
    <cfRule type="expression" dxfId="125" priority="169">
      <formula>IF(AND(AL498&lt;0, RIGHT(TEXT(AL498,"0.#"),1)&lt;&gt;"."),TRUE,FALSE)</formula>
    </cfRule>
    <cfRule type="expression" dxfId="124" priority="170">
      <formula>IF(AND(AL498&lt;0, RIGHT(TEXT(AL498,"0.#"),1)="."),TRUE,FALSE)</formula>
    </cfRule>
  </conditionalFormatting>
  <conditionalFormatting sqref="AL502:AO504">
    <cfRule type="expression" dxfId="123" priority="161">
      <formula>IF(AND(AL502&gt;=0, RIGHT(TEXT(AL502,"0.#"),1)&lt;&gt;"."),TRUE,FALSE)</formula>
    </cfRule>
    <cfRule type="expression" dxfId="122" priority="162">
      <formula>IF(AND(AL502&gt;=0, RIGHT(TEXT(AL502,"0.#"),1)="."),TRUE,FALSE)</formula>
    </cfRule>
    <cfRule type="expression" dxfId="121" priority="163">
      <formula>IF(AND(AL502&lt;0, RIGHT(TEXT(AL502,"0.#"),1)&lt;&gt;"."),TRUE,FALSE)</formula>
    </cfRule>
    <cfRule type="expression" dxfId="120" priority="164">
      <formula>IF(AND(AL502&lt;0, RIGHT(TEXT(AL502,"0.#"),1)="."),TRUE,FALSE)</formula>
    </cfRule>
  </conditionalFormatting>
  <conditionalFormatting sqref="AL517:AO517">
    <cfRule type="expression" dxfId="119" priority="155">
      <formula>IF(AND(AL517&gt;=0, RIGHT(TEXT(AL517,"0.#"),1)&lt;&gt;"."),TRUE,FALSE)</formula>
    </cfRule>
    <cfRule type="expression" dxfId="118" priority="156">
      <formula>IF(AND(AL517&gt;=0, RIGHT(TEXT(AL517,"0.#"),1)="."),TRUE,FALSE)</formula>
    </cfRule>
    <cfRule type="expression" dxfId="117" priority="157">
      <formula>IF(AND(AL517&lt;0, RIGHT(TEXT(AL517,"0.#"),1)&lt;&gt;"."),TRUE,FALSE)</formula>
    </cfRule>
    <cfRule type="expression" dxfId="116" priority="158">
      <formula>IF(AND(AL517&lt;0, RIGHT(TEXT(AL517,"0.#"),1)="."),TRUE,FALSE)</formula>
    </cfRule>
  </conditionalFormatting>
  <conditionalFormatting sqref="AL516:AO516">
    <cfRule type="expression" dxfId="115" priority="149">
      <formula>IF(AND(AL516&gt;=0, RIGHT(TEXT(AL516,"0.#"),1)&lt;&gt;"."),TRUE,FALSE)</formula>
    </cfRule>
    <cfRule type="expression" dxfId="114" priority="150">
      <formula>IF(AND(AL516&gt;=0, RIGHT(TEXT(AL516,"0.#"),1)="."),TRUE,FALSE)</formula>
    </cfRule>
    <cfRule type="expression" dxfId="113" priority="151">
      <formula>IF(AND(AL516&lt;0, RIGHT(TEXT(AL516,"0.#"),1)&lt;&gt;"."),TRUE,FALSE)</formula>
    </cfRule>
    <cfRule type="expression" dxfId="112" priority="152">
      <formula>IF(AND(AL516&lt;0, RIGHT(TEXT(AL516,"0.#"),1)="."),TRUE,FALSE)</formula>
    </cfRule>
  </conditionalFormatting>
  <conditionalFormatting sqref="AL511:AO513">
    <cfRule type="expression" dxfId="111" priority="143">
      <formula>IF(AND(AL511&gt;=0, RIGHT(TEXT(AL511,"0.#"),1)&lt;&gt;"."),TRUE,FALSE)</formula>
    </cfRule>
    <cfRule type="expression" dxfId="110" priority="144">
      <formula>IF(AND(AL511&gt;=0, RIGHT(TEXT(AL511,"0.#"),1)="."),TRUE,FALSE)</formula>
    </cfRule>
    <cfRule type="expression" dxfId="109" priority="145">
      <formula>IF(AND(AL511&lt;0, RIGHT(TEXT(AL511,"0.#"),1)&lt;&gt;"."),TRUE,FALSE)</formula>
    </cfRule>
    <cfRule type="expression" dxfId="108" priority="146">
      <formula>IF(AND(AL511&lt;0, RIGHT(TEXT(AL511,"0.#"),1)="."),TRUE,FALSE)</formula>
    </cfRule>
  </conditionalFormatting>
  <conditionalFormatting sqref="AL508:AO508">
    <cfRule type="expression" dxfId="107" priority="137">
      <formula>IF(AND(AL508&gt;=0, RIGHT(TEXT(AL508,"0.#"),1)&lt;&gt;"."),TRUE,FALSE)</formula>
    </cfRule>
    <cfRule type="expression" dxfId="106" priority="138">
      <formula>IF(AND(AL508&gt;=0, RIGHT(TEXT(AL508,"0.#"),1)="."),TRUE,FALSE)</formula>
    </cfRule>
    <cfRule type="expression" dxfId="105" priority="139">
      <formula>IF(AND(AL508&lt;0, RIGHT(TEXT(AL508,"0.#"),1)&lt;&gt;"."),TRUE,FALSE)</formula>
    </cfRule>
    <cfRule type="expression" dxfId="104" priority="140">
      <formula>IF(AND(AL508&lt;0, RIGHT(TEXT(AL508,"0.#"),1)="."),TRUE,FALSE)</formula>
    </cfRule>
  </conditionalFormatting>
  <conditionalFormatting sqref="AL509:AO509">
    <cfRule type="expression" dxfId="103" priority="131">
      <formula>IF(AND(AL509&gt;=0, RIGHT(TEXT(AL509,"0.#"),1)&lt;&gt;"."),TRUE,FALSE)</formula>
    </cfRule>
    <cfRule type="expression" dxfId="102" priority="132">
      <formula>IF(AND(AL509&gt;=0, RIGHT(TEXT(AL509,"0.#"),1)="."),TRUE,FALSE)</formula>
    </cfRule>
    <cfRule type="expression" dxfId="101" priority="133">
      <formula>IF(AND(AL509&lt;0, RIGHT(TEXT(AL509,"0.#"),1)&lt;&gt;"."),TRUE,FALSE)</formula>
    </cfRule>
    <cfRule type="expression" dxfId="100" priority="134">
      <formula>IF(AND(AL509&lt;0, RIGHT(TEXT(AL509,"0.#"),1)="."),TRUE,FALSE)</formula>
    </cfRule>
  </conditionalFormatting>
  <conditionalFormatting sqref="AL510:AO510">
    <cfRule type="expression" dxfId="99" priority="125">
      <formula>IF(AND(AL510&gt;=0, RIGHT(TEXT(AL510,"0.#"),1)&lt;&gt;"."),TRUE,FALSE)</formula>
    </cfRule>
    <cfRule type="expression" dxfId="98" priority="126">
      <formula>IF(AND(AL510&gt;=0, RIGHT(TEXT(AL510,"0.#"),1)="."),TRUE,FALSE)</formula>
    </cfRule>
    <cfRule type="expression" dxfId="97" priority="127">
      <formula>IF(AND(AL510&lt;0, RIGHT(TEXT(AL510,"0.#"),1)&lt;&gt;"."),TRUE,FALSE)</formula>
    </cfRule>
    <cfRule type="expression" dxfId="96" priority="128">
      <formula>IF(AND(AL510&lt;0, RIGHT(TEXT(AL510,"0.#"),1)="."),TRUE,FALSE)</formula>
    </cfRule>
  </conditionalFormatting>
  <conditionalFormatting sqref="AL505:AO507">
    <cfRule type="expression" dxfId="95" priority="119">
      <formula>IF(AND(AL505&gt;=0, RIGHT(TEXT(AL505,"0.#"),1)&lt;&gt;"."),TRUE,FALSE)</formula>
    </cfRule>
    <cfRule type="expression" dxfId="94" priority="120">
      <formula>IF(AND(AL505&gt;=0, RIGHT(TEXT(AL505,"0.#"),1)="."),TRUE,FALSE)</formula>
    </cfRule>
    <cfRule type="expression" dxfId="93" priority="121">
      <formula>IF(AND(AL505&lt;0, RIGHT(TEXT(AL505,"0.#"),1)&lt;&gt;"."),TRUE,FALSE)</formula>
    </cfRule>
    <cfRule type="expression" dxfId="92" priority="122">
      <formula>IF(AND(AL505&lt;0, RIGHT(TEXT(AL505,"0.#"),1)="."),TRUE,FALSE)</formula>
    </cfRule>
  </conditionalFormatting>
  <conditionalFormatting sqref="AL515:AO515">
    <cfRule type="expression" dxfId="91" priority="113">
      <formula>IF(AND(AL515&gt;=0, RIGHT(TEXT(AL515,"0.#"),1)&lt;&gt;"."),TRUE,FALSE)</formula>
    </cfRule>
    <cfRule type="expression" dxfId="90" priority="114">
      <formula>IF(AND(AL515&gt;=0, RIGHT(TEXT(AL515,"0.#"),1)="."),TRUE,FALSE)</formula>
    </cfRule>
    <cfRule type="expression" dxfId="89" priority="115">
      <formula>IF(AND(AL515&lt;0, RIGHT(TEXT(AL515,"0.#"),1)&lt;&gt;"."),TRUE,FALSE)</formula>
    </cfRule>
    <cfRule type="expression" dxfId="88" priority="116">
      <formula>IF(AND(AL515&lt;0, RIGHT(TEXT(AL515,"0.#"),1)="."),TRUE,FALSE)</formula>
    </cfRule>
  </conditionalFormatting>
  <conditionalFormatting sqref="AL514:AO514">
    <cfRule type="expression" dxfId="87" priority="107">
      <formula>IF(AND(AL514&gt;=0, RIGHT(TEXT(AL514,"0.#"),1)&lt;&gt;"."),TRUE,FALSE)</formula>
    </cfRule>
    <cfRule type="expression" dxfId="86" priority="108">
      <formula>IF(AND(AL514&gt;=0, RIGHT(TEXT(AL514,"0.#"),1)="."),TRUE,FALSE)</formula>
    </cfRule>
    <cfRule type="expression" dxfId="85" priority="109">
      <formula>IF(AND(AL514&lt;0, RIGHT(TEXT(AL514,"0.#"),1)&lt;&gt;"."),TRUE,FALSE)</formula>
    </cfRule>
    <cfRule type="expression" dxfId="84" priority="110">
      <formula>IF(AND(AL514&lt;0, RIGHT(TEXT(AL514,"0.#"),1)="."),TRUE,FALSE)</formula>
    </cfRule>
  </conditionalFormatting>
  <conditionalFormatting sqref="Y310">
    <cfRule type="expression" dxfId="83" priority="103">
      <formula>IF(RIGHT(TEXT(Y310,"0.#"),1)=".",FALSE,TRUE)</formula>
    </cfRule>
    <cfRule type="expression" dxfId="82" priority="104">
      <formula>IF(RIGHT(TEXT(Y310,"0.#"),1)=".",TRUE,FALSE)</formula>
    </cfRule>
  </conditionalFormatting>
  <conditionalFormatting sqref="AL434:AO441">
    <cfRule type="expression" dxfId="81" priority="95">
      <formula>IF(AND(AL434&gt;=0, RIGHT(TEXT(AL434,"0.#"),1)&lt;&gt;"."),TRUE,FALSE)</formula>
    </cfRule>
    <cfRule type="expression" dxfId="80" priority="96">
      <formula>IF(AND(AL434&gt;=0, RIGHT(TEXT(AL434,"0.#"),1)="."),TRUE,FALSE)</formula>
    </cfRule>
    <cfRule type="expression" dxfId="79" priority="97">
      <formula>IF(AND(AL434&lt;0, RIGHT(TEXT(AL434,"0.#"),1)&lt;&gt;"."),TRUE,FALSE)</formula>
    </cfRule>
    <cfRule type="expression" dxfId="78" priority="98">
      <formula>IF(AND(AL434&lt;0, RIGHT(TEXT(AL434,"0.#"),1)="."),TRUE,FALSE)</formula>
    </cfRule>
  </conditionalFormatting>
  <conditionalFormatting sqref="AL432:AO433">
    <cfRule type="expression" dxfId="77" priority="89">
      <formula>IF(AND(AL432&gt;=0, RIGHT(TEXT(AL432,"0.#"),1)&lt;&gt;"."),TRUE,FALSE)</formula>
    </cfRule>
    <cfRule type="expression" dxfId="76" priority="90">
      <formula>IF(AND(AL432&gt;=0, RIGHT(TEXT(AL432,"0.#"),1)="."),TRUE,FALSE)</formula>
    </cfRule>
    <cfRule type="expression" dxfId="75" priority="91">
      <formula>IF(AND(AL432&lt;0, RIGHT(TEXT(AL432,"0.#"),1)&lt;&gt;"."),TRUE,FALSE)</formula>
    </cfRule>
    <cfRule type="expression" dxfId="74" priority="92">
      <formula>IF(AND(AL432&lt;0, RIGHT(TEXT(AL432,"0.#"),1)="."),TRUE,FALSE)</formula>
    </cfRule>
  </conditionalFormatting>
  <conditionalFormatting sqref="AL467:AO467">
    <cfRule type="expression" dxfId="73" priority="83">
      <formula>IF(AND(AL467&gt;=0, RIGHT(TEXT(AL467,"0.#"),1)&lt;&gt;"."),TRUE,FALSE)</formula>
    </cfRule>
    <cfRule type="expression" dxfId="72" priority="84">
      <formula>IF(AND(AL467&gt;=0, RIGHT(TEXT(AL467,"0.#"),1)="."),TRUE,FALSE)</formula>
    </cfRule>
    <cfRule type="expression" dxfId="71" priority="85">
      <formula>IF(AND(AL467&lt;0, RIGHT(TEXT(AL467,"0.#"),1)&lt;&gt;"."),TRUE,FALSE)</formula>
    </cfRule>
    <cfRule type="expression" dxfId="70" priority="86">
      <formula>IF(AND(AL467&lt;0, RIGHT(TEXT(AL467,"0.#"),1)="."),TRUE,FALSE)</formula>
    </cfRule>
  </conditionalFormatting>
  <conditionalFormatting sqref="AL465:AO466">
    <cfRule type="expression" dxfId="69" priority="77">
      <formula>IF(AND(AL465&gt;=0, RIGHT(TEXT(AL465,"0.#"),1)&lt;&gt;"."),TRUE,FALSE)</formula>
    </cfRule>
    <cfRule type="expression" dxfId="68" priority="78">
      <formula>IF(AND(AL465&gt;=0, RIGHT(TEXT(AL465,"0.#"),1)="."),TRUE,FALSE)</formula>
    </cfRule>
    <cfRule type="expression" dxfId="67" priority="79">
      <formula>IF(AND(AL465&lt;0, RIGHT(TEXT(AL465,"0.#"),1)&lt;&gt;"."),TRUE,FALSE)</formula>
    </cfRule>
    <cfRule type="expression" dxfId="66" priority="80">
      <formula>IF(AND(AL465&lt;0, RIGHT(TEXT(AL465,"0.#"),1)="."),TRUE,FALSE)</formula>
    </cfRule>
  </conditionalFormatting>
  <conditionalFormatting sqref="AL368:AO368">
    <cfRule type="expression" dxfId="65" priority="71">
      <formula>IF(AND(AL368&gt;=0, RIGHT(TEXT(AL368,"0.#"),1)&lt;&gt;"."),TRUE,FALSE)</formula>
    </cfRule>
    <cfRule type="expression" dxfId="64" priority="72">
      <formula>IF(AND(AL368&gt;=0, RIGHT(TEXT(AL368,"0.#"),1)="."),TRUE,FALSE)</formula>
    </cfRule>
    <cfRule type="expression" dxfId="63" priority="73">
      <formula>IF(AND(AL368&lt;0, RIGHT(TEXT(AL368,"0.#"),1)&lt;&gt;"."),TRUE,FALSE)</formula>
    </cfRule>
    <cfRule type="expression" dxfId="62" priority="74">
      <formula>IF(AND(AL368&lt;0, RIGHT(TEXT(AL368,"0.#"),1)="."),TRUE,FALSE)</formula>
    </cfRule>
  </conditionalFormatting>
  <conditionalFormatting sqref="AL366:AO367">
    <cfRule type="expression" dxfId="61" priority="65">
      <formula>IF(AND(AL366&gt;=0, RIGHT(TEXT(AL366,"0.#"),1)&lt;&gt;"."),TRUE,FALSE)</formula>
    </cfRule>
    <cfRule type="expression" dxfId="60" priority="66">
      <formula>IF(AND(AL366&gt;=0, RIGHT(TEXT(AL366,"0.#"),1)="."),TRUE,FALSE)</formula>
    </cfRule>
    <cfRule type="expression" dxfId="59" priority="67">
      <formula>IF(AND(AL366&lt;0, RIGHT(TEXT(AL366,"0.#"),1)&lt;&gt;"."),TRUE,FALSE)</formula>
    </cfRule>
    <cfRule type="expression" dxfId="58" priority="68">
      <formula>IF(AND(AL366&lt;0, RIGHT(TEXT(AL366,"0.#"),1)="."),TRUE,FALSE)</formula>
    </cfRule>
  </conditionalFormatting>
  <conditionalFormatting sqref="Y336">
    <cfRule type="expression" dxfId="57" priority="61">
      <formula>IF(RIGHT(TEXT(Y336,"0.#"),1)=".",FALSE,TRUE)</formula>
    </cfRule>
    <cfRule type="expression" dxfId="56" priority="62">
      <formula>IF(RIGHT(TEXT(Y336,"0.#"),1)=".",TRUE,FALSE)</formula>
    </cfRule>
  </conditionalFormatting>
  <conditionalFormatting sqref="AL401:AO405">
    <cfRule type="expression" dxfId="55" priority="57">
      <formula>IF(AND(AL401&gt;=0, RIGHT(TEXT(AL401,"0.#"),1)&lt;&gt;"."),TRUE,FALSE)</formula>
    </cfRule>
    <cfRule type="expression" dxfId="54" priority="58">
      <formula>IF(AND(AL401&gt;=0, RIGHT(TEXT(AL401,"0.#"),1)="."),TRUE,FALSE)</formula>
    </cfRule>
    <cfRule type="expression" dxfId="53" priority="59">
      <formula>IF(AND(AL401&lt;0, RIGHT(TEXT(AL401,"0.#"),1)&lt;&gt;"."),TRUE,FALSE)</formula>
    </cfRule>
    <cfRule type="expression" dxfId="52" priority="60">
      <formula>IF(AND(AL401&lt;0, RIGHT(TEXT(AL401,"0.#"),1)="."),TRUE,FALSE)</formula>
    </cfRule>
  </conditionalFormatting>
  <conditionalFormatting sqref="AL399:AO400">
    <cfRule type="expression" dxfId="51" priority="51">
      <formula>IF(AND(AL399&gt;=0, RIGHT(TEXT(AL399,"0.#"),1)&lt;&gt;"."),TRUE,FALSE)</formula>
    </cfRule>
    <cfRule type="expression" dxfId="50" priority="52">
      <formula>IF(AND(AL399&gt;=0, RIGHT(TEXT(AL399,"0.#"),1)="."),TRUE,FALSE)</formula>
    </cfRule>
    <cfRule type="expression" dxfId="49" priority="53">
      <formula>IF(AND(AL399&lt;0, RIGHT(TEXT(AL399,"0.#"),1)&lt;&gt;"."),TRUE,FALSE)</formula>
    </cfRule>
    <cfRule type="expression" dxfId="48" priority="54">
      <formula>IF(AND(AL399&lt;0, RIGHT(TEXT(AL399,"0.#"),1)="."),TRUE,FALSE)</formula>
    </cfRule>
  </conditionalFormatting>
  <conditionalFormatting sqref="AU310">
    <cfRule type="expression" dxfId="47" priority="47">
      <formula>IF(RIGHT(TEXT(AU310,"0.#"),1)=".",FALSE,TRUE)</formula>
    </cfRule>
    <cfRule type="expression" dxfId="46" priority="48">
      <formula>IF(RIGHT(TEXT(AU310,"0.#"),1)=".",TRUE,FALSE)</formula>
    </cfRule>
  </conditionalFormatting>
  <conditionalFormatting sqref="Y323">
    <cfRule type="expression" dxfId="45" priority="45">
      <formula>IF(RIGHT(TEXT(Y323,"0.#"),1)=".",FALSE,TRUE)</formula>
    </cfRule>
    <cfRule type="expression" dxfId="44" priority="46">
      <formula>IF(RIGHT(TEXT(Y323,"0.#"),1)=".",TRUE,FALSE)</formula>
    </cfRule>
  </conditionalFormatting>
  <conditionalFormatting sqref="AU323">
    <cfRule type="expression" dxfId="43" priority="43">
      <formula>IF(RIGHT(TEXT(AU323,"0.#"),1)=".",FALSE,TRUE)</formula>
    </cfRule>
    <cfRule type="expression" dxfId="42" priority="44">
      <formula>IF(RIGHT(TEXT(AU323,"0.#"),1)=".",TRUE,FALSE)</formula>
    </cfRule>
  </conditionalFormatting>
  <conditionalFormatting sqref="Y368">
    <cfRule type="expression" dxfId="41" priority="41">
      <formula>IF(RIGHT(TEXT(Y368,"0.#"),1)=".",FALSE,TRUE)</formula>
    </cfRule>
    <cfRule type="expression" dxfId="40" priority="42">
      <formula>IF(RIGHT(TEXT(Y368,"0.#"),1)=".",TRUE,FALSE)</formula>
    </cfRule>
  </conditionalFormatting>
  <conditionalFormatting sqref="Y366:Y367">
    <cfRule type="expression" dxfId="39" priority="39">
      <formula>IF(RIGHT(TEXT(Y366,"0.#"),1)=".",FALSE,TRUE)</formula>
    </cfRule>
    <cfRule type="expression" dxfId="38" priority="40">
      <formula>IF(RIGHT(TEXT(Y366,"0.#"),1)=".",TRUE,FALSE)</formula>
    </cfRule>
  </conditionalFormatting>
  <conditionalFormatting sqref="Y401:Y405">
    <cfRule type="expression" dxfId="37" priority="37">
      <formula>IF(RIGHT(TEXT(Y401,"0.#"),1)=".",FALSE,TRUE)</formula>
    </cfRule>
    <cfRule type="expression" dxfId="36" priority="38">
      <formula>IF(RIGHT(TEXT(Y401,"0.#"),1)=".",TRUE,FALSE)</formula>
    </cfRule>
  </conditionalFormatting>
  <conditionalFormatting sqref="Y399:Y400">
    <cfRule type="expression" dxfId="35" priority="35">
      <formula>IF(RIGHT(TEXT(Y399,"0.#"),1)=".",FALSE,TRUE)</formula>
    </cfRule>
    <cfRule type="expression" dxfId="34" priority="36">
      <formula>IF(RIGHT(TEXT(Y399,"0.#"),1)=".",TRUE,FALSE)</formula>
    </cfRule>
  </conditionalFormatting>
  <conditionalFormatting sqref="Y434:Y441">
    <cfRule type="expression" dxfId="33" priority="33">
      <formula>IF(RIGHT(TEXT(Y434,"0.#"),1)=".",FALSE,TRUE)</formula>
    </cfRule>
    <cfRule type="expression" dxfId="32" priority="34">
      <formula>IF(RIGHT(TEXT(Y434,"0.#"),1)=".",TRUE,FALSE)</formula>
    </cfRule>
  </conditionalFormatting>
  <conditionalFormatting sqref="Y432:Y433">
    <cfRule type="expression" dxfId="31" priority="31">
      <formula>IF(RIGHT(TEXT(Y432,"0.#"),1)=".",FALSE,TRUE)</formula>
    </cfRule>
    <cfRule type="expression" dxfId="30" priority="32">
      <formula>IF(RIGHT(TEXT(Y432,"0.#"),1)=".",TRUE,FALSE)</formula>
    </cfRule>
  </conditionalFormatting>
  <conditionalFormatting sqref="Y467">
    <cfRule type="expression" dxfId="29" priority="29">
      <formula>IF(RIGHT(TEXT(Y467,"0.#"),1)=".",FALSE,TRUE)</formula>
    </cfRule>
    <cfRule type="expression" dxfId="28" priority="30">
      <formula>IF(RIGHT(TEXT(Y467,"0.#"),1)=".",TRUE,FALSE)</formula>
    </cfRule>
  </conditionalFormatting>
  <conditionalFormatting sqref="Y465:Y466">
    <cfRule type="expression" dxfId="27" priority="27">
      <formula>IF(RIGHT(TEXT(Y465,"0.#"),1)=".",FALSE,TRUE)</formula>
    </cfRule>
    <cfRule type="expression" dxfId="26" priority="28">
      <formula>IF(RIGHT(TEXT(Y465,"0.#"),1)=".",TRUE,FALSE)</formula>
    </cfRule>
  </conditionalFormatting>
  <conditionalFormatting sqref="Y500:Y501">
    <cfRule type="expression" dxfId="25" priority="25">
      <formula>IF(RIGHT(TEXT(Y500,"0.#"),1)=".",FALSE,TRUE)</formula>
    </cfRule>
    <cfRule type="expression" dxfId="24" priority="26">
      <formula>IF(RIGHT(TEXT(Y500,"0.#"),1)=".",TRUE,FALSE)</formula>
    </cfRule>
  </conditionalFormatting>
  <conditionalFormatting sqref="Y498:Y499">
    <cfRule type="expression" dxfId="23" priority="23">
      <formula>IF(RIGHT(TEXT(Y498,"0.#"),1)=".",FALSE,TRUE)</formula>
    </cfRule>
    <cfRule type="expression" dxfId="22" priority="24">
      <formula>IF(RIGHT(TEXT(Y498,"0.#"),1)=".",TRUE,FALSE)</formula>
    </cfRule>
  </conditionalFormatting>
  <conditionalFormatting sqref="Y502:Y504">
    <cfRule type="expression" dxfId="21" priority="21">
      <formula>IF(RIGHT(TEXT(Y502,"0.#"),1)=".",FALSE,TRUE)</formula>
    </cfRule>
    <cfRule type="expression" dxfId="20" priority="22">
      <formula>IF(RIGHT(TEXT(Y502,"0.#"),1)=".",TRUE,FALSE)</formula>
    </cfRule>
  </conditionalFormatting>
  <conditionalFormatting sqref="Y511:Y512">
    <cfRule type="expression" dxfId="19" priority="19">
      <formula>IF(RIGHT(TEXT(Y511,"0.#"),1)=".",FALSE,TRUE)</formula>
    </cfRule>
    <cfRule type="expression" dxfId="18" priority="20">
      <formula>IF(RIGHT(TEXT(Y511,"0.#"),1)=".",TRUE,FALSE)</formula>
    </cfRule>
  </conditionalFormatting>
  <conditionalFormatting sqref="Y508">
    <cfRule type="expression" dxfId="17" priority="17">
      <formula>IF(RIGHT(TEXT(Y508,"0.#"),1)=".",FALSE,TRUE)</formula>
    </cfRule>
    <cfRule type="expression" dxfId="16" priority="18">
      <formula>IF(RIGHT(TEXT(Y508,"0.#"),1)=".",TRUE,FALSE)</formula>
    </cfRule>
  </conditionalFormatting>
  <conditionalFormatting sqref="Y509">
    <cfRule type="expression" dxfId="15" priority="15">
      <formula>IF(RIGHT(TEXT(Y509,"0.#"),1)=".",FALSE,TRUE)</formula>
    </cfRule>
    <cfRule type="expression" dxfId="14" priority="16">
      <formula>IF(RIGHT(TEXT(Y509,"0.#"),1)=".",TRUE,FALSE)</formula>
    </cfRule>
  </conditionalFormatting>
  <conditionalFormatting sqref="Y510">
    <cfRule type="expression" dxfId="13" priority="13">
      <formula>IF(RIGHT(TEXT(Y510,"0.#"),1)=".",FALSE,TRUE)</formula>
    </cfRule>
    <cfRule type="expression" dxfId="12" priority="14">
      <formula>IF(RIGHT(TEXT(Y510,"0.#"),1)=".",TRUE,FALSE)</formula>
    </cfRule>
  </conditionalFormatting>
  <conditionalFormatting sqref="Y505:Y507">
    <cfRule type="expression" dxfId="11" priority="11">
      <formula>IF(RIGHT(TEXT(Y505,"0.#"),1)=".",FALSE,TRUE)</formula>
    </cfRule>
    <cfRule type="expression" dxfId="10" priority="12">
      <formula>IF(RIGHT(TEXT(Y505,"0.#"),1)=".",TRUE,FALSE)</formula>
    </cfRule>
  </conditionalFormatting>
  <conditionalFormatting sqref="Y514">
    <cfRule type="expression" dxfId="9" priority="9">
      <formula>IF(RIGHT(TEXT(Y514,"0.#"),1)=".",FALSE,TRUE)</formula>
    </cfRule>
    <cfRule type="expression" dxfId="8" priority="10">
      <formula>IF(RIGHT(TEXT(Y514,"0.#"),1)=".",TRUE,FALSE)</formula>
    </cfRule>
  </conditionalFormatting>
  <conditionalFormatting sqref="Y513">
    <cfRule type="expression" dxfId="7" priority="7">
      <formula>IF(RIGHT(TEXT(Y513,"0.#"),1)=".",FALSE,TRUE)</formula>
    </cfRule>
    <cfRule type="expression" dxfId="6" priority="8">
      <formula>IF(RIGHT(TEXT(Y513,"0.#"),1)=".",TRUE,FALSE)</formula>
    </cfRule>
  </conditionalFormatting>
  <conditionalFormatting sqref="Y515">
    <cfRule type="expression" dxfId="5" priority="5">
      <formula>IF(RIGHT(TEXT(Y515,"0.#"),1)=".",FALSE,TRUE)</formula>
    </cfRule>
    <cfRule type="expression" dxfId="4" priority="6">
      <formula>IF(RIGHT(TEXT(Y515,"0.#"),1)=".",TRUE,FALSE)</formula>
    </cfRule>
  </conditionalFormatting>
  <conditionalFormatting sqref="Y517">
    <cfRule type="expression" dxfId="3" priority="3">
      <formula>IF(RIGHT(TEXT(Y517,"0.#"),1)=".",FALSE,TRUE)</formula>
    </cfRule>
    <cfRule type="expression" dxfId="2" priority="4">
      <formula>IF(RIGHT(TEXT(Y517,"0.#"),1)=".",TRUE,FALSE)</formula>
    </cfRule>
  </conditionalFormatting>
  <conditionalFormatting sqref="Y516">
    <cfRule type="expression" dxfId="1" priority="1">
      <formula>IF(RIGHT(TEXT(Y516,"0.#"),1)=".",FALSE,TRUE)</formula>
    </cfRule>
    <cfRule type="expression" dxfId="0" priority="2">
      <formula>IF(RIGHT(TEXT(Y516,"0.#"),1)=".",TRUE,FALSE)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16383" man="1"/>
    <brk id="225" max="16383" man="1"/>
    <brk id="246" max="16383" man="1"/>
    <brk id="268" max="50" man="1"/>
    <brk id="307" max="50" man="1"/>
    <brk id="396" max="50" man="1"/>
    <brk id="462"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x14ac:dyDescent="0.15">
      <c r="A2" s="14" t="s">
        <v>80</v>
      </c>
      <c r="B2" s="15"/>
      <c r="C2" s="13" t="str">
        <f>IF(B2="","",A2)</f>
        <v/>
      </c>
      <c r="D2" s="13" t="str">
        <f>IF(C2="","",IF(D1&lt;&gt;"",CONCATENATE(D1,"、",C2),C2))</f>
        <v/>
      </c>
      <c r="F2" s="12" t="s">
        <v>67</v>
      </c>
      <c r="G2" s="17" t="s">
        <v>610</v>
      </c>
      <c r="H2" s="13" t="str">
        <f>IF(G2="","",F2)</f>
        <v>一般会計</v>
      </c>
      <c r="I2" s="13" t="str">
        <f>IF(H2="","",IF(I1&lt;&gt;"",CONCATENATE(I1,"、",H2),H2))</f>
        <v>一般会計</v>
      </c>
      <c r="K2" s="14" t="s">
        <v>97</v>
      </c>
      <c r="L2" s="15"/>
      <c r="M2" s="13" t="str">
        <f>IF(L2="","",K2)</f>
        <v/>
      </c>
      <c r="N2" s="13" t="str">
        <f>IF(M2="","",IF(N1&lt;&gt;"",CONCATENATE(N1,"、",M2),M2))</f>
        <v/>
      </c>
      <c r="O2" s="13"/>
      <c r="P2" s="12" t="s">
        <v>69</v>
      </c>
      <c r="Q2" s="17" t="s">
        <v>610</v>
      </c>
      <c r="R2" s="13" t="str">
        <f>IF(Q2="","",P2)</f>
        <v>直接実施</v>
      </c>
      <c r="S2" s="13" t="str">
        <f>IF(R2="","",IF(S1&lt;&gt;"",CONCATENATE(S1,"、",R2),R2))</f>
        <v>直接実施</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610</v>
      </c>
      <c r="R3" s="13" t="str">
        <f t="shared" ref="R3:R8" si="3">IF(Q3="","",P3)</f>
        <v>委託・請負</v>
      </c>
      <c r="S3" s="13" t="str">
        <f t="shared" ref="S3:S8" si="4">IF(R3="",S2,IF(S2&lt;&gt;"",CONCATENATE(S2,"、",R3),R3))</f>
        <v>直接実施、委託・請負</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610</v>
      </c>
      <c r="M5" s="13" t="str">
        <f t="shared" si="2"/>
        <v>防衛関係</v>
      </c>
      <c r="N5" s="13" t="str">
        <f t="shared" si="6"/>
        <v>防衛関係</v>
      </c>
      <c r="O5" s="13"/>
      <c r="P5" s="12" t="s">
        <v>72</v>
      </c>
      <c r="Q5" s="17"/>
      <c r="R5" s="13" t="str">
        <f t="shared" si="3"/>
        <v/>
      </c>
      <c r="S5" s="13" t="str">
        <f t="shared" si="4"/>
        <v>直接実施、委託・請負</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直接実施、委託・請負</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直接実施、委託・請負</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直接実施、委託・請負</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221</v>
      </c>
      <c r="B10" s="15"/>
      <c r="C10" s="13" t="str">
        <f t="shared" si="0"/>
        <v/>
      </c>
      <c r="D10" s="13" t="str">
        <f t="shared" si="8"/>
        <v/>
      </c>
      <c r="F10" s="18" t="s">
        <v>111</v>
      </c>
      <c r="G10" s="17"/>
      <c r="H10" s="13" t="str">
        <f t="shared" si="1"/>
        <v/>
      </c>
      <c r="I10" s="13" t="str">
        <f t="shared" si="5"/>
        <v>一般会計</v>
      </c>
      <c r="K10" s="14" t="s">
        <v>224</v>
      </c>
      <c r="L10" s="15"/>
      <c r="M10" s="13" t="str">
        <f t="shared" si="2"/>
        <v/>
      </c>
      <c r="N10" s="13" t="str">
        <f t="shared" si="6"/>
        <v>防衛関係</v>
      </c>
      <c r="O10" s="13"/>
      <c r="P10" s="13" t="str">
        <f>S8</f>
        <v>直接実施、委託・請負</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160</v>
      </c>
      <c r="Y45" s="32" t="s">
        <v>330</v>
      </c>
      <c r="Z45" s="32" t="s">
        <v>458</v>
      </c>
      <c r="AF45" s="30"/>
      <c r="AK45" s="42" t="str">
        <f t="shared" si="7"/>
        <v>r</v>
      </c>
    </row>
    <row r="46" spans="1:37" x14ac:dyDescent="0.15">
      <c r="A46" s="13"/>
      <c r="B46" s="13"/>
      <c r="F46" s="13"/>
      <c r="G46" s="19"/>
      <c r="K46" s="13"/>
      <c r="L46" s="13"/>
      <c r="O46" s="13"/>
      <c r="P46" s="13"/>
      <c r="Q46" s="19"/>
      <c r="T46" s="13"/>
      <c r="U46" s="78" t="s">
        <v>599</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66</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603</v>
      </c>
      <c r="Z100" s="32" t="s">
        <v>513</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2022-05-23T05:27:23Z</cp:lastPrinted>
  <dcterms:created xsi:type="dcterms:W3CDTF">2012-03-13T00:50:25Z</dcterms:created>
  <dcterms:modified xsi:type="dcterms:W3CDTF">2022-09-06T06:58:10Z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