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FB4261E-A087-46A5-9FF1-A4C27AE89B6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4" i="11" l="1"/>
  <c r="AY328" i="11"/>
  <c r="AY332" i="11"/>
  <c r="AY398" i="11"/>
  <c r="AY399" i="11"/>
  <c r="AY341" i="11"/>
  <c r="AY336" i="11"/>
  <c r="AY337" i="11"/>
  <c r="AY340" i="11"/>
  <c r="AY33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2" i="11" l="1"/>
  <c r="AY177" i="11"/>
  <c r="AY179" i="11"/>
  <c r="AY175" i="11"/>
  <c r="AY176" i="11"/>
  <c r="AY142" i="11"/>
  <c r="AY143" i="11"/>
  <c r="AY137" i="11"/>
  <c r="AY151" i="11"/>
  <c r="AY145" i="11"/>
  <c r="AY116" i="11"/>
  <c r="AY130" i="11"/>
  <c r="AY131" i="11"/>
  <c r="AY118" i="11"/>
  <c r="AY123" i="11"/>
  <c r="AY114" i="11"/>
  <c r="AY125" i="11"/>
  <c r="AY115" i="11"/>
  <c r="AY117" i="11"/>
  <c r="AY11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83" i="11"/>
  <c r="AY96" i="11"/>
  <c r="AY80" i="11"/>
  <c r="AY81" i="11"/>
  <c r="AY97" i="11"/>
  <c r="AY82" i="11"/>
  <c r="AY55"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<sst xmlns="http://schemas.openxmlformats.org/spreadsheetml/2006/main" count="2075" uniqueCount="751">
  <si>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</si>
  <si>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</si>
  <si>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</si>
  <si>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</si>
  <si>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</si>
  <si>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</si>
  <si>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</si>
  <si>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</si>
  <si>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</si>
  <si>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</si>
  <si>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</si>
  <si>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</si>
  <si>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</si>
  <si>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</si>
  <si>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</si>
  <si>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</si>
  <si>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</si>
  <si>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</si>
  <si>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</si>
  <si>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</si>
  <si>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</si>
  <si>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</si>
  <si>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</si>
  <si>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</si>
  <si>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</si>
  <si>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</si>
  <si>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</si>
  <si>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</si>
  <si>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</si>
  <si>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</si>
  <si>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</si>
  <si>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</si>
  <si>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</si>
  <si>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</si>
  <si>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</si>
  <si>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</si>
  <si>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</si>
  <si>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</si>
  <si>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</si>
  <si>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</si>
  <si>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</si>
  <si>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</si>
  <si>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</si>
  <si>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</si>
  <si>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</si>
  <si>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</si>
  <si>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</si>
  <si>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</si>
  <si>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</si>
  <si>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</si>
  <si>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</si>
  <si>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</si>
  <si>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</si>
  <si>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</si>
  <si>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</si>
  <si>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</si>
  <si>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</si>
  <si>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</si>
  <si>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</si>
  <si>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</si>
  <si>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</si>
  <si>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</si>
  <si>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</si>
  <si>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</si>
  <si>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</si>
  <si>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</si>
  <si>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</si>
  <si>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</si>
  <si>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</si>
  <si>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</si>
  <si>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</si>
  <si>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</si>
  <si>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</si>
  <si>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</si>
  <si>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</si>
  <si>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</si>
  <si>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</si>
  <si>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</si>
  <si>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</si>
  <si>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</si>
  <si>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</si>
  <si>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</si>
  <si>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</si>
  <si>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</si>
  <si>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</si>
  <si>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</si>
  <si>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</si>
  <si>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</si>
  <si>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</si>
  <si>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</si>
  <si>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</si>
  <si>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</si>
  <si>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</si>
  <si>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</si>
  <si>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</si>
  <si>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</si>
  <si>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</si>
  <si>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</si>
  <si>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</si>
  <si>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</si>
  <si>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</si>
  <si>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</si>
  <si>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</si>
  <si>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</si>
  <si>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</si>
  <si>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</si>
  <si>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</si>
  <si>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</si>
  <si>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</si>
  <si>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</si>
  <si>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</si>
  <si>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</si>
  <si>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</si>
  <si>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</si>
  <si>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</si>
  <si>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</si>
  <si>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</si>
  <si>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</si>
  <si>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</si>
  <si>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</si>
  <si>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</si>
  <si>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</si>
  <si>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</si>
  <si>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</si>
  <si>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</si>
  <si>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</si>
  <si>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</si>
  <si>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</si>
  <si>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</si>
  <si>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</si>
  <si>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</si>
  <si>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</si>
  <si>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</si>
  <si>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</si>
  <si>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</si>
  <si>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</si>
  <si>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</si>
  <si>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</si>
  <si>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</si>
  <si>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</si>
  <si>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</si>
  <si>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</si>
  <si>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</si>
  <si>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</si>
  <si>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</si>
  <si>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</si>
  <si>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</si>
  <si>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</si>
  <si>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</si>
  <si>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</si>
  <si>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</si>
  <si>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</si>
  <si>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</si>
  <si>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</si>
  <si>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</si>
  <si>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</si>
  <si>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</si>
  <si>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</si>
  <si>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</si>
  <si>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</si>
  <si>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</si>
  <si>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</si>
  <si>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</si>
  <si>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</si>
  <si>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</si>
  <si>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</si>
  <si>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</si>
  <si>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</si>
  <si>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</si>
  <si>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</si>
  <si>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</si>
  <si>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</si>
  <si>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</si>
  <si>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</si>
  <si>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</si>
  <si>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</si>
  <si>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</si>
  <si>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</si>
  <si>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</si>
  <si>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</si>
  <si>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</si>
  <si>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</si>
  <si>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</si>
  <si>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</si>
  <si>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</si>
  <si>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</si>
  <si>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</si>
  <si>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</si>
  <si>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</si>
  <si>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</si>
  <si>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</si>
  <si>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</si>
  <si>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</si>
  <si>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</si>
  <si>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</si>
  <si>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</si>
  <si>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</si>
  <si>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</si>
  <si>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</si>
  <si>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</si>
  <si>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</si>
  <si>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</si>
  <si>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</si>
  <si>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</si>
  <si>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</si>
  <si>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</si>
  <si>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</si>
  <si>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</si>
  <si>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</si>
  <si>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</si>
  <si>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</si>
  <si>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</si>
  <si>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</si>
  <si>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</si>
  <si>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</si>
  <si>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</si>
  <si>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</si>
  <si>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</si>
  <si>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</si>
  <si>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</si>
  <si>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</si>
  <si>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</si>
  <si>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</si>
  <si>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</si>
  <si>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</si>
  <si>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</si>
  <si>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</si>
  <si>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</si>
  <si>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</si>
  <si>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</si>
  <si>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</si>
  <si>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</si>
  <si>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</si>
  <si>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</si>
  <si>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</si>
  <si>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</si>
  <si>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</si>
  <si>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</si>
  <si>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</si>
  <si>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</si>
  <si>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</si>
  <si>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</si>
  <si>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</si>
  <si>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</si>
  <si>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</si>
  <si>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</si>
  <si>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</si>
  <si>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</si>
  <si>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</si>
  <si>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</si>
  <si>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</si>
  <si>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</si>
  <si>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</si>
  <si>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</si>
  <si>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</si>
  <si>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</si>
  <si>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</si>
  <si>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</si>
  <si>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</si>
  <si>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</si>
  <si>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</si>
  <si>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</si>
  <si>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</si>
  <si>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</si>
  <si>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</si>
  <si>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</si>
  <si>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</si>
  <si>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</si>
  <si>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</si>
  <si>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</si>
  <si>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</si>
  <si>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</si>
  <si>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</si>
  <si>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</si>
  <si>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</si>
  <si>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</si>
  <si>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</si>
  <si>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</si>
  <si>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</si>
  <si>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</si>
  <si>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</si>
  <si>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</si>
  <si>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</si>
  <si>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</si>
  <si>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</si>
  <si>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</si>
  <si>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</si>
  <si>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</si>
  <si>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</si>
  <si>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</si>
  <si>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</si>
  <si>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</si>
  <si>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</si>
  <si>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</si>
  <si>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</si>
  <si>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</si>
  <si>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</si>
  <si>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</si>
  <si>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</si>
  <si>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</si>
  <si>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</si>
  <si>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</si>
  <si>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</si>
  <si>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</si>
  <si>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</si>
  <si>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</si>
  <si>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</si>
  <si>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</si>
  <si>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</si>
  <si>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</si>
  <si>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</si>
  <si>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</si>
  <si>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</si>
  <si>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</si>
  <si>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</si>
  <si>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</si>
  <si>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</si>
  <si>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</si>
  <si>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</si>
  <si>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</si>
  <si>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</si>
  <si>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</si>
  <si>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</si>
  <si>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</si>
  <si>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</si>
  <si>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</si>
  <si>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</si>
  <si>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</si>
  <si>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</si>
  <si>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</si>
  <si>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</si>
  <si>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</si>
  <si>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</si>
  <si>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</si>
  <si>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</si>
  <si>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</si>
  <si>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</si>
  <si>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</si>
  <si>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</si>
  <si>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</si>
  <si>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</si>
  <si>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</si>
  <si>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</si>
  <si>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</si>
  <si>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</si>
  <si>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</si>
  <si>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</si>
  <si>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</si>
  <si>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</si>
  <si>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</si>
  <si>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</si>
  <si>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</si>
  <si>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</si>
  <si>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</si>
  <si>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</si>
  <si>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</si>
  <si>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</si>
  <si>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</si>
  <si>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</si>
  <si>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</si>
  <si>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</si>
  <si>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</si>
  <si>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</si>
  <si>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</si>
  <si>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</si>
  <si>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</si>
  <si>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</si>
  <si>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</si>
  <si>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</si>
  <si>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</si>
  <si>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</si>
  <si>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</si>
  <si>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</si>
  <si>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</si>
  <si>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</si>
  <si>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</si>
  <si>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</si>
  <si>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</si>
  <si>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</si>
  <si>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</si>
  <si>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</si>
  <si>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</si>
  <si>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</si>
  <si>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</si>
  <si>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</si>
  <si>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</si>
  <si>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</si>
  <si>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</si>
  <si>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</si>
  <si>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</si>
  <si>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</si>
  <si>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</si>
  <si>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</si>
  <si>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</si>
  <si>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</si>
  <si>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</si>
  <si>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</si>
  <si>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</si>
  <si>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</si>
  <si>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</si>
  <si>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</si>
  <si>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</si>
  <si>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</si>
  <si>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</si>
  <si>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</si>
  <si>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</si>
  <si>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</si>
  <si>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</si>
  <si>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</si>
  <si>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</si>
  <si>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</si>
  <si>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</si>
  <si>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</si>
  <si>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</si>
  <si>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</si>
  <si>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</si>
  <si>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</si>
  <si>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</si>
  <si>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</si>
  <si>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</si>
  <si>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</si>
  <si>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</si>
  <si>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</si>
  <si>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</si>
  <si>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</si>
  <si>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</si>
  <si>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</si>
  <si>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</si>
  <si>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</si>
  <si>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</si>
  <si>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</si>
  <si>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</si>
  <si>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</si>
  <si>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</si>
  <si>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</si>
  <si>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</si>
  <si>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</si>
  <si>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</si>
  <si>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</si>
  <si>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</si>
  <si>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</si>
  <si>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</si>
  <si>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</si>
  <si>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</si>
  <si>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</si>
  <si>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</si>
  <si>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</si>
  <si>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</si>
  <si>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</si>
  <si>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</si>
  <si>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</si>
  <si>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</si>
  <si>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</si>
  <si>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</si>
  <si>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</si>
  <si>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</si>
  <si>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</si>
  <si>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</si>
  <si>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</si>
  <si>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</si>
  <si>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</si>
  <si>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</si>
  <si>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</si>
  <si>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</si>
  <si>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</si>
  <si>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</si>
  <si>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</si>
  <si>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</si>
  <si>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</si>
  <si>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</si>
  <si>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</si>
  <si>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</si>
  <si>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</si>
  <si>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</si>
  <si>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</si>
  <si>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</si>
  <si>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</si>
  <si>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</si>
  <si>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</si>
  <si>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</si>
  <si>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</si>
  <si>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</si>
  <si>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</si>
  <si>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</si>
  <si>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</si>
  <si>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</si>
  <si>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</si>
  <si>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</si>
  <si>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</si>
  <si>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</si>
  <si>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</si>
  <si>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</si>
  <si>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</si>
  <si>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</si>
  <si>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</si>
  <si>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</si>
  <si>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</si>
  <si>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</si>
  <si>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</si>
  <si>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</si>
  <si>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</si>
  <si>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</si>
  <si>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</si>
  <si>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</si>
  <si>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</si>
  <si>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</si>
  <si>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</si>
  <si>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</si>
  <si>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</si>
  <si>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</si>
  <si>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</si>
  <si>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</si>
  <si>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</si>
  <si>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</si>
  <si>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</si>
  <si>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</si>
  <si>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</si>
  <si>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</si>
  <si>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</si>
  <si>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</si>
  <si>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</si>
  <si>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</si>
  <si>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</si>
  <si>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</si>
  <si>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</si>
  <si>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</si>
  <si>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</si>
  <si>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</si>
  <si>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</si>
  <si>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</si>
  <si>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</si>
  <si>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</si>
  <si>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</si>
  <si>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</si>
  <si>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</si>
  <si>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</si>
  <si>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</si>
  <si>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</si>
  <si>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</si>
  <si>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</si>
  <si>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</si>
  <si>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</si>
  <si>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</si>
  <si>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</si>
  <si>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</si>
  <si>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</si>
  <si>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</si>
  <si>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</si>
  <si>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</si>
  <si>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</si>
  <si>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</si>
  <si>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</si>
  <si>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</si>
  <si>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</si>
  <si>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</si>
  <si>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</si>
  <si>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</si>
  <si>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</si>
  <si>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</si>
  <si>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</si>
  <si>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</si>
  <si>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</si>
  <si>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</si>
  <si>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</si>
  <si>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</si>
  <si>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</si>
  <si>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</si>
  <si>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</si>
  <si>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</si>
  <si>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</si>
  <si>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</si>
  <si>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</si>
  <si>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</si>
  <si>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</si>
  <si>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</si>
  <si>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</si>
  <si>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</si>
  <si>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</si>
  <si>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</si>
  <si>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</si>
  <si>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</si>
  <si>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</si>
  <si>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</si>
  <si>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</si>
  <si>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</si>
  <si>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</si>
  <si>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</si>
  <si>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</si>
  <si>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</si>
  <si>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</si>
  <si>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</si>
  <si>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</si>
  <si>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</si>
  <si>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</si>
  <si>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</si>
  <si>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</si>
  <si>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</si>
  <si>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</si>
  <si>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</si>
  <si>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</si>
  <si>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</si>
  <si>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</si>
  <si>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</si>
  <si>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</si>
  <si>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</si>
  <si>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</si>
  <si>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</si>
  <si>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</si>
  <si>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</si>
  <si>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</si>
  <si>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</si>
  <si>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</si>
  <si>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</si>
  <si>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</si>
  <si>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</si>
  <si>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</si>
  <si>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</si>
  <si>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</si>
  <si>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</si>
  <si>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</si>
  <si>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</si>
  <si>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</si>
  <si>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</si>
  <si>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</si>
  <si>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</si>
  <si>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</si>
  <si>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</si>
  <si>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</si>
  <si>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</si>
  <si>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</si>
  <si>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</si>
  <si>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</si>
  <si>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</si>
  <si>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</si>
  <si>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</si>
  <si>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</si>
  <si>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</si>
  <si>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</si>
  <si>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</si>
  <si>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</si>
  <si>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</si>
  <si>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</si>
  <si>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</si>
  <si>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</si>
  <si>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</si>
  <si>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</si>
  <si>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</si>
  <si>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</si>
  <si>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</si>
  <si>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</si>
  <si>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</si>
  <si>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</si>
  <si>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</si>
  <si>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</si>
  <si>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</si>
  <si>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</si>
  <si>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</si>
  <si>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</si>
  <si>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</si>
  <si>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</si>
  <si>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</si>
  <si>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</si>
  <si>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</si>
  <si>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</si>
  <si>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</si>
  <si>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</si>
  <si>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</si>
  <si>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</si>
  <si>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</si>
  <si>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</si>
  <si>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</si>
  <si>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</si>
  <si>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</si>
  <si>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</si>
  <si>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</si>
  <si>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</si>
  <si>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</si>
  <si>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</si>
  <si>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</si>
  <si>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</si>
  <si>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</si>
  <si>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</si>
  <si>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</si>
  <si>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</si>
  <si>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</si>
  <si>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</si>
  <si>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</si>
  <si>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</si>
  <si>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</si>
  <si>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</si>
  <si>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</si>
  <si>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</si>
  <si>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</si>
  <si>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我が国のＦＭＳの現状改善に資する体制強化のための研究者の米国への出張</t>
    <rPh sb="0" eb="1">
      <t>ワ</t>
    </rPh>
    <rPh sb="2" eb="3">
      <t>クニ</t>
    </rPh>
    <phoneticPr fontId="5"/>
  </si>
  <si>
    <t>防衛装備庁</t>
    <rPh sb="0" eb="2">
      <t>ボウエイ</t>
    </rPh>
    <rPh sb="2" eb="4">
      <t>ソウビ</t>
    </rPh>
    <rPh sb="4" eb="5">
      <t>チョウ</t>
    </rPh>
    <phoneticPr fontId="5"/>
  </si>
  <si>
    <t>調達企画課長　鈴木　信丈</t>
    <rPh sb="0" eb="2">
      <t>チョウタツ</t>
    </rPh>
    <rPh sb="2" eb="4">
      <t>キカク</t>
    </rPh>
    <rPh sb="4" eb="6">
      <t>カチョウ</t>
    </rPh>
    <rPh sb="7" eb="9">
      <t>スズキ</t>
    </rPh>
    <rPh sb="10" eb="11">
      <t>シン</t>
    </rPh>
    <rPh sb="11" eb="12">
      <t>タケ</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</si>
  <si>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</si>
  <si>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</si>
  <si>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防衛省のＦＭＳの現状を改善するために、防衛装備庁職員を有力シンクタンクに所属させ、ＦＭＳに関する情報を有識者等（ＦＭＳ関係機関勤務者、国防産業関係者等をはじめとするＦＭＳ関係の専門家等）からＦＭＳに関するマネジメント手法等をはじめ各種課題について、情報を収集するとともに、ＦＭＳ調達の改善につながる研究を実施させる。</t>
    <phoneticPr fontId="5"/>
  </si>
  <si>
    <t>ＦＭＳ調達を効率的に実施するにあたっては、オーストラリア等諸外国のＦＭＳ調達に係る知見が集積されている米国において、これらの諸外国のＦＭＳ調達に係るマネジメント手法の調査に加え、①効率的な予算執行に繋がる施策や②ＦＭＳと自国の防衛産業が両立する仕組みなどについて、研究を実施し、改善を進めることが不可欠であるところ。そのために、米国に所在する米国シンクタンクに防衛装備庁職員を派遣し、広範な情報収集を実施するとともに、今後のＦＭＳ調達の合理化の検討に資する研究活動を実施する。</t>
    <phoneticPr fontId="5"/>
  </si>
  <si>
    <t>○</t>
  </si>
  <si>
    <t>-</t>
    <phoneticPr fontId="5"/>
  </si>
  <si>
    <t>装備品取得等
業務効率化推進庁費</t>
    <phoneticPr fontId="5"/>
  </si>
  <si>
    <t>FMS調達の改善に係る調査研究等</t>
    <rPh sb="3" eb="5">
      <t>チョウタツ</t>
    </rPh>
    <rPh sb="6" eb="8">
      <t>カイゼン</t>
    </rPh>
    <rPh sb="9" eb="10">
      <t>カカ</t>
    </rPh>
    <rPh sb="11" eb="13">
      <t>チョウサ</t>
    </rPh>
    <rPh sb="13" eb="15">
      <t>ケンキュウ</t>
    </rPh>
    <rPh sb="15" eb="16">
      <t>トウ</t>
    </rPh>
    <phoneticPr fontId="5"/>
  </si>
  <si>
    <t>FMS調達の改善に係る研究報告書数</t>
    <rPh sb="3" eb="5">
      <t>チョウタツ</t>
    </rPh>
    <rPh sb="6" eb="8">
      <t>カイゼン</t>
    </rPh>
    <rPh sb="9" eb="10">
      <t>カカ</t>
    </rPh>
    <rPh sb="11" eb="13">
      <t>ケンキュウ</t>
    </rPh>
    <rPh sb="13" eb="16">
      <t>ホウコクショ</t>
    </rPh>
    <rPh sb="16" eb="17">
      <t>スウ</t>
    </rPh>
    <phoneticPr fontId="5"/>
  </si>
  <si>
    <t>冊</t>
    <rPh sb="0" eb="1">
      <t>サツ</t>
    </rPh>
    <phoneticPr fontId="5"/>
  </si>
  <si>
    <t>百万円／冊</t>
    <rPh sb="0" eb="3">
      <t>ヒャクマンエン</t>
    </rPh>
    <rPh sb="4" eb="5">
      <t>サツ</t>
    </rPh>
    <phoneticPr fontId="5"/>
  </si>
  <si>
    <t>-</t>
    <phoneticPr fontId="5"/>
  </si>
  <si>
    <t>6/1</t>
    <phoneticPr fontId="5"/>
  </si>
  <si>
    <t>本事業は、米国シンクタンクへ所属し情報収集及び調査研究を実施するものであることから、成果を定量的に示すことは困難である。</t>
    <rPh sb="0" eb="1">
      <t>ホン</t>
    </rPh>
    <rPh sb="1" eb="3">
      <t>ジギョウ</t>
    </rPh>
    <rPh sb="5" eb="7">
      <t>ベイコク</t>
    </rPh>
    <rPh sb="14" eb="16">
      <t>ショゾク</t>
    </rPh>
    <rPh sb="17" eb="19">
      <t>ジョウホウ</t>
    </rPh>
    <rPh sb="19" eb="21">
      <t>シュウシュウ</t>
    </rPh>
    <rPh sb="21" eb="22">
      <t>オヨ</t>
    </rPh>
    <rPh sb="23" eb="25">
      <t>チョウサ</t>
    </rPh>
    <rPh sb="25" eb="27">
      <t>ケンキュウ</t>
    </rPh>
    <rPh sb="28" eb="30">
      <t>ジッシ</t>
    </rPh>
    <rPh sb="42" eb="44">
      <t>セイカ</t>
    </rPh>
    <rPh sb="45" eb="48">
      <t>テイリョウテキ</t>
    </rPh>
    <rPh sb="49" eb="50">
      <t>シメ</t>
    </rPh>
    <rPh sb="54" eb="56">
      <t>コンナン</t>
    </rPh>
    <phoneticPr fontId="5"/>
  </si>
  <si>
    <t>FMS調達の改善に係る研究報告書数</t>
    <rPh sb="3" eb="5">
      <t>チョウタツ</t>
    </rPh>
    <rPh sb="6" eb="8">
      <t>カイゼン</t>
    </rPh>
    <rPh sb="9" eb="10">
      <t>カカ</t>
    </rPh>
    <rPh sb="11" eb="13">
      <t>ケンキュウ</t>
    </rPh>
    <rPh sb="13" eb="15">
      <t>ホウコク</t>
    </rPh>
    <rPh sb="15" eb="16">
      <t>ショ</t>
    </rPh>
    <rPh sb="16" eb="17">
      <t>スウ</t>
    </rPh>
    <phoneticPr fontId="5"/>
  </si>
  <si>
    <t>本事業は、防衛省・自衛隊の活動に必要な装備品等の効果的・効率的な取得のための調査を実施するものであり、ひいては日本の安全保障に寄与するものであるため、国民や社会のニーズを的確に反映している。</t>
    <phoneticPr fontId="5"/>
  </si>
  <si>
    <t>本事業は、FMS調達の改善に向け、情報収集及び意見交換等を実施するものであり、地方自治体、民間等に委ねることはできない。</t>
    <phoneticPr fontId="5"/>
  </si>
  <si>
    <t>本事業は、FMS調達についての情報収集及び調査研究を行うものであり、防衛省・自衛隊における効果的・効率的な調達に資するものであるから優先度の高い事業である。</t>
    <phoneticPr fontId="5"/>
  </si>
  <si>
    <t>有</t>
  </si>
  <si>
    <t>無</t>
  </si>
  <si>
    <t>本事業の支出先は、防衛装備品の取得に関する専門的知見を有し、FMSについてもセミナー等を開催するなど、FMSについて幅広く研究がなされている、有力シンクタンクであり、FMS調達の合理化に向けた取組を推進するための研究を実施する目的に鑑みれば、支出先の選定は妥当である。</t>
    <phoneticPr fontId="5"/>
  </si>
  <si>
    <t>‐</t>
  </si>
  <si>
    <t>-</t>
    <phoneticPr fontId="5"/>
  </si>
  <si>
    <t>経費については、事業内容に即して事前に検討しており、単位当たりのコスト水準は妥当である。</t>
    <phoneticPr fontId="5"/>
  </si>
  <si>
    <t>政策実行のために必要な調査研究内容に限られている。</t>
    <phoneticPr fontId="5"/>
  </si>
  <si>
    <t>関係課に展開され、今後の業務と資となっている。</t>
    <rPh sb="0" eb="2">
      <t>カンケイ</t>
    </rPh>
    <rPh sb="2" eb="3">
      <t>カ</t>
    </rPh>
    <rPh sb="4" eb="6">
      <t>テンカイ</t>
    </rPh>
    <rPh sb="9" eb="11">
      <t>コンゴ</t>
    </rPh>
    <rPh sb="12" eb="14">
      <t>ギョウム</t>
    </rPh>
    <rPh sb="15" eb="16">
      <t>シ</t>
    </rPh>
    <phoneticPr fontId="5"/>
  </si>
  <si>
    <t>-</t>
    <phoneticPr fontId="5"/>
  </si>
  <si>
    <t>必要性
　ＦＭＳを効率的に実施するにあたっては、諸外国のＦＭＳ調達に係る知見が集積されている米国において、これらの諸外国のＦＭＳ調達に係る広範な情報収集を実施するととともに、今後の体制の検討に資する研究活動を実施することが必要である。</t>
    <rPh sb="0" eb="3">
      <t>ヒツヨウセイ</t>
    </rPh>
    <rPh sb="9" eb="12">
      <t>コウリツテキ</t>
    </rPh>
    <rPh sb="13" eb="15">
      <t>ジッシ</t>
    </rPh>
    <rPh sb="24" eb="27">
      <t>ショガイコク</t>
    </rPh>
    <rPh sb="31" eb="33">
      <t>チョウタツ</t>
    </rPh>
    <rPh sb="34" eb="35">
      <t>カカ</t>
    </rPh>
    <rPh sb="36" eb="38">
      <t>チケン</t>
    </rPh>
    <rPh sb="39" eb="41">
      <t>シュウセキ</t>
    </rPh>
    <rPh sb="46" eb="48">
      <t>ベイコク</t>
    </rPh>
    <rPh sb="57" eb="60">
      <t>ショガイコク</t>
    </rPh>
    <rPh sb="64" eb="66">
      <t>チョウタツ</t>
    </rPh>
    <rPh sb="67" eb="68">
      <t>カカ</t>
    </rPh>
    <rPh sb="69" eb="71">
      <t>コウハン</t>
    </rPh>
    <rPh sb="72" eb="74">
      <t>ジョウホウ</t>
    </rPh>
    <rPh sb="74" eb="76">
      <t>シュウシュウ</t>
    </rPh>
    <rPh sb="77" eb="79">
      <t>ジッシ</t>
    </rPh>
    <rPh sb="87" eb="89">
      <t>コンゴ</t>
    </rPh>
    <rPh sb="90" eb="92">
      <t>タイセイ</t>
    </rPh>
    <rPh sb="93" eb="95">
      <t>ケントウ</t>
    </rPh>
    <rPh sb="96" eb="97">
      <t>シ</t>
    </rPh>
    <rPh sb="99" eb="101">
      <t>ケンキュウ</t>
    </rPh>
    <rPh sb="101" eb="103">
      <t>カツドウ</t>
    </rPh>
    <rPh sb="104" eb="106">
      <t>ジッシ</t>
    </rPh>
    <rPh sb="111" eb="113">
      <t>ヒツヨウ</t>
    </rPh>
    <phoneticPr fontId="5"/>
  </si>
  <si>
    <t>　研究成果を出すために必要となる費用について検討を行い、必要に応じて米国シンクタンクと交渉するなど、価格の適正化に努めていくこととする。</t>
    <rPh sb="1" eb="3">
      <t>ケンキュウ</t>
    </rPh>
    <rPh sb="3" eb="5">
      <t>セイカ</t>
    </rPh>
    <rPh sb="6" eb="7">
      <t>ダ</t>
    </rPh>
    <rPh sb="11" eb="13">
      <t>ヒツヨウ</t>
    </rPh>
    <rPh sb="16" eb="18">
      <t>ヒヨウ</t>
    </rPh>
    <rPh sb="22" eb="24">
      <t>ケントウ</t>
    </rPh>
    <rPh sb="25" eb="26">
      <t>オコナ</t>
    </rPh>
    <rPh sb="28" eb="30">
      <t>ヒツヨウ</t>
    </rPh>
    <rPh sb="31" eb="32">
      <t>オウ</t>
    </rPh>
    <rPh sb="34" eb="36">
      <t>ベイコク</t>
    </rPh>
    <rPh sb="43" eb="45">
      <t>コウショウ</t>
    </rPh>
    <rPh sb="50" eb="52">
      <t>カカク</t>
    </rPh>
    <rPh sb="53" eb="56">
      <t>テキセイカ</t>
    </rPh>
    <rPh sb="57" eb="58">
      <t>ツト</t>
    </rPh>
    <phoneticPr fontId="5"/>
  </si>
  <si>
    <t>防衛</t>
  </si>
  <si>
    <t>装備品取得等業務効率化推進庁費</t>
    <rPh sb="0" eb="3">
      <t>ソウビヒン</t>
    </rPh>
    <rPh sb="3" eb="5">
      <t>シュトク</t>
    </rPh>
    <rPh sb="5" eb="6">
      <t>ナド</t>
    </rPh>
    <rPh sb="6" eb="8">
      <t>ギョウム</t>
    </rPh>
    <rPh sb="8" eb="11">
      <t>コウリツカ</t>
    </rPh>
    <rPh sb="11" eb="13">
      <t>スイシン</t>
    </rPh>
    <rPh sb="13" eb="15">
      <t>チョウヒ</t>
    </rPh>
    <phoneticPr fontId="5"/>
  </si>
  <si>
    <t>派遣料</t>
    <rPh sb="0" eb="2">
      <t>ハケン</t>
    </rPh>
    <rPh sb="2" eb="3">
      <t>リョウ</t>
    </rPh>
    <phoneticPr fontId="5"/>
  </si>
  <si>
    <r>
      <t>C</t>
    </r>
    <r>
      <rPr>
        <sz val="11"/>
        <rFont val="ＭＳ Ｐゴシック"/>
        <family val="3"/>
        <charset val="128"/>
      </rPr>
      <t>SIS</t>
    </r>
    <phoneticPr fontId="5"/>
  </si>
  <si>
    <t>防衛装備庁職員を有力シンクタンクに所属させ、FMSに関する情報を有識者等からFMSに関するマネジメント手法等をはじめ各種課題について、情報を収集するとともに、FMS調達の改善につなげる。</t>
    <rPh sb="0" eb="2">
      <t>ボウエイ</t>
    </rPh>
    <rPh sb="2" eb="4">
      <t>ソウビ</t>
    </rPh>
    <rPh sb="4" eb="5">
      <t>チョウ</t>
    </rPh>
    <rPh sb="5" eb="7">
      <t>ショクイン</t>
    </rPh>
    <rPh sb="8" eb="10">
      <t>ユウリョク</t>
    </rPh>
    <rPh sb="17" eb="19">
      <t>ショゾク</t>
    </rPh>
    <rPh sb="26" eb="27">
      <t>カン</t>
    </rPh>
    <rPh sb="29" eb="31">
      <t>ジョウホウ</t>
    </rPh>
    <rPh sb="32" eb="35">
      <t>ユウシキシャ</t>
    </rPh>
    <rPh sb="35" eb="36">
      <t>トウ</t>
    </rPh>
    <rPh sb="42" eb="43">
      <t>カン</t>
    </rPh>
    <rPh sb="51" eb="53">
      <t>シュホウ</t>
    </rPh>
    <rPh sb="53" eb="54">
      <t>トウ</t>
    </rPh>
    <rPh sb="58" eb="60">
      <t>カクシュ</t>
    </rPh>
    <rPh sb="60" eb="62">
      <t>カダイ</t>
    </rPh>
    <rPh sb="67" eb="69">
      <t>ジョウホウ</t>
    </rPh>
    <rPh sb="70" eb="72">
      <t>シュウシュウ</t>
    </rPh>
    <rPh sb="82" eb="84">
      <t>チョウタツ</t>
    </rPh>
    <rPh sb="85" eb="87">
      <t>カイゼン</t>
    </rPh>
    <phoneticPr fontId="5"/>
  </si>
  <si>
    <t>-</t>
    <phoneticPr fontId="5"/>
  </si>
  <si>
    <t>成果としてFMS調達に関する研究報告書が提出されている。</t>
    <rPh sb="0" eb="2">
      <t>セイカ</t>
    </rPh>
    <rPh sb="11" eb="12">
      <t>カン</t>
    </rPh>
    <rPh sb="20" eb="22">
      <t>テイシュツ</t>
    </rPh>
    <phoneticPr fontId="5"/>
  </si>
  <si>
    <t>当初の目標としたFMS調達に関する研究報告書が提出されている。</t>
    <rPh sb="0" eb="2">
      <t>トウショ</t>
    </rPh>
    <rPh sb="3" eb="5">
      <t>モクヒョウ</t>
    </rPh>
    <rPh sb="14" eb="15">
      <t>カン</t>
    </rPh>
    <phoneticPr fontId="5"/>
  </si>
  <si>
    <t>調達企画課有償援助調達管理室</t>
    <rPh sb="0" eb="2">
      <t>チョウタツ</t>
    </rPh>
    <rPh sb="2" eb="4">
      <t>キカク</t>
    </rPh>
    <rPh sb="4" eb="5">
      <t>カ</t>
    </rPh>
    <rPh sb="5" eb="7">
      <t>ユウショウ</t>
    </rPh>
    <rPh sb="7" eb="9">
      <t>エンジョ</t>
    </rPh>
    <rPh sb="9" eb="11">
      <t>チョウタツ</t>
    </rPh>
    <rPh sb="11" eb="13">
      <t>カンリ</t>
    </rPh>
    <rPh sb="13" eb="14">
      <t>シツ</t>
    </rPh>
    <phoneticPr fontId="5"/>
  </si>
  <si>
    <t>https://www.mod.go.jp/j/approach/hyouka/seisaku/2021/pdf/R03_bunseki_07.pdf</t>
    <phoneticPr fontId="5"/>
  </si>
  <si>
    <t>　　X/Y</t>
    <phoneticPr fontId="5"/>
  </si>
  <si>
    <t>7/1</t>
    <phoneticPr fontId="5"/>
  </si>
  <si>
    <t>執行額（X）／研究報告書数（Y)　　　　　　　　　　　　　　</t>
    <rPh sb="0" eb="2">
      <t>シッコウ</t>
    </rPh>
    <rPh sb="2" eb="3">
      <t>ガク</t>
    </rPh>
    <rPh sb="7" eb="9">
      <t>ケンキュウ</t>
    </rPh>
    <rPh sb="9" eb="12">
      <t>ホウコクショ</t>
    </rPh>
    <rPh sb="12" eb="13">
      <t>スウ</t>
    </rPh>
    <phoneticPr fontId="5"/>
  </si>
  <si>
    <t>Ⅰ-2　我が国自身の防衛体制の強化（防衛力の中心的な構成要素の強化における優先事項）</t>
    <rPh sb="4" eb="5">
      <t>ワ</t>
    </rPh>
    <rPh sb="6" eb="7">
      <t>コク</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</si>
  <si>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Ⅰ-2 -(4)装備調達の最適化</t>
    <rPh sb="8" eb="10">
      <t>ソウビ</t>
    </rPh>
    <rPh sb="10" eb="12">
      <t>チョウタツ</t>
    </rPh>
    <rPh sb="13" eb="16">
      <t>サイテキカ</t>
    </rPh>
    <phoneticPr fontId="5"/>
  </si>
  <si>
    <t>-</t>
    <phoneticPr fontId="5"/>
  </si>
  <si>
    <t>-</t>
    <phoneticPr fontId="5"/>
  </si>
  <si>
    <t>有識者等からFMSに関するマネジメント手法等をはじめ各種課題について、情報を収集するとともに、FMS調達の改善につながる研究を実施して、日本のFMSの現状を改善する。
成果としてFMS調達に関する研究報告書が提出され、関係課に展開し、今後の業務と資となっている。</t>
    <rPh sb="0" eb="3">
      <t>ユウシキシャ</t>
    </rPh>
    <rPh sb="3" eb="4">
      <t>トウ</t>
    </rPh>
    <rPh sb="10" eb="11">
      <t>カン</t>
    </rPh>
    <rPh sb="19" eb="21">
      <t>シュホウ</t>
    </rPh>
    <rPh sb="21" eb="22">
      <t>トウ</t>
    </rPh>
    <rPh sb="26" eb="28">
      <t>カクシュ</t>
    </rPh>
    <rPh sb="28" eb="30">
      <t>カダイ</t>
    </rPh>
    <rPh sb="35" eb="37">
      <t>ジョウホウ</t>
    </rPh>
    <rPh sb="38" eb="40">
      <t>シュウシュウ</t>
    </rPh>
    <rPh sb="50" eb="52">
      <t>チョウタツ</t>
    </rPh>
    <rPh sb="53" eb="55">
      <t>カイゼン</t>
    </rPh>
    <rPh sb="60" eb="62">
      <t>ケンキュウ</t>
    </rPh>
    <rPh sb="63" eb="65">
      <t>ジッシ</t>
    </rPh>
    <rPh sb="68" eb="70">
      <t>ニホン</t>
    </rPh>
    <rPh sb="75" eb="77">
      <t>ゲンジョウ</t>
    </rPh>
    <rPh sb="78" eb="80">
      <t>カイゼン</t>
    </rPh>
    <phoneticPr fontId="5"/>
  </si>
  <si>
    <t>　５ページ</t>
    <phoneticPr fontId="5"/>
  </si>
  <si>
    <t>当該支出先（戦略国際問題研究所）への派遣料</t>
    <rPh sb="0" eb="2">
      <t>トウガイ</t>
    </rPh>
    <rPh sb="2" eb="4">
      <t>シシュツ</t>
    </rPh>
    <rPh sb="4" eb="5">
      <t>サキ</t>
    </rPh>
    <rPh sb="12" eb="15">
      <t>ケンキュウショ</t>
    </rPh>
    <rPh sb="18" eb="20">
      <t>ハケン</t>
    </rPh>
    <rPh sb="20" eb="21">
      <t>リョウ</t>
    </rPh>
    <phoneticPr fontId="5"/>
  </si>
  <si>
    <t xml:space="preserve">A.CSIS（戦略国際問題研究所） </t>
    <phoneticPr fontId="5"/>
  </si>
  <si>
    <t>-</t>
    <phoneticPr fontId="5"/>
  </si>
  <si>
    <t>・外部有識者抽出点検の対象外である。</t>
    <phoneticPr fontId="5"/>
  </si>
  <si>
    <t>・引き続き、本事業を有効に活用し、ＦＭＳ調達の合理化に努められたい。</t>
    <phoneticPr fontId="5"/>
  </si>
  <si>
    <t>・米国シンクタンクと交渉を行い本事業を有効に活用し、ＦＭＳ調達の合理化を推進してまいりたい。</t>
    <rPh sb="1" eb="3">
      <t>ベイコク</t>
    </rPh>
    <rPh sb="10" eb="12">
      <t>コウショウ</t>
    </rPh>
    <rPh sb="13" eb="14">
      <t>オコナ</t>
    </rPh>
    <rPh sb="15" eb="16">
      <t>ホン</t>
    </rPh>
    <rPh sb="16" eb="18">
      <t>ジギョウ</t>
    </rPh>
    <rPh sb="19" eb="21">
      <t>ユウコウ</t>
    </rPh>
    <rPh sb="22" eb="24">
      <t>カツヨウ</t>
    </rPh>
    <rPh sb="29" eb="31">
      <t>チョウタツ</t>
    </rPh>
    <rPh sb="32" eb="35">
      <t>ゴウリカ</t>
    </rPh>
    <rPh sb="36" eb="38">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</si>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</sst>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276</xdr:row>
      <xdr:rowOff>356663</xdr:rowOff>
    </xdr:from>
    <xdr:to>
      <xdr:col>32</xdr:col>
      <xdr:colOff>110926</xdr:colOff>
      <xdr:row>279</xdr:row>
      <xdr:rowOff>343147</xdr:rowOff>
    </xdr:to>
    <xdr:sp macro="" textlink="">
      <xdr:nvSpPr>
        <xdr:cNvPr id="2" name="正方形/長方形 1">
          <a:extLst>
            <a:ext uri="{FF2B5EF4-FFF2-40B4-BE49-F238E27FC236}">
              <a16:creationId xmlns:a16="http://schemas.microsoft.com/office/drawing/2014/main" id="{3F07E322-814E-4E65-A81B-EF6C762C94DE}"/>
            </a:ext>
          </a:extLst>
        </xdr:cNvPr>
        <xdr:cNvSpPr/>
      </xdr:nvSpPr>
      <xdr:spPr>
        <a:xfrm>
          <a:off x="4162425" y="53988763"/>
          <a:ext cx="1917501" cy="1046934"/>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 CSIS</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6.5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27</xdr:col>
      <xdr:colOff>59273</xdr:colOff>
      <xdr:row>274</xdr:row>
      <xdr:rowOff>3218</xdr:rowOff>
    </xdr:from>
    <xdr:to>
      <xdr:col>27</xdr:col>
      <xdr:colOff>60236</xdr:colOff>
      <xdr:row>276</xdr:row>
      <xdr:rowOff>356663</xdr:rowOff>
    </xdr:to>
    <xdr:cxnSp macro="">
      <xdr:nvCxnSpPr>
        <xdr:cNvPr id="3" name="直線矢印コネクタ 2">
          <a:extLst>
            <a:ext uri="{FF2B5EF4-FFF2-40B4-BE49-F238E27FC236}">
              <a16:creationId xmlns:a16="http://schemas.microsoft.com/office/drawing/2014/main" id="{76AAB01F-5E6E-41A8-9BBA-9D85BE645982}"/>
            </a:ext>
          </a:extLst>
        </xdr:cNvPr>
        <xdr:cNvCxnSpPr>
          <a:stCxn id="4" idx="2"/>
          <a:endCxn id="2" idx="0"/>
        </xdr:cNvCxnSpPr>
      </xdr:nvCxnSpPr>
      <xdr:spPr>
        <a:xfrm flipH="1">
          <a:off x="5126573" y="52936818"/>
          <a:ext cx="963" cy="1051945"/>
        </a:xfrm>
        <a:prstGeom prst="straightConnector1">
          <a:avLst/>
        </a:prstGeom>
        <a:noFill/>
        <a:ln w="25400" cap="flat" cmpd="sng" algn="ctr">
          <a:solidFill>
            <a:sysClr val="windowText" lastClr="000000"/>
          </a:solidFill>
          <a:prstDash val="solid"/>
          <a:miter lim="800000"/>
          <a:tailEnd type="triangle" w="lg" len="lg"/>
        </a:ln>
        <a:effectLst/>
      </xdr:spPr>
    </xdr:cxnSp>
    <xdr:clientData/>
  </xdr:twoCellAnchor>
  <xdr:twoCellAnchor>
    <xdr:from>
      <xdr:col>22</xdr:col>
      <xdr:colOff>100396</xdr:colOff>
      <xdr:row>271</xdr:row>
      <xdr:rowOff>0</xdr:rowOff>
    </xdr:from>
    <xdr:to>
      <xdr:col>32</xdr:col>
      <xdr:colOff>20077</xdr:colOff>
      <xdr:row>274</xdr:row>
      <xdr:rowOff>3218</xdr:rowOff>
    </xdr:to>
    <xdr:sp macro="" textlink="">
      <xdr:nvSpPr>
        <xdr:cNvPr id="4" name="正方形/長方形 3">
          <a:extLst>
            <a:ext uri="{FF2B5EF4-FFF2-40B4-BE49-F238E27FC236}">
              <a16:creationId xmlns:a16="http://schemas.microsoft.com/office/drawing/2014/main" id="{C12E975D-5B66-41E5-AEAB-F799408DCB6C}"/>
            </a:ext>
          </a:extLst>
        </xdr:cNvPr>
        <xdr:cNvSpPr/>
      </xdr:nvSpPr>
      <xdr:spPr>
        <a:xfrm>
          <a:off x="4265996" y="51873150"/>
          <a:ext cx="1726256" cy="1063668"/>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防衛省</a:t>
          </a:r>
          <a:endPar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6.5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14</xdr:col>
      <xdr:colOff>26893</xdr:colOff>
      <xdr:row>274</xdr:row>
      <xdr:rowOff>251012</xdr:rowOff>
    </xdr:from>
    <xdr:to>
      <xdr:col>27</xdr:col>
      <xdr:colOff>680</xdr:colOff>
      <xdr:row>275</xdr:row>
      <xdr:rowOff>246507</xdr:rowOff>
    </xdr:to>
    <xdr:sp macro="" textlink="">
      <xdr:nvSpPr>
        <xdr:cNvPr id="5" name="正方形/長方形 4">
          <a:extLst>
            <a:ext uri="{FF2B5EF4-FFF2-40B4-BE49-F238E27FC236}">
              <a16:creationId xmlns:a16="http://schemas.microsoft.com/office/drawing/2014/main" id="{C6C53525-491B-43E7-AAEF-2523C25986A9}"/>
            </a:ext>
          </a:extLst>
        </xdr:cNvPr>
        <xdr:cNvSpPr/>
      </xdr:nvSpPr>
      <xdr:spPr>
        <a:xfrm>
          <a:off x="2744693" y="53184612"/>
          <a:ext cx="2323287" cy="344745"/>
        </a:xfrm>
        <a:prstGeom prst="rect">
          <a:avLst/>
        </a:prstGeom>
        <a:noFill/>
        <a:ln w="2540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随意契</a:t>
          </a:r>
          <a:r>
            <a:rPr kumimoji="1" lang="ja-JP" altLang="en-US" sz="1400" b="0" i="0" u="none" strike="noStrike" kern="0" cap="none" spc="-50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約</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（その他</a:t>
          </a:r>
          <a:r>
            <a:rPr kumimoji="1" lang="ja-JP" altLang="en-US" sz="1400" b="0" i="0" u="none" strike="noStrike" kern="0" cap="none" spc="-50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22</xdr:col>
      <xdr:colOff>0</xdr:colOff>
      <xdr:row>280</xdr:row>
      <xdr:rowOff>251013</xdr:rowOff>
    </xdr:from>
    <xdr:to>
      <xdr:col>33</xdr:col>
      <xdr:colOff>103867</xdr:colOff>
      <xdr:row>282</xdr:row>
      <xdr:rowOff>242003</xdr:rowOff>
    </xdr:to>
    <xdr:sp macro="" textlink="">
      <xdr:nvSpPr>
        <xdr:cNvPr id="6" name="大かっこ 5">
          <a:extLst>
            <a:ext uri="{FF2B5EF4-FFF2-40B4-BE49-F238E27FC236}">
              <a16:creationId xmlns:a16="http://schemas.microsoft.com/office/drawing/2014/main" id="{C76E0FE9-02D2-444F-B919-04D1A2EFA5DF}"/>
            </a:ext>
          </a:extLst>
        </xdr:cNvPr>
        <xdr:cNvSpPr/>
      </xdr:nvSpPr>
      <xdr:spPr>
        <a:xfrm>
          <a:off x="4162425" y="55299163"/>
          <a:ext cx="2097767" cy="689490"/>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派遣料</a:t>
          </a:r>
        </a:p>
      </xdr:txBody>
    </xdr:sp>
    <xdr:clientData/>
  </xdr:twoCellAnchor>
  <xdr:twoCellAnchor>
    <xdr:from>
      <xdr:col>33</xdr:col>
      <xdr:colOff>179293</xdr:colOff>
      <xdr:row>279</xdr:row>
      <xdr:rowOff>242047</xdr:rowOff>
    </xdr:from>
    <xdr:to>
      <xdr:col>48</xdr:col>
      <xdr:colOff>242047</xdr:colOff>
      <xdr:row>282</xdr:row>
      <xdr:rowOff>295835</xdr:rowOff>
    </xdr:to>
    <xdr:sp macro="" textlink="">
      <xdr:nvSpPr>
        <xdr:cNvPr id="7" name="正方形/長方形 6">
          <a:extLst>
            <a:ext uri="{FF2B5EF4-FFF2-40B4-BE49-F238E27FC236}">
              <a16:creationId xmlns:a16="http://schemas.microsoft.com/office/drawing/2014/main" id="{300D5473-8930-4BDA-97DE-962B5D594B3A}"/>
            </a:ext>
          </a:extLst>
        </xdr:cNvPr>
        <xdr:cNvSpPr/>
      </xdr:nvSpPr>
      <xdr:spPr>
        <a:xfrm>
          <a:off x="6335618" y="54931422"/>
          <a:ext cx="2771029" cy="1111063"/>
        </a:xfrm>
        <a:prstGeom prst="rect">
          <a:avLst/>
        </a:prstGeom>
        <a:noFill/>
        <a:ln w="2540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※CSIS: Center for Strategic and International Studies</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（戦略国際問題研究所）</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a:t>
          </a:r>
          <a:endPar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6" zoomScaleNormal="75" zoomScaleSheetLayoutView="86"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725</v>
      </c>
      <c r="AK2" s="187"/>
      <c r="AL2" s="187"/>
      <c r="AM2" s="187"/>
      <c r="AN2" s="90" t="s">
        <v>368</v>
      </c>
      <c r="AO2" s="187">
        <v>21</v>
      </c>
      <c r="AP2" s="187"/>
      <c r="AQ2" s="187"/>
      <c r="AR2" s="91" t="s">
        <v>368</v>
      </c>
      <c r="AS2" s="188">
        <v>261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468</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733</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750</v>
      </c>
      <c r="Q13" s="232"/>
      <c r="R13" s="232"/>
      <c r="S13" s="232"/>
      <c r="T13" s="232"/>
      <c r="U13" s="232"/>
      <c r="V13" s="233"/>
      <c r="W13" s="231">
        <v>7</v>
      </c>
      <c r="X13" s="232"/>
      <c r="Y13" s="232"/>
      <c r="Z13" s="232"/>
      <c r="AA13" s="232"/>
      <c r="AB13" s="232"/>
      <c r="AC13" s="233"/>
      <c r="AD13" s="231">
        <v>6</v>
      </c>
      <c r="AE13" s="232"/>
      <c r="AF13" s="232"/>
      <c r="AG13" s="232"/>
      <c r="AH13" s="232"/>
      <c r="AI13" s="232"/>
      <c r="AJ13" s="233"/>
      <c r="AK13" s="231">
        <v>6</v>
      </c>
      <c r="AL13" s="232"/>
      <c r="AM13" s="232"/>
      <c r="AN13" s="232"/>
      <c r="AO13" s="232"/>
      <c r="AP13" s="232"/>
      <c r="AQ13" s="233"/>
      <c r="AR13" s="243">
        <v>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750</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750</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750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750</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750</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7</v>
      </c>
      <c r="X18" s="276"/>
      <c r="Y18" s="276"/>
      <c r="Z18" s="276"/>
      <c r="AA18" s="276"/>
      <c r="AB18" s="276"/>
      <c r="AC18" s="277"/>
      <c r="AD18" s="275">
        <f>SUM(AD13:AJ17)</f>
        <v>6</v>
      </c>
      <c r="AE18" s="276"/>
      <c r="AF18" s="276"/>
      <c r="AG18" s="276"/>
      <c r="AH18" s="276"/>
      <c r="AI18" s="276"/>
      <c r="AJ18" s="277"/>
      <c r="AK18" s="275">
        <f>SUM(AK13:AQ17)</f>
        <v>6</v>
      </c>
      <c r="AL18" s="276"/>
      <c r="AM18" s="276"/>
      <c r="AN18" s="276"/>
      <c r="AO18" s="276"/>
      <c r="AP18" s="276"/>
      <c r="AQ18" s="277"/>
      <c r="AR18" s="275">
        <f>SUM(AR13:AX17)</f>
        <v>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6</v>
      </c>
      <c r="X19" s="232"/>
      <c r="Y19" s="232"/>
      <c r="Z19" s="232"/>
      <c r="AA19" s="232"/>
      <c r="AB19" s="232"/>
      <c r="AC19" s="233"/>
      <c r="AD19" s="231">
        <v>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0.8571428571428571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0.8571428571428571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5.25" customHeight="1" x14ac:dyDescent="0.15">
      <c r="A23" s="318"/>
      <c r="B23" s="319"/>
      <c r="C23" s="319"/>
      <c r="D23" s="319"/>
      <c r="E23" s="319"/>
      <c r="F23" s="320"/>
      <c r="G23" s="292" t="s">
        <v>702</v>
      </c>
      <c r="H23" s="293"/>
      <c r="I23" s="293"/>
      <c r="J23" s="293"/>
      <c r="K23" s="293"/>
      <c r="L23" s="293"/>
      <c r="M23" s="293"/>
      <c r="N23" s="293"/>
      <c r="O23" s="294"/>
      <c r="P23" s="243">
        <v>6</v>
      </c>
      <c r="Q23" s="244"/>
      <c r="R23" s="244"/>
      <c r="S23" s="244"/>
      <c r="T23" s="244"/>
      <c r="U23" s="244"/>
      <c r="V23" s="295"/>
      <c r="W23" s="243">
        <v>6</v>
      </c>
      <c r="X23" s="244"/>
      <c r="Y23" s="244"/>
      <c r="Z23" s="244"/>
      <c r="AA23" s="244"/>
      <c r="AB23" s="244"/>
      <c r="AC23" s="295"/>
      <c r="AD23" s="296" t="s">
        <v>741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746</v>
      </c>
      <c r="H24" s="303"/>
      <c r="I24" s="303"/>
      <c r="J24" s="303"/>
      <c r="K24" s="303"/>
      <c r="L24" s="303"/>
      <c r="M24" s="303"/>
      <c r="N24" s="303"/>
      <c r="O24" s="304"/>
      <c r="P24" s="231" t="s">
        <v>746</v>
      </c>
      <c r="Q24" s="232"/>
      <c r="R24" s="232"/>
      <c r="S24" s="232"/>
      <c r="T24" s="232"/>
      <c r="U24" s="232"/>
      <c r="V24" s="233"/>
      <c r="W24" s="231" t="s">
        <v>746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746</v>
      </c>
      <c r="H25" s="303"/>
      <c r="I25" s="303"/>
      <c r="J25" s="303"/>
      <c r="K25" s="303"/>
      <c r="L25" s="303"/>
      <c r="M25" s="303"/>
      <c r="N25" s="303"/>
      <c r="O25" s="304"/>
      <c r="P25" s="231" t="s">
        <v>746</v>
      </c>
      <c r="Q25" s="232"/>
      <c r="R25" s="232"/>
      <c r="S25" s="232"/>
      <c r="T25" s="232"/>
      <c r="U25" s="232"/>
      <c r="V25" s="233"/>
      <c r="W25" s="231" t="s">
        <v>746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746</v>
      </c>
      <c r="H26" s="303"/>
      <c r="I26" s="303"/>
      <c r="J26" s="303"/>
      <c r="K26" s="303"/>
      <c r="L26" s="303"/>
      <c r="M26" s="303"/>
      <c r="N26" s="303"/>
      <c r="O26" s="304"/>
      <c r="P26" s="231" t="s">
        <v>746</v>
      </c>
      <c r="Q26" s="232"/>
      <c r="R26" s="232"/>
      <c r="S26" s="232"/>
      <c r="T26" s="232"/>
      <c r="U26" s="232"/>
      <c r="V26" s="233"/>
      <c r="W26" s="231" t="s">
        <v>746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746</v>
      </c>
      <c r="H27" s="303"/>
      <c r="I27" s="303"/>
      <c r="J27" s="303"/>
      <c r="K27" s="303"/>
      <c r="L27" s="303"/>
      <c r="M27" s="303"/>
      <c r="N27" s="303"/>
      <c r="O27" s="304"/>
      <c r="P27" s="231" t="s">
        <v>746</v>
      </c>
      <c r="Q27" s="232"/>
      <c r="R27" s="232"/>
      <c r="S27" s="232"/>
      <c r="T27" s="232"/>
      <c r="U27" s="232"/>
      <c r="V27" s="233"/>
      <c r="W27" s="231" t="s">
        <v>746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746</v>
      </c>
      <c r="H28" s="310"/>
      <c r="I28" s="310"/>
      <c r="J28" s="310"/>
      <c r="K28" s="310"/>
      <c r="L28" s="310"/>
      <c r="M28" s="310"/>
      <c r="N28" s="310"/>
      <c r="O28" s="311"/>
      <c r="P28" s="312" t="s">
        <v>746</v>
      </c>
      <c r="Q28" s="313"/>
      <c r="R28" s="313"/>
      <c r="S28" s="313"/>
      <c r="T28" s="313"/>
      <c r="U28" s="313"/>
      <c r="V28" s="314"/>
      <c r="W28" s="312" t="s">
        <v>746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v>
      </c>
      <c r="Q29" s="346"/>
      <c r="R29" s="346"/>
      <c r="S29" s="346"/>
      <c r="T29" s="346"/>
      <c r="U29" s="346"/>
      <c r="V29" s="347"/>
      <c r="W29" s="348">
        <f>AR13</f>
        <v>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703</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6"/>
      <c r="AD32" s="386"/>
      <c r="AE32" s="387" t="s">
        <v>741</v>
      </c>
      <c r="AF32" s="388"/>
      <c r="AG32" s="388"/>
      <c r="AH32" s="388"/>
      <c r="AI32" s="388">
        <v>1</v>
      </c>
      <c r="AJ32" s="388"/>
      <c r="AK32" s="388"/>
      <c r="AL32" s="388"/>
      <c r="AM32" s="388">
        <v>1</v>
      </c>
      <c r="AN32" s="388"/>
      <c r="AO32" s="388"/>
      <c r="AP32" s="388"/>
      <c r="AQ32" s="387" t="s">
        <v>730</v>
      </c>
      <c r="AR32" s="388"/>
      <c r="AS32" s="388"/>
      <c r="AT32" s="388"/>
      <c r="AU32" s="405" t="s">
        <v>730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6"/>
      <c r="AD33" s="386"/>
      <c r="AE33" s="387" t="s">
        <v>741</v>
      </c>
      <c r="AF33" s="388"/>
      <c r="AG33" s="388"/>
      <c r="AH33" s="388"/>
      <c r="AI33" s="388">
        <v>1</v>
      </c>
      <c r="AJ33" s="388"/>
      <c r="AK33" s="388"/>
      <c r="AL33" s="388"/>
      <c r="AM33" s="388">
        <v>1</v>
      </c>
      <c r="AN33" s="388"/>
      <c r="AO33" s="388"/>
      <c r="AP33" s="388"/>
      <c r="AQ33" s="388">
        <v>1</v>
      </c>
      <c r="AR33" s="388"/>
      <c r="AS33" s="388"/>
      <c r="AT33" s="388"/>
      <c r="AU33" s="425">
        <v>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737</v>
      </c>
      <c r="H35" s="411"/>
      <c r="I35" s="411"/>
      <c r="J35" s="411"/>
      <c r="K35" s="411"/>
      <c r="L35" s="411"/>
      <c r="M35" s="411"/>
      <c r="N35" s="411"/>
      <c r="O35" s="411"/>
      <c r="P35" s="411"/>
      <c r="Q35" s="411"/>
      <c r="R35" s="411"/>
      <c r="S35" s="411"/>
      <c r="T35" s="411"/>
      <c r="U35" s="411"/>
      <c r="V35" s="411"/>
      <c r="W35" s="411"/>
      <c r="X35" s="411"/>
      <c r="Y35" s="434" t="s">
        <v>666</v>
      </c>
      <c r="Z35" s="435"/>
      <c r="AA35" s="436"/>
      <c r="AB35" s="437" t="s">
        <v>706</v>
      </c>
      <c r="AC35" s="438"/>
      <c r="AD35" s="439"/>
      <c r="AE35" s="387" t="s">
        <v>707</v>
      </c>
      <c r="AF35" s="387"/>
      <c r="AG35" s="387"/>
      <c r="AH35" s="387"/>
      <c r="AI35" s="387">
        <v>7</v>
      </c>
      <c r="AJ35" s="387"/>
      <c r="AK35" s="387"/>
      <c r="AL35" s="387"/>
      <c r="AM35" s="387">
        <v>6</v>
      </c>
      <c r="AN35" s="387"/>
      <c r="AO35" s="387"/>
      <c r="AP35" s="387"/>
      <c r="AQ35" s="405">
        <v>6</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735</v>
      </c>
      <c r="AC36" s="441"/>
      <c r="AD36" s="442"/>
      <c r="AE36" s="443" t="s">
        <v>707</v>
      </c>
      <c r="AF36" s="443"/>
      <c r="AG36" s="443"/>
      <c r="AH36" s="443"/>
      <c r="AI36" s="443" t="s">
        <v>736</v>
      </c>
      <c r="AJ36" s="443"/>
      <c r="AK36" s="443"/>
      <c r="AL36" s="443"/>
      <c r="AM36" s="443" t="s">
        <v>708</v>
      </c>
      <c r="AN36" s="443"/>
      <c r="AO36" s="443"/>
      <c r="AP36" s="443"/>
      <c r="AQ36" s="443" t="s">
        <v>708</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707</v>
      </c>
      <c r="AR38" s="448"/>
      <c r="AS38" s="449" t="s">
        <v>224</v>
      </c>
      <c r="AT38" s="450"/>
      <c r="AU38" s="451" t="s">
        <v>740</v>
      </c>
      <c r="AV38" s="451"/>
      <c r="AW38" s="339" t="s">
        <v>170</v>
      </c>
      <c r="AX38" s="344"/>
    </row>
    <row r="39" spans="1:51" ht="23.25" customHeight="1" x14ac:dyDescent="0.15">
      <c r="A39" s="488"/>
      <c r="B39" s="486"/>
      <c r="C39" s="486"/>
      <c r="D39" s="486"/>
      <c r="E39" s="486"/>
      <c r="F39" s="487"/>
      <c r="G39" s="391" t="s">
        <v>707</v>
      </c>
      <c r="H39" s="392"/>
      <c r="I39" s="392"/>
      <c r="J39" s="392"/>
      <c r="K39" s="392"/>
      <c r="L39" s="392"/>
      <c r="M39" s="392"/>
      <c r="N39" s="392"/>
      <c r="O39" s="393"/>
      <c r="P39" s="154" t="s">
        <v>707</v>
      </c>
      <c r="Q39" s="154"/>
      <c r="R39" s="154"/>
      <c r="S39" s="154"/>
      <c r="T39" s="154"/>
      <c r="U39" s="154"/>
      <c r="V39" s="154"/>
      <c r="W39" s="154"/>
      <c r="X39" s="155"/>
      <c r="Y39" s="402" t="s">
        <v>12</v>
      </c>
      <c r="Z39" s="403"/>
      <c r="AA39" s="404"/>
      <c r="AB39" s="385" t="s">
        <v>707</v>
      </c>
      <c r="AC39" s="385"/>
      <c r="AD39" s="385"/>
      <c r="AE39" s="405" t="s">
        <v>707</v>
      </c>
      <c r="AF39" s="389"/>
      <c r="AG39" s="389"/>
      <c r="AH39" s="389"/>
      <c r="AI39" s="405" t="s">
        <v>707</v>
      </c>
      <c r="AJ39" s="389"/>
      <c r="AK39" s="389"/>
      <c r="AL39" s="389"/>
      <c r="AM39" s="405" t="s">
        <v>707</v>
      </c>
      <c r="AN39" s="389"/>
      <c r="AO39" s="389"/>
      <c r="AP39" s="389"/>
      <c r="AQ39" s="407" t="s">
        <v>707</v>
      </c>
      <c r="AR39" s="408"/>
      <c r="AS39" s="408"/>
      <c r="AT39" s="409"/>
      <c r="AU39" s="389" t="s">
        <v>707</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707</v>
      </c>
      <c r="AC40" s="463"/>
      <c r="AD40" s="463"/>
      <c r="AE40" s="405" t="s">
        <v>707</v>
      </c>
      <c r="AF40" s="389"/>
      <c r="AG40" s="389"/>
      <c r="AH40" s="389"/>
      <c r="AI40" s="405" t="s">
        <v>707</v>
      </c>
      <c r="AJ40" s="389"/>
      <c r="AK40" s="389"/>
      <c r="AL40" s="389"/>
      <c r="AM40" s="405" t="s">
        <v>707</v>
      </c>
      <c r="AN40" s="389"/>
      <c r="AO40" s="389"/>
      <c r="AP40" s="389"/>
      <c r="AQ40" s="407" t="s">
        <v>707</v>
      </c>
      <c r="AR40" s="408"/>
      <c r="AS40" s="408"/>
      <c r="AT40" s="409"/>
      <c r="AU40" s="389" t="s">
        <v>707</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707</v>
      </c>
      <c r="AF41" s="389"/>
      <c r="AG41" s="389"/>
      <c r="AH41" s="389"/>
      <c r="AI41" s="405" t="s">
        <v>707</v>
      </c>
      <c r="AJ41" s="389"/>
      <c r="AK41" s="389"/>
      <c r="AL41" s="389"/>
      <c r="AM41" s="405" t="s">
        <v>707</v>
      </c>
      <c r="AN41" s="389"/>
      <c r="AO41" s="389"/>
      <c r="AP41" s="389"/>
      <c r="AQ41" s="407" t="s">
        <v>707</v>
      </c>
      <c r="AR41" s="408"/>
      <c r="AS41" s="408"/>
      <c r="AT41" s="409"/>
      <c r="AU41" s="389" t="s">
        <v>707</v>
      </c>
      <c r="AV41" s="389"/>
      <c r="AW41" s="389"/>
      <c r="AX41" s="390"/>
    </row>
    <row r="42" spans="1:51" ht="23.25" customHeight="1" x14ac:dyDescent="0.15">
      <c r="A42" s="476" t="s">
        <v>344</v>
      </c>
      <c r="B42" s="471"/>
      <c r="C42" s="471"/>
      <c r="D42" s="471"/>
      <c r="E42" s="471"/>
      <c r="F42" s="472"/>
      <c r="G42" s="512" t="s">
        <v>707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9.25" customHeight="1" x14ac:dyDescent="0.15">
      <c r="A46" s="329"/>
      <c r="B46" s="331"/>
      <c r="C46" s="332"/>
      <c r="D46" s="332"/>
      <c r="E46" s="332"/>
      <c r="F46" s="333"/>
      <c r="G46" s="528" t="s">
        <v>709</v>
      </c>
      <c r="H46" s="528"/>
      <c r="I46" s="528"/>
      <c r="J46" s="528"/>
      <c r="K46" s="528"/>
      <c r="L46" s="528"/>
      <c r="M46" s="528"/>
      <c r="N46" s="528"/>
      <c r="O46" s="528"/>
      <c r="P46" s="528"/>
      <c r="Q46" s="528"/>
      <c r="R46" s="528"/>
      <c r="S46" s="528"/>
      <c r="T46" s="528"/>
      <c r="U46" s="528"/>
      <c r="V46" s="528"/>
      <c r="W46" s="528"/>
      <c r="X46" s="528"/>
      <c r="Y46" s="528"/>
      <c r="Z46" s="528"/>
      <c r="AA46" s="529"/>
      <c r="AB46" s="534" t="s">
        <v>742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9.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29.2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741</v>
      </c>
      <c r="AR50" s="451"/>
      <c r="AS50" s="449" t="s">
        <v>224</v>
      </c>
      <c r="AT50" s="450"/>
      <c r="AU50" s="451" t="s">
        <v>741</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703</v>
      </c>
      <c r="H51" s="154"/>
      <c r="I51" s="154"/>
      <c r="J51" s="154"/>
      <c r="K51" s="154"/>
      <c r="L51" s="154"/>
      <c r="M51" s="154"/>
      <c r="N51" s="154"/>
      <c r="O51" s="155"/>
      <c r="P51" s="154" t="s">
        <v>710</v>
      </c>
      <c r="Q51" s="464"/>
      <c r="R51" s="464"/>
      <c r="S51" s="464"/>
      <c r="T51" s="464"/>
      <c r="U51" s="464"/>
      <c r="V51" s="464"/>
      <c r="W51" s="464"/>
      <c r="X51" s="465"/>
      <c r="Y51" s="904" t="s">
        <v>58</v>
      </c>
      <c r="Z51" s="905"/>
      <c r="AA51" s="906"/>
      <c r="AB51" s="385" t="s">
        <v>705</v>
      </c>
      <c r="AC51" s="385"/>
      <c r="AD51" s="385"/>
      <c r="AE51" s="405" t="s">
        <v>707</v>
      </c>
      <c r="AF51" s="389"/>
      <c r="AG51" s="389"/>
      <c r="AH51" s="389"/>
      <c r="AI51" s="405">
        <v>1</v>
      </c>
      <c r="AJ51" s="389"/>
      <c r="AK51" s="389"/>
      <c r="AL51" s="389"/>
      <c r="AM51" s="405">
        <v>1</v>
      </c>
      <c r="AN51" s="389"/>
      <c r="AO51" s="389"/>
      <c r="AP51" s="389"/>
      <c r="AQ51" s="407" t="s">
        <v>741</v>
      </c>
      <c r="AR51" s="408"/>
      <c r="AS51" s="408"/>
      <c r="AT51" s="409"/>
      <c r="AU51" s="389" t="s">
        <v>741</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705</v>
      </c>
      <c r="AC52" s="463"/>
      <c r="AD52" s="463"/>
      <c r="AE52" s="405" t="s">
        <v>707</v>
      </c>
      <c r="AF52" s="389"/>
      <c r="AG52" s="389"/>
      <c r="AH52" s="389"/>
      <c r="AI52" s="405">
        <v>1</v>
      </c>
      <c r="AJ52" s="389"/>
      <c r="AK52" s="389"/>
      <c r="AL52" s="389"/>
      <c r="AM52" s="405">
        <v>1</v>
      </c>
      <c r="AN52" s="389"/>
      <c r="AO52" s="389"/>
      <c r="AP52" s="389"/>
      <c r="AQ52" s="407" t="s">
        <v>741</v>
      </c>
      <c r="AR52" s="408"/>
      <c r="AS52" s="408"/>
      <c r="AT52" s="409"/>
      <c r="AU52" s="389" t="s">
        <v>741</v>
      </c>
      <c r="AV52" s="389"/>
      <c r="AW52" s="389"/>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707</v>
      </c>
      <c r="AF53" s="580"/>
      <c r="AG53" s="580"/>
      <c r="AH53" s="580"/>
      <c r="AI53" s="579">
        <v>100</v>
      </c>
      <c r="AJ53" s="580"/>
      <c r="AK53" s="580"/>
      <c r="AL53" s="580"/>
      <c r="AM53" s="579">
        <v>100</v>
      </c>
      <c r="AN53" s="580"/>
      <c r="AO53" s="580"/>
      <c r="AP53" s="580"/>
      <c r="AQ53" s="407" t="s">
        <v>741</v>
      </c>
      <c r="AR53" s="408"/>
      <c r="AS53" s="408"/>
      <c r="AT53" s="409"/>
      <c r="AU53" s="389" t="s">
        <v>741</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739</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741</v>
      </c>
      <c r="K218" s="658"/>
      <c r="L218" s="658"/>
      <c r="M218" s="658"/>
      <c r="N218" s="658"/>
      <c r="O218" s="658"/>
      <c r="P218" s="658"/>
      <c r="Q218" s="658"/>
      <c r="R218" s="658"/>
      <c r="S218" s="658"/>
      <c r="T218" s="659"/>
      <c r="U218" s="632" t="s">
        <v>741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741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741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7.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700</v>
      </c>
      <c r="AE223" s="721"/>
      <c r="AF223" s="721"/>
      <c r="AG223" s="722" t="s">
        <v>711</v>
      </c>
      <c r="AH223" s="723"/>
      <c r="AI223" s="723"/>
      <c r="AJ223" s="723"/>
      <c r="AK223" s="723"/>
      <c r="AL223" s="723"/>
      <c r="AM223" s="723"/>
      <c r="AN223" s="723"/>
      <c r="AO223" s="723"/>
      <c r="AP223" s="723"/>
      <c r="AQ223" s="723"/>
      <c r="AR223" s="723"/>
      <c r="AS223" s="723"/>
      <c r="AT223" s="723"/>
      <c r="AU223" s="723"/>
      <c r="AV223" s="723"/>
      <c r="AW223" s="723"/>
      <c r="AX223" s="724"/>
    </row>
    <row r="224" spans="1:51" ht="54.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700</v>
      </c>
      <c r="AE224" s="702"/>
      <c r="AF224" s="702"/>
      <c r="AG224" s="728" t="s">
        <v>712</v>
      </c>
      <c r="AH224" s="729"/>
      <c r="AI224" s="729"/>
      <c r="AJ224" s="729"/>
      <c r="AK224" s="729"/>
      <c r="AL224" s="729"/>
      <c r="AM224" s="729"/>
      <c r="AN224" s="729"/>
      <c r="AO224" s="729"/>
      <c r="AP224" s="729"/>
      <c r="AQ224" s="729"/>
      <c r="AR224" s="729"/>
      <c r="AS224" s="729"/>
      <c r="AT224" s="729"/>
      <c r="AU224" s="729"/>
      <c r="AV224" s="729"/>
      <c r="AW224" s="729"/>
      <c r="AX224" s="730"/>
    </row>
    <row r="225" spans="1:50" ht="68.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700</v>
      </c>
      <c r="AE225" s="735"/>
      <c r="AF225" s="735"/>
      <c r="AG225" s="692" t="s">
        <v>713</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700</v>
      </c>
      <c r="AE226" s="690"/>
      <c r="AF226" s="690"/>
      <c r="AG226" s="376" t="s">
        <v>716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715</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714</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718</v>
      </c>
      <c r="AH229" s="756"/>
      <c r="AI229" s="756"/>
      <c r="AJ229" s="756"/>
      <c r="AK229" s="756"/>
      <c r="AL229" s="756"/>
      <c r="AM229" s="756"/>
      <c r="AN229" s="756"/>
      <c r="AO229" s="756"/>
      <c r="AP229" s="756"/>
      <c r="AQ229" s="756"/>
      <c r="AR229" s="756"/>
      <c r="AS229" s="756"/>
      <c r="AT229" s="756"/>
      <c r="AU229" s="756"/>
      <c r="AV229" s="756"/>
      <c r="AW229" s="756"/>
      <c r="AX229" s="757"/>
    </row>
    <row r="230" spans="1:50" ht="36.7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700</v>
      </c>
      <c r="AE230" s="702"/>
      <c r="AF230" s="702"/>
      <c r="AG230" s="728" t="s">
        <v>719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717</v>
      </c>
      <c r="AE231" s="702"/>
      <c r="AF231" s="702"/>
      <c r="AG231" s="728" t="s">
        <v>718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700</v>
      </c>
      <c r="AE232" s="702"/>
      <c r="AF232" s="702"/>
      <c r="AG232" s="728" t="s">
        <v>720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718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717</v>
      </c>
      <c r="AE234" s="702"/>
      <c r="AF234" s="703"/>
      <c r="AG234" s="728" t="s">
        <v>718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718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700</v>
      </c>
      <c r="AE236" s="754"/>
      <c r="AF236" s="764"/>
      <c r="AG236" s="755" t="s">
        <v>731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741</v>
      </c>
      <c r="AH237" s="729"/>
      <c r="AI237" s="729"/>
      <c r="AJ237" s="729"/>
      <c r="AK237" s="729"/>
      <c r="AL237" s="729"/>
      <c r="AM237" s="729"/>
      <c r="AN237" s="729"/>
      <c r="AO237" s="729"/>
      <c r="AP237" s="729"/>
      <c r="AQ237" s="729"/>
      <c r="AR237" s="729"/>
      <c r="AS237" s="729"/>
      <c r="AT237" s="729"/>
      <c r="AU237" s="729"/>
      <c r="AV237" s="729"/>
      <c r="AW237" s="729"/>
      <c r="AX237" s="730"/>
    </row>
    <row r="238" spans="1:50" ht="34.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700</v>
      </c>
      <c r="AE238" s="702"/>
      <c r="AF238" s="702"/>
      <c r="AG238" s="728" t="s">
        <v>732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700</v>
      </c>
      <c r="AE239" s="702"/>
      <c r="AF239" s="702"/>
      <c r="AG239" s="758" t="s">
        <v>721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717</v>
      </c>
      <c r="AE240" s="690"/>
      <c r="AF240" s="781"/>
      <c r="AG240" s="376"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749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746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362</v>
      </c>
      <c r="J266" s="805"/>
      <c r="K266" s="92" t="str">
        <f>IF(I266="","","-")</f>
        <v>-</v>
      </c>
      <c r="L266" s="121">
        <v>17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373</v>
      </c>
      <c r="J267" s="805"/>
      <c r="K267" s="92"/>
      <c r="L267" s="121">
        <v>18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725</v>
      </c>
      <c r="H268" s="805"/>
      <c r="I268" s="805"/>
      <c r="J268" s="152"/>
      <c r="K268" s="152"/>
      <c r="L268" s="121">
        <v>262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55.5" customHeight="1" x14ac:dyDescent="0.15">
      <c r="A310" s="814"/>
      <c r="B310" s="815"/>
      <c r="C310" s="815"/>
      <c r="D310" s="815"/>
      <c r="E310" s="815"/>
      <c r="F310" s="816"/>
      <c r="G310" s="838" t="s">
        <v>726</v>
      </c>
      <c r="H310" s="839"/>
      <c r="I310" s="839"/>
      <c r="J310" s="839"/>
      <c r="K310" s="840"/>
      <c r="L310" s="841" t="s">
        <v>727</v>
      </c>
      <c r="M310" s="842"/>
      <c r="N310" s="842"/>
      <c r="O310" s="842"/>
      <c r="P310" s="842"/>
      <c r="Q310" s="842"/>
      <c r="R310" s="842"/>
      <c r="S310" s="842"/>
      <c r="T310" s="842"/>
      <c r="U310" s="842"/>
      <c r="V310" s="842"/>
      <c r="W310" s="842"/>
      <c r="X310" s="843"/>
      <c r="Y310" s="844">
        <v>6.5</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9.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728</v>
      </c>
      <c r="D366" s="875"/>
      <c r="E366" s="875"/>
      <c r="F366" s="875"/>
      <c r="G366" s="875"/>
      <c r="H366" s="875"/>
      <c r="I366" s="875"/>
      <c r="J366" s="876" t="s">
        <v>722</v>
      </c>
      <c r="K366" s="877"/>
      <c r="L366" s="877"/>
      <c r="M366" s="877"/>
      <c r="N366" s="877"/>
      <c r="O366" s="877"/>
      <c r="P366" s="878" t="s">
        <v>744</v>
      </c>
      <c r="Q366" s="879"/>
      <c r="R366" s="879"/>
      <c r="S366" s="879"/>
      <c r="T366" s="879"/>
      <c r="U366" s="879"/>
      <c r="V366" s="879"/>
      <c r="W366" s="879"/>
      <c r="X366" s="879"/>
      <c r="Y366" s="880">
        <v>6.5</v>
      </c>
      <c r="Z366" s="881"/>
      <c r="AA366" s="881"/>
      <c r="AB366" s="882"/>
      <c r="AC366" s="883" t="s">
        <v>343</v>
      </c>
      <c r="AD366" s="884"/>
      <c r="AE366" s="884"/>
      <c r="AF366" s="884"/>
      <c r="AG366" s="884"/>
      <c r="AH366" s="867" t="s">
        <v>722</v>
      </c>
      <c r="AI366" s="868"/>
      <c r="AJ366" s="868"/>
      <c r="AK366" s="868"/>
      <c r="AL366" s="869">
        <v>100</v>
      </c>
      <c r="AM366" s="870"/>
      <c r="AN366" s="870"/>
      <c r="AO366" s="871"/>
      <c r="AP366" s="872" t="s">
        <v>722</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15.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722</v>
      </c>
      <c r="F631" s="896"/>
      <c r="G631" s="896"/>
      <c r="H631" s="896"/>
      <c r="I631" s="896"/>
      <c r="J631" s="876" t="s">
        <v>722</v>
      </c>
      <c r="K631" s="877"/>
      <c r="L631" s="877"/>
      <c r="M631" s="877"/>
      <c r="N631" s="877"/>
      <c r="O631" s="877"/>
      <c r="P631" s="878" t="s">
        <v>722</v>
      </c>
      <c r="Q631" s="879"/>
      <c r="R631" s="879"/>
      <c r="S631" s="879"/>
      <c r="T631" s="879"/>
      <c r="U631" s="879"/>
      <c r="V631" s="879"/>
      <c r="W631" s="879"/>
      <c r="X631" s="879"/>
      <c r="Y631" s="880" t="s">
        <v>722</v>
      </c>
      <c r="Z631" s="881"/>
      <c r="AA631" s="881"/>
      <c r="AB631" s="882"/>
      <c r="AC631" s="883"/>
      <c r="AD631" s="884"/>
      <c r="AE631" s="884"/>
      <c r="AF631" s="884"/>
      <c r="AG631" s="884"/>
      <c r="AH631" s="885" t="s">
        <v>722</v>
      </c>
      <c r="AI631" s="886"/>
      <c r="AJ631" s="886"/>
      <c r="AK631" s="886"/>
      <c r="AL631" s="869" t="s">
        <v>722</v>
      </c>
      <c r="AM631" s="870"/>
      <c r="AN631" s="870"/>
      <c r="AO631" s="871"/>
      <c r="AP631" s="872" t="s">
        <v>722</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7" zoomScale="130" zoomScaleNormal="13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700</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2022-07-29T02:48:16Z</cp:lastPrinted>
  <dcterms:created xsi:type="dcterms:W3CDTF">2012-03-13T00:50:25Z</dcterms:created>
  <dcterms:modified xsi:type="dcterms:W3CDTF">2022-09-06T02:01:43Z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