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30424】令和４年度行政事業レビューシート（提出フォルダ）\【使用禁止】【会・企専用】令和4年度行政事業レビューシート（とりまとめフォルダ）\06.確認完了\01.既定分\02.外部有識者点検対象\"/>
    </mc:Choice>
  </mc:AlternateContent>
  <xr:revisionPtr revIDLastSave="0" documentId="13_ncr:1_{B7F2B5E6-AD82-4A5C-93E1-63BF36C6445D}"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AY71" i="11" l="1"/>
  <c r="AY76" i="11" s="1"/>
  <c r="AY68" i="11"/>
  <c r="AY70" i="11" s="1"/>
  <c r="AY65" i="11"/>
  <c r="AY67" i="11" s="1"/>
  <c r="AY64" i="11"/>
  <c r="AY400" i="11"/>
  <c r="AY396" i="11"/>
  <c r="AY397" i="11" s="1"/>
  <c r="AY372" i="11"/>
  <c r="AY371" i="11"/>
  <c r="AY370" i="11"/>
  <c r="AY369" i="11"/>
  <c r="AY368" i="11"/>
  <c r="AY367" i="11"/>
  <c r="AY334" i="11"/>
  <c r="AY339" i="11" s="1"/>
  <c r="AY321" i="11"/>
  <c r="AY331" i="11" s="1"/>
  <c r="AY398" i="11" l="1"/>
  <c r="AY399" i="11"/>
  <c r="AY341" i="11"/>
  <c r="AY328" i="11"/>
  <c r="AY332" i="11"/>
  <c r="AY336" i="11"/>
  <c r="AY337" i="11"/>
  <c r="AY324" i="11"/>
  <c r="AY338" i="11"/>
  <c r="AY340" i="11"/>
  <c r="AY325" i="11"/>
  <c r="AY333" i="11"/>
  <c r="AY326" i="11"/>
  <c r="AY327" i="11"/>
  <c r="AY329" i="11"/>
  <c r="AY322" i="11"/>
  <c r="AY330" i="11"/>
  <c r="AY69" i="11"/>
  <c r="AY323" i="11"/>
  <c r="AY66" i="11"/>
  <c r="AY75" i="11"/>
  <c r="AY73" i="11"/>
  <c r="AY77" i="11"/>
  <c r="AY74" i="11"/>
  <c r="AY72" i="11"/>
  <c r="AY335" i="11"/>
  <c r="AY214" i="11"/>
  <c r="AY208" i="11"/>
  <c r="AY213" i="11" s="1"/>
  <c r="AY200" i="11"/>
  <c r="AY205" i="11" s="1"/>
  <c r="AY195" i="11"/>
  <c r="AY196" i="11" s="1"/>
  <c r="AY190" i="11"/>
  <c r="AY192" i="11" s="1"/>
  <c r="AY180" i="11"/>
  <c r="AY187" i="11" s="1"/>
  <c r="AY173" i="11"/>
  <c r="AY174" i="11" s="1"/>
  <c r="AY170" i="11"/>
  <c r="AY172" i="11" s="1"/>
  <c r="AY167" i="11"/>
  <c r="AY169" i="11" s="1"/>
  <c r="AY136" i="11"/>
  <c r="AY138" i="11" s="1"/>
  <c r="AY133" i="11"/>
  <c r="AY135" i="11" s="1"/>
  <c r="AY132" i="11"/>
  <c r="AY139" i="11"/>
  <c r="AY141" i="11" s="1"/>
  <c r="AY166" i="11"/>
  <c r="AY161" i="11"/>
  <c r="AY162" i="11" s="1"/>
  <c r="AY156" i="11"/>
  <c r="AY158" i="11" s="1"/>
  <c r="AY146" i="11"/>
  <c r="AY150" i="11" s="1"/>
  <c r="AY127" i="11"/>
  <c r="AY129" i="11" s="1"/>
  <c r="AY122" i="11"/>
  <c r="AY126" i="11" s="1"/>
  <c r="AY112" i="11"/>
  <c r="AY121" i="11" s="1"/>
  <c r="AY99" i="11"/>
  <c r="AY101" i="11" s="1"/>
  <c r="AY98" i="11"/>
  <c r="AY102" i="11"/>
  <c r="AY104" i="11" s="1"/>
  <c r="AY151" i="11" l="1"/>
  <c r="AY145" i="11"/>
  <c r="AY177" i="11"/>
  <c r="AY125" i="11"/>
  <c r="AY142" i="11"/>
  <c r="AY143" i="11"/>
  <c r="AY175" i="11"/>
  <c r="AY152" i="11"/>
  <c r="AY179" i="11"/>
  <c r="AY123" i="11"/>
  <c r="AY130" i="11"/>
  <c r="AY137" i="11"/>
  <c r="AY131" i="11"/>
  <c r="AY118" i="11"/>
  <c r="AY116" i="11"/>
  <c r="AY117" i="11"/>
  <c r="AY119" i="11"/>
  <c r="AY114" i="11"/>
  <c r="AY115" i="11"/>
  <c r="AY176" i="11"/>
  <c r="AY206" i="11"/>
  <c r="AY124" i="11"/>
  <c r="AY163" i="11"/>
  <c r="AY144" i="11"/>
  <c r="AY198" i="11"/>
  <c r="AY207" i="11"/>
  <c r="AY164" i="11"/>
  <c r="AY100" i="11"/>
  <c r="AY178" i="11"/>
  <c r="AY201" i="11"/>
  <c r="AY209" i="11"/>
  <c r="AY171" i="11"/>
  <c r="AY202" i="11"/>
  <c r="AY210" i="11"/>
  <c r="AY154" i="11"/>
  <c r="AY140" i="11"/>
  <c r="AY134" i="11"/>
  <c r="AY203" i="11"/>
  <c r="AY211" i="11"/>
  <c r="AY153" i="11"/>
  <c r="AY120" i="11"/>
  <c r="AY128" i="11"/>
  <c r="AY113" i="11"/>
  <c r="AY155" i="11"/>
  <c r="AY204" i="11"/>
  <c r="AY212" i="11"/>
  <c r="AY19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49" i="11"/>
  <c r="AY105" i="11"/>
  <c r="AY111" i="11" s="1"/>
  <c r="AY93" i="11"/>
  <c r="AY95" i="11" s="1"/>
  <c r="AY88" i="11"/>
  <c r="AY89" i="11" s="1"/>
  <c r="AY78" i="11"/>
  <c r="AY87" i="11" s="1"/>
  <c r="AY44" i="11"/>
  <c r="AY52" i="11" s="1"/>
  <c r="AY97" i="11" l="1"/>
  <c r="AY96" i="11"/>
  <c r="AY80" i="11"/>
  <c r="AY81" i="11"/>
  <c r="AY82" i="11"/>
  <c r="AY83" i="11"/>
  <c r="AY84" i="11"/>
  <c r="AY55" i="11"/>
  <c r="AY63" i="11"/>
  <c r="AY90" i="11"/>
  <c r="AY91" i="11"/>
  <c r="AY92" i="11"/>
  <c r="AY86" i="11"/>
  <c r="AY94" i="11"/>
  <c r="AY85"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<sst xmlns="http://schemas.openxmlformats.org/spreadsheetml/2006/main" count="1342" uniqueCount="674">
  <si>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</si>
  <si>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</si>
  <si>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</si>
  <si>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</si>
  <si>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</si>
  <si>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</si>
  <si>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</si>
  <si>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</si>
  <si>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</si>
  <si>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</si>
  <si>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</si>
  <si>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</si>
  <si>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</si>
  <si>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</si>
  <si>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</si>
  <si>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</si>
  <si>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</si>
  <si>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</si>
  <si>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</si>
  <si>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</si>
  <si>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</si>
  <si>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</si>
  <si>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</si>
  <si>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</si>
  <si>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</si>
  <si>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</si>
  <si>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</si>
  <si>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</si>
  <si>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</si>
  <si>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</si>
  <si>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</si>
  <si>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</si>
  <si>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</si>
  <si>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</si>
  <si>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</si>
  <si>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</si>
  <si>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</si>
  <si>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</si>
  <si>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</si>
  <si>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</si>
  <si>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</si>
  <si>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</si>
  <si>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</si>
  <si>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</si>
  <si>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</si>
  <si>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</si>
  <si>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</si>
  <si>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</si>
  <si>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</si>
  <si>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</si>
  <si>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</si>
  <si>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</si>
  <si>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</si>
  <si>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</si>
  <si>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</si>
  <si>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</si>
  <si>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</si>
  <si>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</si>
  <si>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</si>
  <si>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</si>
  <si>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</si>
  <si>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</si>
  <si>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</si>
  <si>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</si>
  <si>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</si>
  <si>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</si>
  <si>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</si>
  <si>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</si>
  <si>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</si>
  <si>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</si>
  <si>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</si>
  <si>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</si>
  <si>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</si>
  <si>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</si>
  <si>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</si>
  <si>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</si>
  <si>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</si>
  <si>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</si>
  <si>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</si>
  <si>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</si>
  <si>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</si>
  <si>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</si>
  <si>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</si>
  <si>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</si>
  <si>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</si>
  <si>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</si>
  <si>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</si>
  <si>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</si>
  <si>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</si>
  <si>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</si>
  <si>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</si>
  <si>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</si>
  <si>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</si>
  <si>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</si>
  <si>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</si>
  <si>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</si>
  <si>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</si>
  <si>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</si>
  <si>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</si>
  <si>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</si>
  <si>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</si>
  <si>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</si>
  <si>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</si>
  <si>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</si>
  <si>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</si>
  <si>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</si>
  <si>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</si>
  <si>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</si>
  <si>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</si>
  <si>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</si>
  <si>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</si>
  <si>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</si>
  <si>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</si>
  <si>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</si>
  <si>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</si>
  <si>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</si>
  <si>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</si>
  <si>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</si>
  <si>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</si>
  <si>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</si>
  <si>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</si>
  <si>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</si>
  <si>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</si>
  <si>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</si>
  <si>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</si>
  <si>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</si>
  <si>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</si>
  <si>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</si>
  <si>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</si>
  <si>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</si>
  <si>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</si>
  <si>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</si>
  <si>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</si>
  <si>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</si>
  <si>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</si>
  <si>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</si>
  <si>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</si>
  <si>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</si>
  <si>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</si>
  <si>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</si>
  <si>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</si>
  <si>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</si>
  <si>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</si>
  <si>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</si>
  <si>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</si>
  <si>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</si>
  <si>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</si>
  <si>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</si>
  <si>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</si>
  <si>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</si>
  <si>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</si>
  <si>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</si>
  <si>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</si>
  <si>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</si>
  <si>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</si>
  <si>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</si>
  <si>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</si>
  <si>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</si>
  <si>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</si>
  <si>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</si>
  <si>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</si>
  <si>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</si>
  <si>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</si>
  <si>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</si>
  <si>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</si>
  <si>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</si>
  <si>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</si>
  <si>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</si>
  <si>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</si>
  <si>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</si>
  <si>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</si>
  <si>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</si>
  <si>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</si>
  <si>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</si>
  <si>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</si>
  <si>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</si>
  <si>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</si>
  <si>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</si>
  <si>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</si>
  <si>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</si>
  <si>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</si>
  <si>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</si>
  <si>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</si>
  <si>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</si>
  <si>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</si>
  <si>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</si>
  <si>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</si>
  <si>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</si>
  <si>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</si>
  <si>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</si>
  <si>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</si>
  <si>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</si>
  <si>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</si>
  <si>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</si>
  <si>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</si>
  <si>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</si>
  <si>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</si>
  <si>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</si>
  <si>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</si>
  <si>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</si>
  <si>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</si>
  <si>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</si>
  <si>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</si>
  <si>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</si>
  <si>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</si>
  <si>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</si>
  <si>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</si>
  <si>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</si>
  <si>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</si>
  <si>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</si>
  <si>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</si>
  <si>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</si>
  <si>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</si>
  <si>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</si>
  <si>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</si>
  <si>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</si>
  <si>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</si>
  <si>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</si>
  <si>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</si>
  <si>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</si>
  <si>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</si>
  <si>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</si>
  <si>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</si>
  <si>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</si>
  <si>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</si>
  <si>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</si>
  <si>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</si>
  <si>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</si>
  <si>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</si>
  <si>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</si>
  <si>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</si>
  <si>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</si>
  <si>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</si>
  <si>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</si>
  <si>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</si>
  <si>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</si>
  <si>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</si>
  <si>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</si>
  <si>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</si>
  <si>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</si>
  <si>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</si>
  <si>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</si>
  <si>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</si>
  <si>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</si>
  <si>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</si>
  <si>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</si>
  <si>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</si>
  <si>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</si>
  <si>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</si>
  <si>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</si>
  <si>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</si>
  <si>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</si>
  <si>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</si>
  <si>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</si>
  <si>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</si>
  <si>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</si>
  <si>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</si>
  <si>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</si>
  <si>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</si>
  <si>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</si>
  <si>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</si>
  <si>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</si>
  <si>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</si>
  <si>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</si>
  <si>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</si>
  <si>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</si>
  <si>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</si>
  <si>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</si>
  <si>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</si>
  <si>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</si>
  <si>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</si>
  <si>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</si>
  <si>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</si>
  <si>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</si>
  <si>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</si>
  <si>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</si>
  <si>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</si>
  <si>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</si>
  <si>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</si>
  <si>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</si>
  <si>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</si>
  <si>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</si>
  <si>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</si>
  <si>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</si>
  <si>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</si>
  <si>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</si>
  <si>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</si>
  <si>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</si>
  <si>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</si>
  <si>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</si>
  <si>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</si>
  <si>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</si>
  <si>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</si>
  <si>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</si>
  <si>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</si>
  <si>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</si>
  <si>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</si>
  <si>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</si>
  <si>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</si>
  <si>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</si>
  <si>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</si>
  <si>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</si>
  <si>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</si>
  <si>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</si>
  <si>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</si>
  <si>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</si>
  <si>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</si>
  <si>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</si>
  <si>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</si>
  <si>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</si>
  <si>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</si>
  <si>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</si>
  <si>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</si>
  <si>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</si>
  <si>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</si>
  <si>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</si>
  <si>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</si>
  <si>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</si>
  <si>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</si>
  <si>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</si>
  <si>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</si>
  <si>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</si>
  <si>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</si>
  <si>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</si>
  <si>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</si>
  <si>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</si>
  <si>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</si>
  <si>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</si>
  <si>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</si>
  <si>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</si>
  <si>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</si>
  <si>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</si>
  <si>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</si>
  <si>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</si>
  <si>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</si>
  <si>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</si>
  <si>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</si>
  <si>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</si>
  <si>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</si>
  <si>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</si>
  <si>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</si>
  <si>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</si>
  <si>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</si>
  <si>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</si>
  <si>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</si>
  <si>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</si>
  <si>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</si>
  <si>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</si>
  <si>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</si>
  <si>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</si>
  <si>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</si>
  <si>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</si>
  <si>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</si>
  <si>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</si>
  <si>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</si>
  <si>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</si>
  <si>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</si>
  <si>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</si>
  <si>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</si>
  <si>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</si>
  <si>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</si>
  <si>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</si>
  <si>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</si>
  <si>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</si>
  <si>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</si>
  <si>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</si>
  <si>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</si>
  <si>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</si>
  <si>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</si>
  <si>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</si>
  <si>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</si>
  <si>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</si>
  <si>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</si>
  <si>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</si>
  <si>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</si>
  <si>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</si>
  <si>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</si>
  <si>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</si>
  <si>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</si>
  <si>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</si>
  <si>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</si>
  <si>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</si>
  <si>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</si>
  <si>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</si>
  <si>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</si>
  <si>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</si>
  <si>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</si>
  <si>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</si>
  <si>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</si>
  <si>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</si>
  <si>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</si>
  <si>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</si>
  <si>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</si>
  <si>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</si>
  <si>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</si>
  <si>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</si>
  <si>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</si>
  <si>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</si>
  <si>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</si>
  <si>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</si>
  <si>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</si>
  <si>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</si>
  <si>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</si>
  <si>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</si>
  <si>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</si>
  <si>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</si>
  <si>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</si>
  <si>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</si>
  <si>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</si>
  <si>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</si>
  <si>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</si>
  <si>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</si>
  <si>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</si>
  <si>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</si>
  <si>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</si>
  <si>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</si>
  <si>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</si>
  <si>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</si>
  <si>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</si>
  <si>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</si>
  <si>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</si>
  <si>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</si>
  <si>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</si>
  <si>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</si>
  <si>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</si>
  <si>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</si>
  <si>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</si>
  <si>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</si>
  <si>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</si>
  <si>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</si>
  <si>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</si>
  <si>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</si>
  <si>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</si>
  <si>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</si>
  <si>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</si>
  <si>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</si>
  <si>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</si>
  <si>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</si>
  <si>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</si>
  <si>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</si>
  <si>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</si>
  <si>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</si>
  <si>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</si>
  <si>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</si>
  <si>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</si>
  <si>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</si>
  <si>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</si>
  <si>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</si>
  <si>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</si>
  <si>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</si>
  <si>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</si>
  <si>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</si>
  <si>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</si>
  <si>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</si>
  <si>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</si>
  <si>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</si>
  <si>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</si>
  <si>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</si>
  <si>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</si>
  <si>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</si>
  <si>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</si>
  <si>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</si>
  <si>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</si>
  <si>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</si>
  <si>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</si>
  <si>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</si>
  <si>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</si>
  <si>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</si>
  <si>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</si>
  <si>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</si>
  <si>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</si>
  <si>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</si>
  <si>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</si>
  <si>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</si>
  <si>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</si>
  <si>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</si>
  <si>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</si>
  <si>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</si>
  <si>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</si>
  <si>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</si>
  <si>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</si>
  <si>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</si>
  <si>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</si>
  <si>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</si>
  <si>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</si>
  <si>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</si>
  <si>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</si>
  <si>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</si>
  <si>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</si>
  <si>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</si>
  <si>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</si>
  <si>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</si>
  <si>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</si>
  <si>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</si>
  <si>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</si>
  <si>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</si>
  <si>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</si>
  <si>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</si>
  <si>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</si>
  <si>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</si>
  <si>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</si>
  <si>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</si>
  <si>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</si>
  <si>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</si>
  <si>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</si>
  <si>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</si>
  <si>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</si>
  <si>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</si>
  <si>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</si>
  <si>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</si>
  <si>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</si>
  <si>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</si>
  <si>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</si>
  <si>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</si>
  <si>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</si>
  <si>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</si>
  <si>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</si>
  <si>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</si>
  <si>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</si>
  <si>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</si>
  <si>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</si>
  <si>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</si>
  <si>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</si>
  <si>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</si>
  <si>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</si>
  <si>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</si>
  <si>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</si>
  <si>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</si>
  <si>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</si>
  <si>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</si>
  <si>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</si>
  <si>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</si>
  <si>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</si>
  <si>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</si>
  <si>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</si>
  <si>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</si>
  <si>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</si>
  <si>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</si>
  <si>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</si>
  <si>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</si>
  <si>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</si>
  <si>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</si>
  <si>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</si>
  <si>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</si>
  <si>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</si>
  <si>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</si>
  <si>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</si>
  <si>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</si>
  <si>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</si>
  <si>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</si>
  <si>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</si>
  <si>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</si>
  <si>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</si>
  <si>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</si>
  <si>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</si>
  <si>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</si>
  <si>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</si>
  <si>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</si>
  <si>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</si>
  <si>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</si>
  <si>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</si>
  <si>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</si>
  <si>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</si>
  <si>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</si>
  <si>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</si>
  <si>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</si>
  <si>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</si>
  <si>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</si>
  <si>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</si>
  <si>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</si>
  <si>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</si>
  <si>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</si>
  <si>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</si>
  <si>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</si>
  <si>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</si>
  <si>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</si>
  <si>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</si>
  <si>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</si>
  <si>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</si>
  <si>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</si>
  <si>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</si>
  <si>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</si>
  <si>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</si>
  <si>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</si>
  <si>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</si>
  <si>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</si>
  <si>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</si>
  <si>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</si>
  <si>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</si>
  <si>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</si>
  <si>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</si>
  <si>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</si>
  <si>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</si>
  <si>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</si>
  <si>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</si>
  <si>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</si>
  <si>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</si>
  <si>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</si>
  <si>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</si>
  <si>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</si>
  <si>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</si>
  <si>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</si>
  <si>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</si>
  <si>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</si>
  <si>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</si>
  <si>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</si>
  <si>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</si>
  <si>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t>
  </si>
  <si>
    <t>業態調査に要する経費</t>
    <rPh sb="0" eb="2">
      <t>ギョウタイ</t>
    </rPh>
    <rPh sb="2" eb="4">
      <t>チョウサ</t>
    </rPh>
    <rPh sb="5" eb="6">
      <t>ヨウ</t>
    </rPh>
    <rPh sb="8" eb="10">
      <t>ケイヒ</t>
    </rPh>
    <phoneticPr fontId="5"/>
  </si>
  <si>
    <t>防衛装備庁</t>
    <rPh sb="0" eb="2">
      <t>ボウエイ</t>
    </rPh>
    <rPh sb="2" eb="4">
      <t>ソウビ</t>
    </rPh>
    <rPh sb="4" eb="5">
      <t>チョウ</t>
    </rPh>
    <phoneticPr fontId="5"/>
  </si>
  <si>
    <t>調達企画課</t>
    <rPh sb="0" eb="2">
      <t>チョウタツ</t>
    </rPh>
    <rPh sb="2" eb="4">
      <t>キカク</t>
    </rPh>
    <rPh sb="4" eb="5">
      <t>カ</t>
    </rPh>
    <phoneticPr fontId="5"/>
  </si>
  <si>
    <t>調達企画課長　鈴木　信丈</t>
    <rPh sb="0" eb="2">
      <t>チョウタツ</t>
    </rPh>
    <rPh sb="2" eb="4">
      <t>キカク</t>
    </rPh>
    <rPh sb="4" eb="6">
      <t>カチョウ</t>
    </rPh>
    <rPh sb="7" eb="9">
      <t>スズキ</t>
    </rPh>
    <rPh sb="10" eb="11">
      <t>シン</t>
    </rPh>
    <rPh sb="11" eb="12">
      <t>タケ</t>
    </rPh>
    <phoneticPr fontId="5"/>
  </si>
  <si>
    <t>○</t>
  </si>
  <si>
    <t>防衛省設置法第4条第1項第13号</t>
    <rPh sb="0" eb="2">
      <t>ボウエイ</t>
    </rPh>
    <rPh sb="2" eb="3">
      <t>ショウ</t>
    </rPh>
    <rPh sb="3" eb="6">
      <t>セッチホウ</t>
    </rPh>
    <rPh sb="6" eb="7">
      <t>ダイ</t>
    </rPh>
    <rPh sb="8" eb="9">
      <t>ジョウ</t>
    </rPh>
    <rPh sb="9" eb="10">
      <t>ダイ</t>
    </rPh>
    <rPh sb="11" eb="12">
      <t>コウ</t>
    </rPh>
    <rPh sb="12" eb="13">
      <t>ダイ</t>
    </rPh>
    <rPh sb="15" eb="16">
      <t>ゴウ</t>
    </rPh>
    <phoneticPr fontId="5"/>
  </si>
  <si>
    <t>平成３１年度以降に係る防衛計画の大綱、中期防衛力整備計画（平成３１年度～平成３５年度）（平成３０年１２月１８日国家安全保障会議決定・閣議決定）</t>
    <rPh sb="0" eb="2">
      <t>ヘイセイ</t>
    </rPh>
    <rPh sb="4" eb="6">
      <t>ネンド</t>
    </rPh>
    <rPh sb="6" eb="8">
      <t>イコウ</t>
    </rPh>
    <rPh sb="9" eb="10">
      <t>カカ</t>
    </rPh>
    <rPh sb="11" eb="13">
      <t>ボウエイ</t>
    </rPh>
    <rPh sb="13" eb="15">
      <t>ケイカク</t>
    </rPh>
    <rPh sb="16" eb="18">
      <t>タイコウ</t>
    </rPh>
    <rPh sb="19" eb="21">
      <t>チュウキ</t>
    </rPh>
    <rPh sb="21" eb="24">
      <t>ボウエイリョク</t>
    </rPh>
    <rPh sb="24" eb="26">
      <t>セイビ</t>
    </rPh>
    <rPh sb="26" eb="28">
      <t>ケイカク</t>
    </rPh>
    <rPh sb="29" eb="31">
      <t>ヘイセイ</t>
    </rPh>
    <rPh sb="33" eb="35">
      <t>ネンド</t>
    </rPh>
    <rPh sb="36" eb="38">
      <t>ヘイセイ</t>
    </rPh>
    <rPh sb="40" eb="42">
      <t>ネンド</t>
    </rPh>
    <rPh sb="44" eb="46">
      <t>ヘイセイ</t>
    </rPh>
    <rPh sb="48" eb="49">
      <t>ネン</t>
    </rPh>
    <rPh sb="51" eb="52">
      <t>ガツ</t>
    </rPh>
    <rPh sb="54" eb="55">
      <t>ニチ</t>
    </rPh>
    <rPh sb="55" eb="57">
      <t>コッカ</t>
    </rPh>
    <rPh sb="57" eb="59">
      <t>アンゼン</t>
    </rPh>
    <rPh sb="59" eb="61">
      <t>ホショウ</t>
    </rPh>
    <rPh sb="61" eb="63">
      <t>カイギ</t>
    </rPh>
    <rPh sb="63" eb="65">
      <t>ケッテイ</t>
    </rPh>
    <rPh sb="66" eb="68">
      <t>カクギ</t>
    </rPh>
    <rPh sb="68" eb="70">
      <t>ケッテイ</t>
    </rPh>
    <phoneticPr fontId="5"/>
  </si>
  <si>
    <t>防衛装備庁における調達事業に活用するという観点から、防衛装備庁が所在する関東甲信越地域における、入札参加資格（全省庁統一資格）を有する企業の情報を、一元的にデータ化したものをリアルタイムに閲覧できるシステム及び同システムの保守である。</t>
    <phoneticPr fontId="5"/>
  </si>
  <si>
    <t>装備品取得等業務効率化推進庁費</t>
    <rPh sb="0" eb="3">
      <t>ソウビヒン</t>
    </rPh>
    <rPh sb="3" eb="5">
      <t>シュトク</t>
    </rPh>
    <rPh sb="5" eb="6">
      <t>トウ</t>
    </rPh>
    <rPh sb="6" eb="8">
      <t>ギョウム</t>
    </rPh>
    <rPh sb="8" eb="11">
      <t>コウリツカ</t>
    </rPh>
    <rPh sb="11" eb="13">
      <t>スイシン</t>
    </rPh>
    <rPh sb="13" eb="14">
      <t>チョウ</t>
    </rPh>
    <rPh sb="14" eb="15">
      <t>ヒ</t>
    </rPh>
    <phoneticPr fontId="5"/>
  </si>
  <si>
    <t>防衛装備庁において調達に携わる職員に対し、企業情報を提供することで業態調査を支援する。</t>
    <rPh sb="0" eb="2">
      <t>ボウエイ</t>
    </rPh>
    <rPh sb="2" eb="4">
      <t>ソウビ</t>
    </rPh>
    <rPh sb="4" eb="5">
      <t>チョウ</t>
    </rPh>
    <rPh sb="9" eb="11">
      <t>チョウタツ</t>
    </rPh>
    <rPh sb="12" eb="13">
      <t>タズサ</t>
    </rPh>
    <rPh sb="15" eb="17">
      <t>ショクイン</t>
    </rPh>
    <rPh sb="18" eb="19">
      <t>タイ</t>
    </rPh>
    <rPh sb="21" eb="23">
      <t>キギョウ</t>
    </rPh>
    <rPh sb="23" eb="25">
      <t>ジョウホウ</t>
    </rPh>
    <rPh sb="26" eb="28">
      <t>テイキョウ</t>
    </rPh>
    <rPh sb="33" eb="35">
      <t>ギョウタイ</t>
    </rPh>
    <rPh sb="35" eb="37">
      <t>チョウサ</t>
    </rPh>
    <rPh sb="38" eb="40">
      <t>シエン</t>
    </rPh>
    <phoneticPr fontId="5"/>
  </si>
  <si>
    <t>システムの積極的な利用</t>
    <rPh sb="5" eb="8">
      <t>セッキョクテキ</t>
    </rPh>
    <rPh sb="9" eb="11">
      <t>リヨウ</t>
    </rPh>
    <phoneticPr fontId="5"/>
  </si>
  <si>
    <t>アクセス数</t>
    <rPh sb="4" eb="5">
      <t>スウ</t>
    </rPh>
    <phoneticPr fontId="5"/>
  </si>
  <si>
    <t>回</t>
    <rPh sb="0" eb="1">
      <t>カイ</t>
    </rPh>
    <phoneticPr fontId="5"/>
  </si>
  <si>
    <t>-</t>
  </si>
  <si>
    <t>-</t>
    <phoneticPr fontId="5"/>
  </si>
  <si>
    <t>執行額（Ｘ）／アクセス数（Ｙ）　　　　　　　　　　　　　　</t>
    <rPh sb="0" eb="2">
      <t>シッコウ</t>
    </rPh>
    <rPh sb="2" eb="3">
      <t>ガク</t>
    </rPh>
    <rPh sb="11" eb="12">
      <t>スウ</t>
    </rPh>
    <phoneticPr fontId="5"/>
  </si>
  <si>
    <t>　　Ｘ/Ｙ</t>
    <phoneticPr fontId="5"/>
  </si>
  <si>
    <t>千円/回数</t>
    <rPh sb="0" eb="2">
      <t>センエン</t>
    </rPh>
    <rPh sb="3" eb="5">
      <t>カイスウ</t>
    </rPh>
    <phoneticPr fontId="5"/>
  </si>
  <si>
    <t>9,673/301</t>
    <phoneticPr fontId="5"/>
  </si>
  <si>
    <t>0.5/493</t>
    <phoneticPr fontId="5"/>
  </si>
  <si>
    <t>本事業は、企業情報を一元化し情報を共有することが目的であるため、成果を定量的に示すことは困難である。</t>
    <phoneticPr fontId="5"/>
  </si>
  <si>
    <t>情報の活用範囲の拡大を図り、利用者を増加させることにより更なる情報共有に努める。令和元年～令和３年度においては、契約担当者用資料に本システムの利用方法を掲示した。</t>
    <rPh sb="40" eb="42">
      <t>レイワ</t>
    </rPh>
    <rPh sb="42" eb="44">
      <t>ガンネン</t>
    </rPh>
    <phoneticPr fontId="5"/>
  </si>
  <si>
    <t>効率化に資するためのシステムの維持</t>
    <phoneticPr fontId="5"/>
  </si>
  <si>
    <t>勤務日において運用可能な状態を維持した日数（上位システムの運用停止日数を除く。）</t>
    <phoneticPr fontId="5"/>
  </si>
  <si>
    <t>日</t>
    <rPh sb="0" eb="1">
      <t>ニチ</t>
    </rPh>
    <phoneticPr fontId="5"/>
  </si>
  <si>
    <t>10,521/290</t>
    <phoneticPr fontId="5"/>
  </si>
  <si>
    <t>Ⅰ－２　我が国自身の防衛体制の強化（防衛力の中心的な構成要素の強化における優先事項）</t>
    <rPh sb="4" eb="5">
      <t>ワ</t>
    </rPh>
    <rPh sb="6" eb="7">
      <t>クニ</t>
    </rPh>
    <rPh sb="7" eb="9">
      <t>ジシン</t>
    </rPh>
    <rPh sb="10" eb="12">
      <t>ボウエイ</t>
    </rPh>
    <rPh sb="12" eb="14">
      <t>タイセイ</t>
    </rPh>
    <rPh sb="15" eb="17">
      <t>キョウカ</t>
    </rPh>
    <rPh sb="18" eb="21">
      <t>ボウエイリョク</t>
    </rPh>
    <rPh sb="22" eb="25">
      <t>チュウシンテキ</t>
    </rPh>
    <rPh sb="26" eb="28">
      <t>コウセイ</t>
    </rPh>
    <rPh sb="28" eb="30">
      <t>ヨウソ</t>
    </rPh>
    <rPh sb="31" eb="33">
      <t>キョウカ</t>
    </rPh>
    <rPh sb="37" eb="39">
      <t>ユウセン</t>
    </rPh>
    <rPh sb="39" eb="41">
      <t>ジコウ</t>
    </rPh>
    <phoneticPr fontId="5"/>
  </si>
  <si>
    <t>Ⅰ－２－（４）　装備調達の最適化</t>
    <rPh sb="8" eb="10">
      <t>ソウビ</t>
    </rPh>
    <rPh sb="10" eb="12">
      <t>チョウタツ</t>
    </rPh>
    <rPh sb="13" eb="16">
      <t>サイテキカ</t>
    </rPh>
    <phoneticPr fontId="5"/>
  </si>
  <si>
    <t>https;//www.mod.go.jp/j/approach/hyouka/seisaku/2021/pdf/R03_bunseki_07.pdf</t>
    <phoneticPr fontId="5"/>
  </si>
  <si>
    <t>４ページ</t>
    <phoneticPr fontId="5"/>
  </si>
  <si>
    <t>契約方式及び契約相手方を公平かつ適切に選定するために必要である。</t>
    <rPh sb="0" eb="2">
      <t>ケイヤク</t>
    </rPh>
    <rPh sb="2" eb="4">
      <t>ホウシキ</t>
    </rPh>
    <rPh sb="4" eb="5">
      <t>オヨ</t>
    </rPh>
    <rPh sb="6" eb="8">
      <t>ケイヤク</t>
    </rPh>
    <rPh sb="8" eb="11">
      <t>アイテガタ</t>
    </rPh>
    <rPh sb="12" eb="14">
      <t>コウヘイ</t>
    </rPh>
    <rPh sb="16" eb="18">
      <t>テキセツ</t>
    </rPh>
    <rPh sb="19" eb="21">
      <t>センテイ</t>
    </rPh>
    <rPh sb="26" eb="28">
      <t>ヒツヨウ</t>
    </rPh>
    <phoneticPr fontId="5"/>
  </si>
  <si>
    <t>業務を効率的かつ適正に行うために必要である。</t>
    <rPh sb="0" eb="2">
      <t>ギョウム</t>
    </rPh>
    <rPh sb="3" eb="6">
      <t>コウリツテキ</t>
    </rPh>
    <rPh sb="8" eb="10">
      <t>テキセイ</t>
    </rPh>
    <rPh sb="11" eb="12">
      <t>オコナ</t>
    </rPh>
    <rPh sb="16" eb="18">
      <t>ヒツヨウ</t>
    </rPh>
    <phoneticPr fontId="5"/>
  </si>
  <si>
    <t>‐</t>
  </si>
  <si>
    <t>無</t>
  </si>
  <si>
    <t>データファイルの更新については、公募を実施し、競争性の確保と履行能力のある者の選定を両立させている。</t>
    <rPh sb="8" eb="10">
      <t>コウシン</t>
    </rPh>
    <rPh sb="16" eb="18">
      <t>コウボ</t>
    </rPh>
    <rPh sb="19" eb="21">
      <t>ジッシ</t>
    </rPh>
    <rPh sb="23" eb="26">
      <t>キョウソウセイ</t>
    </rPh>
    <rPh sb="27" eb="29">
      <t>カクホ</t>
    </rPh>
    <rPh sb="30" eb="32">
      <t>リコウ</t>
    </rPh>
    <rPh sb="32" eb="34">
      <t>ノウリョク</t>
    </rPh>
    <rPh sb="37" eb="38">
      <t>シャ</t>
    </rPh>
    <rPh sb="39" eb="41">
      <t>センテイ</t>
    </rPh>
    <rPh sb="42" eb="44">
      <t>リョウリツ</t>
    </rPh>
    <phoneticPr fontId="5"/>
  </si>
  <si>
    <t>△</t>
  </si>
  <si>
    <t>本事業に必要なものに限定している。</t>
    <rPh sb="0" eb="1">
      <t>ホン</t>
    </rPh>
    <rPh sb="1" eb="3">
      <t>ジギョウ</t>
    </rPh>
    <rPh sb="4" eb="6">
      <t>ヒツヨウ</t>
    </rPh>
    <rPh sb="10" eb="12">
      <t>ゲンテイ</t>
    </rPh>
    <phoneticPr fontId="5"/>
  </si>
  <si>
    <t>調達業務に必要であるため、防衛装備庁において実施する必要がある。</t>
    <rPh sb="0" eb="2">
      <t>チョウタツ</t>
    </rPh>
    <rPh sb="2" eb="4">
      <t>ギョウム</t>
    </rPh>
    <rPh sb="5" eb="7">
      <t>ヒツヨウ</t>
    </rPh>
    <rPh sb="13" eb="15">
      <t>ボウエイ</t>
    </rPh>
    <rPh sb="15" eb="17">
      <t>ソウビ</t>
    </rPh>
    <rPh sb="17" eb="18">
      <t>チョウ</t>
    </rPh>
    <rPh sb="22" eb="24">
      <t>ジッシ</t>
    </rPh>
    <rPh sb="26" eb="28">
      <t>ヒツヨウ</t>
    </rPh>
    <phoneticPr fontId="5"/>
  </si>
  <si>
    <t>必要最低限の要求を行うようにしている。</t>
    <rPh sb="0" eb="2">
      <t>ヒツヨウ</t>
    </rPh>
    <rPh sb="2" eb="5">
      <t>サイテイゲン</t>
    </rPh>
    <rPh sb="6" eb="8">
      <t>ヨウキュウ</t>
    </rPh>
    <rPh sb="9" eb="10">
      <t>オコナ</t>
    </rPh>
    <phoneticPr fontId="5"/>
  </si>
  <si>
    <t>単位当たりのコストは横ばいであり、引き続きコストの抑制に努める必要がある。</t>
    <rPh sb="0" eb="2">
      <t>タンイ</t>
    </rPh>
    <rPh sb="2" eb="3">
      <t>ア</t>
    </rPh>
    <rPh sb="10" eb="11">
      <t>ヨコ</t>
    </rPh>
    <rPh sb="17" eb="18">
      <t>ヒ</t>
    </rPh>
    <rPh sb="19" eb="20">
      <t>ツヅ</t>
    </rPh>
    <rPh sb="25" eb="27">
      <t>ヨクセイ</t>
    </rPh>
    <rPh sb="28" eb="29">
      <t>ツト</t>
    </rPh>
    <rPh sb="31" eb="33">
      <t>ヒツヨウ</t>
    </rPh>
    <phoneticPr fontId="5"/>
  </si>
  <si>
    <t>適切な調達業務の遂行に資するものとなっている。</t>
    <rPh sb="0" eb="2">
      <t>テキセツ</t>
    </rPh>
    <rPh sb="3" eb="5">
      <t>チョウタツ</t>
    </rPh>
    <rPh sb="5" eb="7">
      <t>ギョウム</t>
    </rPh>
    <rPh sb="8" eb="10">
      <t>スイコウ</t>
    </rPh>
    <rPh sb="11" eb="12">
      <t>シ</t>
    </rPh>
    <phoneticPr fontId="5"/>
  </si>
  <si>
    <t>引き続き活用範囲の拡大を図るために施策を検討する必要がある。</t>
    <rPh sb="0" eb="1">
      <t>ヒ</t>
    </rPh>
    <rPh sb="2" eb="3">
      <t>ツヅ</t>
    </rPh>
    <rPh sb="4" eb="6">
      <t>カツヨウ</t>
    </rPh>
    <rPh sb="6" eb="8">
      <t>ハンイ</t>
    </rPh>
    <rPh sb="9" eb="11">
      <t>カクダイ</t>
    </rPh>
    <rPh sb="12" eb="13">
      <t>ハカ</t>
    </rPh>
    <rPh sb="17" eb="19">
      <t>シサク</t>
    </rPh>
    <rPh sb="20" eb="22">
      <t>ケントウ</t>
    </rPh>
    <rPh sb="24" eb="26">
      <t>ヒツヨウ</t>
    </rPh>
    <phoneticPr fontId="5"/>
  </si>
  <si>
    <t>常にシステムを運用可能な状態に維持している。</t>
    <rPh sb="0" eb="1">
      <t>ツネ</t>
    </rPh>
    <rPh sb="7" eb="9">
      <t>ウンヨウ</t>
    </rPh>
    <rPh sb="9" eb="11">
      <t>カノウ</t>
    </rPh>
    <rPh sb="12" eb="14">
      <t>ジョウタイ</t>
    </rPh>
    <rPh sb="15" eb="17">
      <t>イジ</t>
    </rPh>
    <phoneticPr fontId="5"/>
  </si>
  <si>
    <t>他部局・他省庁等に類似の事業はない。</t>
    <rPh sb="0" eb="1">
      <t>タ</t>
    </rPh>
    <rPh sb="1" eb="3">
      <t>ブキョク</t>
    </rPh>
    <rPh sb="4" eb="5">
      <t>タ</t>
    </rPh>
    <rPh sb="5" eb="7">
      <t>ショウチョウ</t>
    </rPh>
    <rPh sb="7" eb="8">
      <t>トウ</t>
    </rPh>
    <rPh sb="9" eb="11">
      <t>ルイジ</t>
    </rPh>
    <rPh sb="12" eb="14">
      <t>ジギョウ</t>
    </rPh>
    <phoneticPr fontId="5"/>
  </si>
  <si>
    <t>装備品取得等業務効率化推進庁費</t>
    <rPh sb="0" eb="3">
      <t>ソウビヒン</t>
    </rPh>
    <rPh sb="3" eb="5">
      <t>シュトク</t>
    </rPh>
    <rPh sb="5" eb="6">
      <t>トウ</t>
    </rPh>
    <rPh sb="6" eb="8">
      <t>ギョウム</t>
    </rPh>
    <rPh sb="8" eb="11">
      <t>コウリツカ</t>
    </rPh>
    <rPh sb="11" eb="13">
      <t>スイシン</t>
    </rPh>
    <rPh sb="13" eb="14">
      <t>チョウ</t>
    </rPh>
    <rPh sb="14" eb="15">
      <t>ヒ</t>
    </rPh>
    <phoneticPr fontId="5"/>
  </si>
  <si>
    <t>データファイルの更新</t>
    <rPh sb="8" eb="10">
      <t>コウシン</t>
    </rPh>
    <phoneticPr fontId="5"/>
  </si>
  <si>
    <t>データファイル検索ソフトウェアの保守等</t>
    <rPh sb="7" eb="9">
      <t>ケンサク</t>
    </rPh>
    <rPh sb="16" eb="18">
      <t>ホシュ</t>
    </rPh>
    <rPh sb="18" eb="19">
      <t>トウ</t>
    </rPh>
    <phoneticPr fontId="5"/>
  </si>
  <si>
    <t>-</t>
    <phoneticPr fontId="5"/>
  </si>
  <si>
    <t>0294</t>
    <phoneticPr fontId="5"/>
  </si>
  <si>
    <t>0287</t>
    <phoneticPr fontId="5"/>
  </si>
  <si>
    <t>防衛省</t>
  </si>
  <si>
    <t>引き続き、本事業の有用性等を周知し、費用対効果を高め、経済的・効率的な予算執行ができるよう努める。</t>
    <phoneticPr fontId="5"/>
  </si>
  <si>
    <t>防衛装備庁における調達事業においては、契約方式及び契約相手方の選定を公平かつ適切に行うため、随時、競争参加資格の有無や資産の状況及び信用度の程度等の業態調査を行うこととなっている。本事業は、大企業・中小企業の別を問わず企業情報を多数保有している信用調査会社から、確実な情報を取得し、防衛装備庁ＬＡＮに展開することにより、企業情報を共有し、もって業態調査の資とするものである。</t>
    <phoneticPr fontId="5"/>
  </si>
  <si>
    <t>10,932/500</t>
    <phoneticPr fontId="5"/>
  </si>
  <si>
    <t>-</t>
    <phoneticPr fontId="5"/>
  </si>
  <si>
    <t>【１．必要性】
契約方式及び契約相手方を公平かつ適切に選定するため、随時、競争参加資格の有無や資産の状況及び信用度の程度等の業態調査を実施することが必要である。
【２．有効性】
情報収集したい会社名を検索することにより、即時、会社の財務諸表等のデータが表示されるため、業態調査の効率化・時短化に効果があるとともに、信用調査会社による信頼性のある情報を入手することができる。</t>
    <rPh sb="27" eb="29">
      <t>センテイ</t>
    </rPh>
    <rPh sb="100" eb="102">
      <t>ケンサク</t>
    </rPh>
    <phoneticPr fontId="5"/>
  </si>
  <si>
    <t>‐</t>
    <phoneticPr fontId="5"/>
  </si>
  <si>
    <t>株式会社帝国データバンク</t>
    <rPh sb="0" eb="4">
      <t>カブシキガイシャ</t>
    </rPh>
    <rPh sb="4" eb="6">
      <t>テイコク</t>
    </rPh>
    <phoneticPr fontId="5"/>
  </si>
  <si>
    <t>株式会社帝国データバンク情報システム</t>
    <rPh sb="0" eb="4">
      <t>カブシキガイシャ</t>
    </rPh>
    <rPh sb="4" eb="6">
      <t>テイコク</t>
    </rPh>
    <rPh sb="12" eb="14">
      <t>ジョウホウ</t>
    </rPh>
    <phoneticPr fontId="5"/>
  </si>
  <si>
    <t>-</t>
    <phoneticPr fontId="5"/>
  </si>
  <si>
    <t>A.株式会社帝国データバンク</t>
    <phoneticPr fontId="5"/>
  </si>
  <si>
    <t>B.株式会社帝国データバンク情報システム</t>
    <phoneticPr fontId="5"/>
  </si>
  <si>
    <t>・外部有識者の所見を踏まえて、適切に対応されたい。</t>
    <phoneticPr fontId="5"/>
  </si>
  <si>
    <t>・令和3年度の活動実績が当初見込より低いのは原因と今後の対策について点検・改善結果の欄に記述してほしい。
・令和2年度は執行率が5％でも活動実績が当初見込みと同程度であるのであれば、本事業については経費をかけず実施することが可能ではないか。</t>
    <rPh sb="18" eb="19">
      <t>ヒク</t>
    </rPh>
    <phoneticPr fontId="5"/>
  </si>
  <si>
    <t>・令和３年度の活動実績が当初の見込みより低くなったのは、これまでも周知をしているが、システムの存在やアクセス場所を知らなかったことが
　一因にあるため、今後の対策として利用に関する周知する関係部署の範囲や回数を増やしたり、システムのアクセス場所の見直しを検討する。
・令和２年度の執行率５％の原因は、契約相手方が契約内容について十分に理解していなかったことにより結果的に契約解除となったためである。データベースは稼働できたことから一定の活動実績（アクセス数）は保たれたが、情報更新がされていなかったため、情報内容を確認作業が発生し、利用者にとっては効率的にできなかったこと及び契約方式及び契約相手方を公平かつ適切に選定するためには、即時、会社の財務諸表、競争参加資格の有無、信用度などの信用調査会社による信頼性のある最新情報を入手できる本事業は必要不可欠であるため、引き続き、費用対効果を高め、経済的な予算執行ができるよう努める。　　　　　　　　　　　　　　　　　　　　　　　　　　　　　　　　　　　　　　　　　　　　　　　　　　　　　</t>
    <rPh sb="1" eb="3">
      <t>レイワ</t>
    </rPh>
    <rPh sb="4" eb="6">
      <t>ネンド</t>
    </rPh>
    <rPh sb="7" eb="9">
      <t>カツドウ</t>
    </rPh>
    <rPh sb="9" eb="11">
      <t>ジッセキ</t>
    </rPh>
    <rPh sb="12" eb="14">
      <t>トウショ</t>
    </rPh>
    <rPh sb="15" eb="17">
      <t>ミコ</t>
    </rPh>
    <rPh sb="20" eb="21">
      <t>ヒク</t>
    </rPh>
    <rPh sb="33" eb="35">
      <t>シュウチ</t>
    </rPh>
    <rPh sb="47" eb="49">
      <t>ソンザイ</t>
    </rPh>
    <rPh sb="54" eb="56">
      <t>バショ</t>
    </rPh>
    <rPh sb="57" eb="58">
      <t>シ</t>
    </rPh>
    <rPh sb="68" eb="70">
      <t>イチイン</t>
    </rPh>
    <rPh sb="76" eb="78">
      <t>コンゴ</t>
    </rPh>
    <rPh sb="79" eb="81">
      <t>タイサク</t>
    </rPh>
    <rPh sb="84" eb="86">
      <t>リヨウ</t>
    </rPh>
    <rPh sb="87" eb="88">
      <t>カン</t>
    </rPh>
    <rPh sb="90" eb="92">
      <t>シュウチ</t>
    </rPh>
    <rPh sb="94" eb="96">
      <t>カンケイ</t>
    </rPh>
    <rPh sb="96" eb="98">
      <t>ブショ</t>
    </rPh>
    <rPh sb="99" eb="101">
      <t>ハンイ</t>
    </rPh>
    <rPh sb="102" eb="104">
      <t>カイスウ</t>
    </rPh>
    <rPh sb="105" eb="106">
      <t>フ</t>
    </rPh>
    <rPh sb="120" eb="122">
      <t>バショ</t>
    </rPh>
    <rPh sb="123" eb="125">
      <t>ミナオ</t>
    </rPh>
    <rPh sb="127" eb="129">
      <t>ケントウ</t>
    </rPh>
    <rPh sb="147" eb="149">
      <t>ゲンイン</t>
    </rPh>
    <rPh sb="151" eb="153">
      <t>ケイヤク</t>
    </rPh>
    <rPh sb="153" eb="155">
      <t>アイテ</t>
    </rPh>
    <rPh sb="155" eb="156">
      <t>カタ</t>
    </rPh>
    <rPh sb="157" eb="159">
      <t>ケイヤク</t>
    </rPh>
    <rPh sb="159" eb="161">
      <t>ナイヨウ</t>
    </rPh>
    <rPh sb="165" eb="167">
      <t>ジュウブン</t>
    </rPh>
    <rPh sb="168" eb="170">
      <t>リカイ</t>
    </rPh>
    <rPh sb="182" eb="184">
      <t>ケッカ</t>
    </rPh>
    <rPh sb="184" eb="185">
      <t>テキ</t>
    </rPh>
    <rPh sb="186" eb="188">
      <t>ケイヤク</t>
    </rPh>
    <rPh sb="188" eb="190">
      <t>カイジョ</t>
    </rPh>
    <rPh sb="207" eb="209">
      <t>カドウ</t>
    </rPh>
    <rPh sb="216" eb="218">
      <t>イッテイ</t>
    </rPh>
    <rPh sb="219" eb="221">
      <t>カツドウ</t>
    </rPh>
    <rPh sb="221" eb="223">
      <t>ジッセキ</t>
    </rPh>
    <rPh sb="228" eb="229">
      <t>スウ</t>
    </rPh>
    <rPh sb="231" eb="232">
      <t>タモ</t>
    </rPh>
    <rPh sb="237" eb="239">
      <t>ジョウホウ</t>
    </rPh>
    <rPh sb="239" eb="241">
      <t>コウシン</t>
    </rPh>
    <rPh sb="253" eb="255">
      <t>ジョウホウ</t>
    </rPh>
    <rPh sb="255" eb="257">
      <t>ナイヨウ</t>
    </rPh>
    <rPh sb="258" eb="260">
      <t>カクニン</t>
    </rPh>
    <rPh sb="260" eb="262">
      <t>サギョウ</t>
    </rPh>
    <rPh sb="263" eb="265">
      <t>ハッセイ</t>
    </rPh>
    <rPh sb="267" eb="270">
      <t>リヨウシャ</t>
    </rPh>
    <rPh sb="275" eb="278">
      <t>コウリツテキ</t>
    </rPh>
    <rPh sb="287" eb="288">
      <t>オヨ</t>
    </rPh>
    <rPh sb="289" eb="291">
      <t>ケイヤク</t>
    </rPh>
    <rPh sb="291" eb="293">
      <t>ホウシキ</t>
    </rPh>
    <rPh sb="293" eb="294">
      <t>オヨ</t>
    </rPh>
    <rPh sb="295" eb="297">
      <t>ケイヤク</t>
    </rPh>
    <rPh sb="297" eb="299">
      <t>アイテ</t>
    </rPh>
    <rPh sb="299" eb="300">
      <t>カタ</t>
    </rPh>
    <rPh sb="301" eb="303">
      <t>コウヘイ</t>
    </rPh>
    <rPh sb="305" eb="307">
      <t>テキセツ</t>
    </rPh>
    <rPh sb="308" eb="310">
      <t>センテイ</t>
    </rPh>
    <rPh sb="344" eb="346">
      <t>シンヨウ</t>
    </rPh>
    <rPh sb="346" eb="348">
      <t>チョウサ</t>
    </rPh>
    <rPh sb="348" eb="350">
      <t>カイシャ</t>
    </rPh>
    <rPh sb="353" eb="356">
      <t>シンライセイ</t>
    </rPh>
    <rPh sb="359" eb="361">
      <t>サイシン</t>
    </rPh>
    <rPh sb="361" eb="363">
      <t>ジョウホウ</t>
    </rPh>
    <rPh sb="364" eb="366">
      <t>ニュウシュ</t>
    </rPh>
    <phoneticPr fontId="5"/>
  </si>
  <si>
    <t>重要政策推進枠：11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</si>
</sst>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89647</xdr:colOff>
      <xdr:row>270</xdr:row>
      <xdr:rowOff>190500</xdr:rowOff>
    </xdr:from>
    <xdr:to>
      <xdr:col>45</xdr:col>
      <xdr:colOff>57710</xdr:colOff>
      <xdr:row>277</xdr:row>
      <xdr:rowOff>149598</xdr:rowOff>
    </xdr:to>
    <xdr:pic>
      <xdr:nvPicPr>
        <xdr:cNvPr id="8" name="図 7">
          <a:extLst>
            <a:ext uri="{FF2B5EF4-FFF2-40B4-BE49-F238E27FC236}">
              <a16:creationId xmlns:a16="http://schemas.microsoft.com/office/drawing/2014/main" id="{BF127615-60A2-419E-B316-7D6463D4E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42279794"/>
          <a:ext cx="7229475"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Normal="75" zoomScaleSheetLayoutView="100" zoomScalePageLayoutView="85" workbookViewId="0">
      <selection activeCell="A258" sqref="A258:XFD26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607</v>
      </c>
      <c r="AK2" s="172"/>
      <c r="AL2" s="172"/>
      <c r="AM2" s="172"/>
      <c r="AN2" s="75" t="s">
        <v>284</v>
      </c>
      <c r="AO2" s="172">
        <v>21</v>
      </c>
      <c r="AP2" s="172"/>
      <c r="AQ2" s="172"/>
      <c r="AR2" s="76" t="s">
        <v>284</v>
      </c>
      <c r="AS2" s="173">
        <v>254</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658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365</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610</v>
      </c>
      <c r="AF5" s="194"/>
      <c r="AG5" s="194"/>
      <c r="AH5" s="194"/>
      <c r="AI5" s="194"/>
      <c r="AJ5" s="194"/>
      <c r="AK5" s="194"/>
      <c r="AL5" s="194"/>
      <c r="AM5" s="194"/>
      <c r="AN5" s="194"/>
      <c r="AO5" s="194"/>
      <c r="AP5" s="195"/>
      <c r="AQ5" s="196" t="s">
        <v>611</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防衛関係</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660</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11</v>
      </c>
      <c r="Q13" s="217"/>
      <c r="R13" s="217"/>
      <c r="S13" s="217"/>
      <c r="T13" s="217"/>
      <c r="U13" s="217"/>
      <c r="V13" s="218"/>
      <c r="W13" s="216">
        <v>11</v>
      </c>
      <c r="X13" s="217"/>
      <c r="Y13" s="217"/>
      <c r="Z13" s="217"/>
      <c r="AA13" s="217"/>
      <c r="AB13" s="217"/>
      <c r="AC13" s="218"/>
      <c r="AD13" s="216">
        <v>11</v>
      </c>
      <c r="AE13" s="217"/>
      <c r="AF13" s="217"/>
      <c r="AG13" s="217"/>
      <c r="AH13" s="217"/>
      <c r="AI13" s="217"/>
      <c r="AJ13" s="218"/>
      <c r="AK13" s="216">
        <v>11</v>
      </c>
      <c r="AL13" s="217"/>
      <c r="AM13" s="217"/>
      <c r="AN13" s="217"/>
      <c r="AO13" s="217"/>
      <c r="AP13" s="217"/>
      <c r="AQ13" s="218"/>
      <c r="AR13" s="228">
        <v>11</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667</v>
      </c>
      <c r="Q14" s="217"/>
      <c r="R14" s="217"/>
      <c r="S14" s="217"/>
      <c r="T14" s="217"/>
      <c r="U14" s="217"/>
      <c r="V14" s="218"/>
      <c r="W14" s="216" t="s">
        <v>667</v>
      </c>
      <c r="X14" s="217"/>
      <c r="Y14" s="217"/>
      <c r="Z14" s="217"/>
      <c r="AA14" s="217"/>
      <c r="AB14" s="217"/>
      <c r="AC14" s="218"/>
      <c r="AD14" s="216" t="s">
        <v>667</v>
      </c>
      <c r="AE14" s="217"/>
      <c r="AF14" s="217"/>
      <c r="AG14" s="217"/>
      <c r="AH14" s="217"/>
      <c r="AI14" s="217"/>
      <c r="AJ14" s="218"/>
      <c r="AK14" s="216" t="s">
        <v>667</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667</v>
      </c>
      <c r="Q15" s="217"/>
      <c r="R15" s="217"/>
      <c r="S15" s="217"/>
      <c r="T15" s="217"/>
      <c r="U15" s="217"/>
      <c r="V15" s="218"/>
      <c r="W15" s="216" t="s">
        <v>667</v>
      </c>
      <c r="X15" s="217"/>
      <c r="Y15" s="217"/>
      <c r="Z15" s="217"/>
      <c r="AA15" s="217"/>
      <c r="AB15" s="217"/>
      <c r="AC15" s="218"/>
      <c r="AD15" s="216" t="s">
        <v>667</v>
      </c>
      <c r="AE15" s="217"/>
      <c r="AF15" s="217"/>
      <c r="AG15" s="217"/>
      <c r="AH15" s="217"/>
      <c r="AI15" s="217"/>
      <c r="AJ15" s="218"/>
      <c r="AK15" s="216" t="s">
        <v>667</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667</v>
      </c>
      <c r="Q16" s="217"/>
      <c r="R16" s="217"/>
      <c r="S16" s="217"/>
      <c r="T16" s="217"/>
      <c r="U16" s="217"/>
      <c r="V16" s="218"/>
      <c r="W16" s="216" t="s">
        <v>667</v>
      </c>
      <c r="X16" s="217"/>
      <c r="Y16" s="217"/>
      <c r="Z16" s="217"/>
      <c r="AA16" s="217"/>
      <c r="AB16" s="217"/>
      <c r="AC16" s="218"/>
      <c r="AD16" s="216" t="s">
        <v>667</v>
      </c>
      <c r="AE16" s="217"/>
      <c r="AF16" s="217"/>
      <c r="AG16" s="217"/>
      <c r="AH16" s="217"/>
      <c r="AI16" s="217"/>
      <c r="AJ16" s="218"/>
      <c r="AK16" s="216" t="s">
        <v>667</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667</v>
      </c>
      <c r="Q17" s="217"/>
      <c r="R17" s="217"/>
      <c r="S17" s="217"/>
      <c r="T17" s="217"/>
      <c r="U17" s="217"/>
      <c r="V17" s="218"/>
      <c r="W17" s="216" t="s">
        <v>667</v>
      </c>
      <c r="X17" s="217"/>
      <c r="Y17" s="217"/>
      <c r="Z17" s="217"/>
      <c r="AA17" s="217"/>
      <c r="AB17" s="217"/>
      <c r="AC17" s="218"/>
      <c r="AD17" s="216" t="s">
        <v>667</v>
      </c>
      <c r="AE17" s="217"/>
      <c r="AF17" s="217"/>
      <c r="AG17" s="217"/>
      <c r="AH17" s="217"/>
      <c r="AI17" s="217"/>
      <c r="AJ17" s="218"/>
      <c r="AK17" s="216" t="s">
        <v>667</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11</v>
      </c>
      <c r="Q18" s="261"/>
      <c r="R18" s="261"/>
      <c r="S18" s="261"/>
      <c r="T18" s="261"/>
      <c r="U18" s="261"/>
      <c r="V18" s="262"/>
      <c r="W18" s="260">
        <f>SUM(W13:AC17)</f>
        <v>11</v>
      </c>
      <c r="X18" s="261"/>
      <c r="Y18" s="261"/>
      <c r="Z18" s="261"/>
      <c r="AA18" s="261"/>
      <c r="AB18" s="261"/>
      <c r="AC18" s="262"/>
      <c r="AD18" s="260">
        <f>SUM(AD13:AJ17)</f>
        <v>11</v>
      </c>
      <c r="AE18" s="261"/>
      <c r="AF18" s="261"/>
      <c r="AG18" s="261"/>
      <c r="AH18" s="261"/>
      <c r="AI18" s="261"/>
      <c r="AJ18" s="262"/>
      <c r="AK18" s="260">
        <f>SUM(AK13:AQ17)</f>
        <v>11</v>
      </c>
      <c r="AL18" s="261"/>
      <c r="AM18" s="261"/>
      <c r="AN18" s="261"/>
      <c r="AO18" s="261"/>
      <c r="AP18" s="261"/>
      <c r="AQ18" s="262"/>
      <c r="AR18" s="260">
        <f>SUM(AR13:AX17)</f>
        <v>11</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10</v>
      </c>
      <c r="Q19" s="217"/>
      <c r="R19" s="217"/>
      <c r="S19" s="217"/>
      <c r="T19" s="217"/>
      <c r="U19" s="217"/>
      <c r="V19" s="218"/>
      <c r="W19" s="216">
        <v>0.5</v>
      </c>
      <c r="X19" s="217"/>
      <c r="Y19" s="217"/>
      <c r="Z19" s="217"/>
      <c r="AA19" s="217"/>
      <c r="AB19" s="217"/>
      <c r="AC19" s="218"/>
      <c r="AD19" s="216">
        <v>10.5</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0.90909090909090906</v>
      </c>
      <c r="Q20" s="292"/>
      <c r="R20" s="292"/>
      <c r="S20" s="292"/>
      <c r="T20" s="292"/>
      <c r="U20" s="292"/>
      <c r="V20" s="292"/>
      <c r="W20" s="292">
        <f>IF(W18=0, "-", SUM(W19)/W18)</f>
        <v>4.5454545454545456E-2</v>
      </c>
      <c r="X20" s="292"/>
      <c r="Y20" s="292"/>
      <c r="Z20" s="292"/>
      <c r="AA20" s="292"/>
      <c r="AB20" s="292"/>
      <c r="AC20" s="292"/>
      <c r="AD20" s="292">
        <f>IF(AD18=0, "-", SUM(AD19)/AD18)</f>
        <v>0.95454545454545459</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0.90909090909090906</v>
      </c>
      <c r="Q21" s="292"/>
      <c r="R21" s="292"/>
      <c r="S21" s="292"/>
      <c r="T21" s="292"/>
      <c r="U21" s="292"/>
      <c r="V21" s="292"/>
      <c r="W21" s="292">
        <f>IF(W19=0, "-", SUM(W19)/SUM(W13,W14))</f>
        <v>4.5454545454545456E-2</v>
      </c>
      <c r="X21" s="292"/>
      <c r="Y21" s="292"/>
      <c r="Z21" s="292"/>
      <c r="AA21" s="292"/>
      <c r="AB21" s="292"/>
      <c r="AC21" s="292"/>
      <c r="AD21" s="292">
        <f>IF(AD19=0, "-", SUM(AD19)/SUM(AD13,AD14))</f>
        <v>0.95454545454545459</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616</v>
      </c>
      <c r="H23" s="278"/>
      <c r="I23" s="278"/>
      <c r="J23" s="278"/>
      <c r="K23" s="278"/>
      <c r="L23" s="278"/>
      <c r="M23" s="278"/>
      <c r="N23" s="278"/>
      <c r="O23" s="279"/>
      <c r="P23" s="228">
        <v>11</v>
      </c>
      <c r="Q23" s="229"/>
      <c r="R23" s="229"/>
      <c r="S23" s="229"/>
      <c r="T23" s="229"/>
      <c r="U23" s="229"/>
      <c r="V23" s="280"/>
      <c r="W23" s="228">
        <v>11</v>
      </c>
      <c r="X23" s="229"/>
      <c r="Y23" s="229"/>
      <c r="Z23" s="229"/>
      <c r="AA23" s="229"/>
      <c r="AB23" s="229"/>
      <c r="AC23" s="280"/>
      <c r="AD23" s="281" t="s">
        <v>673</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667</v>
      </c>
      <c r="H24" s="288"/>
      <c r="I24" s="288"/>
      <c r="J24" s="288"/>
      <c r="K24" s="288"/>
      <c r="L24" s="288"/>
      <c r="M24" s="288"/>
      <c r="N24" s="288"/>
      <c r="O24" s="289"/>
      <c r="P24" s="216" t="s">
        <v>667</v>
      </c>
      <c r="Q24" s="217"/>
      <c r="R24" s="217"/>
      <c r="S24" s="217"/>
      <c r="T24" s="217"/>
      <c r="U24" s="217"/>
      <c r="V24" s="218"/>
      <c r="W24" s="216" t="s">
        <v>667</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667</v>
      </c>
      <c r="H25" s="288"/>
      <c r="I25" s="288"/>
      <c r="J25" s="288"/>
      <c r="K25" s="288"/>
      <c r="L25" s="288"/>
      <c r="M25" s="288"/>
      <c r="N25" s="288"/>
      <c r="O25" s="289"/>
      <c r="P25" s="216" t="s">
        <v>667</v>
      </c>
      <c r="Q25" s="217"/>
      <c r="R25" s="217"/>
      <c r="S25" s="217"/>
      <c r="T25" s="217"/>
      <c r="U25" s="217"/>
      <c r="V25" s="218"/>
      <c r="W25" s="216" t="s">
        <v>667</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667</v>
      </c>
      <c r="H26" s="288"/>
      <c r="I26" s="288"/>
      <c r="J26" s="288"/>
      <c r="K26" s="288"/>
      <c r="L26" s="288"/>
      <c r="M26" s="288"/>
      <c r="N26" s="288"/>
      <c r="O26" s="289"/>
      <c r="P26" s="216" t="s">
        <v>667</v>
      </c>
      <c r="Q26" s="217"/>
      <c r="R26" s="217"/>
      <c r="S26" s="217"/>
      <c r="T26" s="217"/>
      <c r="U26" s="217"/>
      <c r="V26" s="218"/>
      <c r="W26" s="216" t="s">
        <v>667</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667</v>
      </c>
      <c r="H27" s="288"/>
      <c r="I27" s="288"/>
      <c r="J27" s="288"/>
      <c r="K27" s="288"/>
      <c r="L27" s="288"/>
      <c r="M27" s="288"/>
      <c r="N27" s="288"/>
      <c r="O27" s="289"/>
      <c r="P27" s="216" t="s">
        <v>667</v>
      </c>
      <c r="Q27" s="217"/>
      <c r="R27" s="217"/>
      <c r="S27" s="217"/>
      <c r="T27" s="217"/>
      <c r="U27" s="217"/>
      <c r="V27" s="218"/>
      <c r="W27" s="216" t="s">
        <v>667</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customHeight="1" x14ac:dyDescent="0.15">
      <c r="A28" s="303"/>
      <c r="B28" s="304"/>
      <c r="C28" s="304"/>
      <c r="D28" s="304"/>
      <c r="E28" s="304"/>
      <c r="F28" s="305"/>
      <c r="G28" s="294" t="s">
        <v>667</v>
      </c>
      <c r="H28" s="295"/>
      <c r="I28" s="295"/>
      <c r="J28" s="295"/>
      <c r="K28" s="295"/>
      <c r="L28" s="295"/>
      <c r="M28" s="295"/>
      <c r="N28" s="295"/>
      <c r="O28" s="296"/>
      <c r="P28" s="297" t="s">
        <v>667</v>
      </c>
      <c r="Q28" s="298"/>
      <c r="R28" s="298"/>
      <c r="S28" s="298"/>
      <c r="T28" s="298"/>
      <c r="U28" s="298"/>
      <c r="V28" s="299"/>
      <c r="W28" s="297" t="s">
        <v>667</v>
      </c>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11</v>
      </c>
      <c r="Q29" s="331"/>
      <c r="R29" s="331"/>
      <c r="S29" s="331"/>
      <c r="T29" s="331"/>
      <c r="U29" s="331"/>
      <c r="V29" s="332"/>
      <c r="W29" s="333">
        <f>AR13</f>
        <v>11</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617</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23.25" customHeight="1" x14ac:dyDescent="0.15">
      <c r="A32" s="348"/>
      <c r="B32" s="317"/>
      <c r="C32" s="317"/>
      <c r="D32" s="317"/>
      <c r="E32" s="317"/>
      <c r="F32" s="318"/>
      <c r="G32" s="357" t="s">
        <v>618</v>
      </c>
      <c r="H32" s="358"/>
      <c r="I32" s="358"/>
      <c r="J32" s="358"/>
      <c r="K32" s="358"/>
      <c r="L32" s="358"/>
      <c r="M32" s="358"/>
      <c r="N32" s="358"/>
      <c r="O32" s="358"/>
      <c r="P32" s="361" t="s">
        <v>619</v>
      </c>
      <c r="Q32" s="362"/>
      <c r="R32" s="362"/>
      <c r="S32" s="362"/>
      <c r="T32" s="362"/>
      <c r="U32" s="362"/>
      <c r="V32" s="362"/>
      <c r="W32" s="362"/>
      <c r="X32" s="363"/>
      <c r="Y32" s="367" t="s">
        <v>51</v>
      </c>
      <c r="Z32" s="368"/>
      <c r="AA32" s="369"/>
      <c r="AB32" s="370" t="s">
        <v>620</v>
      </c>
      <c r="AC32" s="371"/>
      <c r="AD32" s="371"/>
      <c r="AE32" s="372">
        <v>301</v>
      </c>
      <c r="AF32" s="372"/>
      <c r="AG32" s="372"/>
      <c r="AH32" s="372"/>
      <c r="AI32" s="372">
        <v>493</v>
      </c>
      <c r="AJ32" s="372"/>
      <c r="AK32" s="372"/>
      <c r="AL32" s="372"/>
      <c r="AM32" s="372">
        <v>290</v>
      </c>
      <c r="AN32" s="372"/>
      <c r="AO32" s="372"/>
      <c r="AP32" s="372"/>
      <c r="AQ32" s="398" t="s">
        <v>622</v>
      </c>
      <c r="AR32" s="372"/>
      <c r="AS32" s="372"/>
      <c r="AT32" s="372"/>
      <c r="AU32" s="389" t="s">
        <v>622</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620</v>
      </c>
      <c r="AC33" s="371"/>
      <c r="AD33" s="371"/>
      <c r="AE33" s="372">
        <v>500</v>
      </c>
      <c r="AF33" s="372"/>
      <c r="AG33" s="372"/>
      <c r="AH33" s="372"/>
      <c r="AI33" s="372">
        <v>500</v>
      </c>
      <c r="AJ33" s="372"/>
      <c r="AK33" s="372"/>
      <c r="AL33" s="372"/>
      <c r="AM33" s="372">
        <v>500</v>
      </c>
      <c r="AN33" s="372"/>
      <c r="AO33" s="372"/>
      <c r="AP33" s="372"/>
      <c r="AQ33" s="372">
        <v>500</v>
      </c>
      <c r="AR33" s="372"/>
      <c r="AS33" s="372"/>
      <c r="AT33" s="372"/>
      <c r="AU33" s="410">
        <v>500</v>
      </c>
      <c r="AV33" s="405"/>
      <c r="AW33" s="405"/>
      <c r="AX33" s="406"/>
    </row>
    <row r="34" spans="1:51" ht="23.25" customHeight="1" x14ac:dyDescent="0.15">
      <c r="A34" s="437" t="s">
        <v>581</v>
      </c>
      <c r="B34" s="438"/>
      <c r="C34" s="438"/>
      <c r="D34" s="438"/>
      <c r="E34" s="438"/>
      <c r="F34" s="439"/>
      <c r="G34" s="223" t="s">
        <v>582</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40"/>
      <c r="B35" s="441"/>
      <c r="C35" s="441"/>
      <c r="D35" s="441"/>
      <c r="E35" s="441"/>
      <c r="F35" s="442"/>
      <c r="G35" s="394" t="s">
        <v>623</v>
      </c>
      <c r="H35" s="395"/>
      <c r="I35" s="395"/>
      <c r="J35" s="395"/>
      <c r="K35" s="395"/>
      <c r="L35" s="395"/>
      <c r="M35" s="395"/>
      <c r="N35" s="395"/>
      <c r="O35" s="395"/>
      <c r="P35" s="395"/>
      <c r="Q35" s="395"/>
      <c r="R35" s="395"/>
      <c r="S35" s="395"/>
      <c r="T35" s="395"/>
      <c r="U35" s="395"/>
      <c r="V35" s="395"/>
      <c r="W35" s="395"/>
      <c r="X35" s="395"/>
      <c r="Y35" s="419" t="s">
        <v>581</v>
      </c>
      <c r="Z35" s="420"/>
      <c r="AA35" s="421"/>
      <c r="AB35" s="422" t="s">
        <v>625</v>
      </c>
      <c r="AC35" s="423"/>
      <c r="AD35" s="424"/>
      <c r="AE35" s="398">
        <v>32</v>
      </c>
      <c r="AF35" s="398"/>
      <c r="AG35" s="398"/>
      <c r="AH35" s="398"/>
      <c r="AI35" s="398">
        <v>1</v>
      </c>
      <c r="AJ35" s="398"/>
      <c r="AK35" s="398"/>
      <c r="AL35" s="398"/>
      <c r="AM35" s="398">
        <v>36</v>
      </c>
      <c r="AN35" s="398"/>
      <c r="AO35" s="398"/>
      <c r="AP35" s="398"/>
      <c r="AQ35" s="389">
        <v>22</v>
      </c>
      <c r="AR35" s="373"/>
      <c r="AS35" s="373"/>
      <c r="AT35" s="373"/>
      <c r="AU35" s="373"/>
      <c r="AV35" s="373"/>
      <c r="AW35" s="373"/>
      <c r="AX35" s="374"/>
    </row>
    <row r="36" spans="1:51" ht="46.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6" t="s">
        <v>584</v>
      </c>
      <c r="Z36" s="399"/>
      <c r="AA36" s="400"/>
      <c r="AB36" s="425" t="s">
        <v>624</v>
      </c>
      <c r="AC36" s="426"/>
      <c r="AD36" s="427"/>
      <c r="AE36" s="428" t="s">
        <v>626</v>
      </c>
      <c r="AF36" s="428"/>
      <c r="AG36" s="428"/>
      <c r="AH36" s="428"/>
      <c r="AI36" s="428" t="s">
        <v>627</v>
      </c>
      <c r="AJ36" s="428"/>
      <c r="AK36" s="428"/>
      <c r="AL36" s="428"/>
      <c r="AM36" s="428" t="s">
        <v>633</v>
      </c>
      <c r="AN36" s="428"/>
      <c r="AO36" s="428"/>
      <c r="AP36" s="428"/>
      <c r="AQ36" s="428" t="s">
        <v>661</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416</v>
      </c>
      <c r="AF37" s="485"/>
      <c r="AG37" s="485"/>
      <c r="AH37" s="486"/>
      <c r="AI37" s="489" t="s">
        <v>568</v>
      </c>
      <c r="AJ37" s="489"/>
      <c r="AK37" s="489"/>
      <c r="AL37" s="484"/>
      <c r="AM37" s="489" t="s">
        <v>384</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622</v>
      </c>
      <c r="AR38" s="433"/>
      <c r="AS38" s="434" t="s">
        <v>175</v>
      </c>
      <c r="AT38" s="435"/>
      <c r="AU38" s="436" t="s">
        <v>622</v>
      </c>
      <c r="AV38" s="436"/>
      <c r="AW38" s="324" t="s">
        <v>166</v>
      </c>
      <c r="AX38" s="329"/>
    </row>
    <row r="39" spans="1:51" ht="23.25" customHeight="1" x14ac:dyDescent="0.15">
      <c r="A39" s="473"/>
      <c r="B39" s="471"/>
      <c r="C39" s="471"/>
      <c r="D39" s="471"/>
      <c r="E39" s="471"/>
      <c r="F39" s="472"/>
      <c r="G39" s="375" t="s">
        <v>622</v>
      </c>
      <c r="H39" s="376"/>
      <c r="I39" s="376"/>
      <c r="J39" s="376"/>
      <c r="K39" s="376"/>
      <c r="L39" s="376"/>
      <c r="M39" s="376"/>
      <c r="N39" s="376"/>
      <c r="O39" s="377"/>
      <c r="P39" s="139" t="s">
        <v>622</v>
      </c>
      <c r="Q39" s="139"/>
      <c r="R39" s="139"/>
      <c r="S39" s="139"/>
      <c r="T39" s="139"/>
      <c r="U39" s="139"/>
      <c r="V39" s="139"/>
      <c r="W39" s="139"/>
      <c r="X39" s="140"/>
      <c r="Y39" s="386" t="s">
        <v>12</v>
      </c>
      <c r="Z39" s="387"/>
      <c r="AA39" s="388"/>
      <c r="AB39" s="370" t="s">
        <v>622</v>
      </c>
      <c r="AC39" s="370"/>
      <c r="AD39" s="370"/>
      <c r="AE39" s="389" t="s">
        <v>622</v>
      </c>
      <c r="AF39" s="373"/>
      <c r="AG39" s="373"/>
      <c r="AH39" s="373"/>
      <c r="AI39" s="389" t="s">
        <v>622</v>
      </c>
      <c r="AJ39" s="373"/>
      <c r="AK39" s="373"/>
      <c r="AL39" s="373"/>
      <c r="AM39" s="389" t="s">
        <v>621</v>
      </c>
      <c r="AN39" s="373"/>
      <c r="AO39" s="373"/>
      <c r="AP39" s="373"/>
      <c r="AQ39" s="391" t="s">
        <v>621</v>
      </c>
      <c r="AR39" s="392"/>
      <c r="AS39" s="392"/>
      <c r="AT39" s="393"/>
      <c r="AU39" s="373" t="s">
        <v>621</v>
      </c>
      <c r="AV39" s="373"/>
      <c r="AW39" s="373"/>
      <c r="AX39" s="374"/>
    </row>
    <row r="40" spans="1:51" ht="23.25" customHeight="1" x14ac:dyDescent="0.15">
      <c r="A40" s="474"/>
      <c r="B40" s="475"/>
      <c r="C40" s="475"/>
      <c r="D40" s="475"/>
      <c r="E40" s="475"/>
      <c r="F40" s="476"/>
      <c r="G40" s="378"/>
      <c r="H40" s="379"/>
      <c r="I40" s="379"/>
      <c r="J40" s="379"/>
      <c r="K40" s="379"/>
      <c r="L40" s="379"/>
      <c r="M40" s="379"/>
      <c r="N40" s="379"/>
      <c r="O40" s="380"/>
      <c r="P40" s="384"/>
      <c r="Q40" s="384"/>
      <c r="R40" s="384"/>
      <c r="S40" s="384"/>
      <c r="T40" s="384"/>
      <c r="U40" s="384"/>
      <c r="V40" s="384"/>
      <c r="W40" s="384"/>
      <c r="X40" s="385"/>
      <c r="Y40" s="222" t="s">
        <v>50</v>
      </c>
      <c r="Z40" s="223"/>
      <c r="AA40" s="252"/>
      <c r="AB40" s="448" t="s">
        <v>622</v>
      </c>
      <c r="AC40" s="448"/>
      <c r="AD40" s="448"/>
      <c r="AE40" s="389" t="s">
        <v>621</v>
      </c>
      <c r="AF40" s="373"/>
      <c r="AG40" s="373"/>
      <c r="AH40" s="491"/>
      <c r="AI40" s="389" t="s">
        <v>621</v>
      </c>
      <c r="AJ40" s="373"/>
      <c r="AK40" s="373"/>
      <c r="AL40" s="373"/>
      <c r="AM40" s="389" t="s">
        <v>621</v>
      </c>
      <c r="AN40" s="373"/>
      <c r="AO40" s="373"/>
      <c r="AP40" s="373"/>
      <c r="AQ40" s="391" t="s">
        <v>621</v>
      </c>
      <c r="AR40" s="392"/>
      <c r="AS40" s="392"/>
      <c r="AT40" s="393"/>
      <c r="AU40" s="373" t="s">
        <v>621</v>
      </c>
      <c r="AV40" s="373"/>
      <c r="AW40" s="373"/>
      <c r="AX40" s="374"/>
    </row>
    <row r="41" spans="1:51" ht="23.25" customHeight="1" x14ac:dyDescent="0.15">
      <c r="A41" s="473"/>
      <c r="B41" s="471"/>
      <c r="C41" s="471"/>
      <c r="D41" s="471"/>
      <c r="E41" s="471"/>
      <c r="F41" s="472"/>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t="s">
        <v>621</v>
      </c>
      <c r="AF41" s="373"/>
      <c r="AG41" s="373"/>
      <c r="AH41" s="373"/>
      <c r="AI41" s="389" t="s">
        <v>621</v>
      </c>
      <c r="AJ41" s="373"/>
      <c r="AK41" s="373"/>
      <c r="AL41" s="373"/>
      <c r="AM41" s="389" t="s">
        <v>621</v>
      </c>
      <c r="AN41" s="373"/>
      <c r="AO41" s="373"/>
      <c r="AP41" s="373"/>
      <c r="AQ41" s="391" t="s">
        <v>621</v>
      </c>
      <c r="AR41" s="392"/>
      <c r="AS41" s="392"/>
      <c r="AT41" s="393"/>
      <c r="AU41" s="373" t="s">
        <v>621</v>
      </c>
      <c r="AV41" s="373"/>
      <c r="AW41" s="373"/>
      <c r="AX41" s="374"/>
    </row>
    <row r="42" spans="1:51" ht="23.25" customHeight="1" x14ac:dyDescent="0.15">
      <c r="A42" s="461" t="s">
        <v>260</v>
      </c>
      <c r="B42" s="456"/>
      <c r="C42" s="456"/>
      <c r="D42" s="456"/>
      <c r="E42" s="456"/>
      <c r="F42" s="457"/>
      <c r="G42" s="498" t="s">
        <v>622</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x14ac:dyDescent="0.15">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customHeight="1" x14ac:dyDescent="0.15">
      <c r="A44" s="888"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22.5" customHeight="1" x14ac:dyDescent="0.15">
      <c r="A46" s="314"/>
      <c r="B46" s="316"/>
      <c r="C46" s="317"/>
      <c r="D46" s="317"/>
      <c r="E46" s="317"/>
      <c r="F46" s="318"/>
      <c r="G46" s="514" t="s">
        <v>628</v>
      </c>
      <c r="H46" s="514"/>
      <c r="I46" s="514"/>
      <c r="J46" s="514"/>
      <c r="K46" s="514"/>
      <c r="L46" s="514"/>
      <c r="M46" s="514"/>
      <c r="N46" s="514"/>
      <c r="O46" s="514"/>
      <c r="P46" s="514"/>
      <c r="Q46" s="514"/>
      <c r="R46" s="514"/>
      <c r="S46" s="514"/>
      <c r="T46" s="514"/>
      <c r="U46" s="514"/>
      <c r="V46" s="514"/>
      <c r="W46" s="514"/>
      <c r="X46" s="514"/>
      <c r="Y46" s="514"/>
      <c r="Z46" s="514"/>
      <c r="AA46" s="515"/>
      <c r="AB46" s="520" t="s">
        <v>629</v>
      </c>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1</v>
      </c>
    </row>
    <row r="47" spans="1:51" ht="22.5"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1</v>
      </c>
    </row>
    <row r="48" spans="1:51" ht="19.5"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1</v>
      </c>
    </row>
    <row r="49" spans="1:60" ht="18.75"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416</v>
      </c>
      <c r="AF49" s="415"/>
      <c r="AG49" s="415"/>
      <c r="AH49" s="415"/>
      <c r="AI49" s="415" t="s">
        <v>568</v>
      </c>
      <c r="AJ49" s="415"/>
      <c r="AK49" s="415"/>
      <c r="AL49" s="415"/>
      <c r="AM49" s="415" t="s">
        <v>384</v>
      </c>
      <c r="AN49" s="415"/>
      <c r="AO49" s="415"/>
      <c r="AP49" s="415"/>
      <c r="AQ49" s="492" t="s">
        <v>174</v>
      </c>
      <c r="AR49" s="493"/>
      <c r="AS49" s="493"/>
      <c r="AT49" s="494"/>
      <c r="AU49" s="495" t="s">
        <v>128</v>
      </c>
      <c r="AV49" s="495"/>
      <c r="AW49" s="495"/>
      <c r="AX49" s="496"/>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7">
        <v>4</v>
      </c>
      <c r="AR50" s="436"/>
      <c r="AS50" s="434" t="s">
        <v>175</v>
      </c>
      <c r="AT50" s="435"/>
      <c r="AU50" s="436" t="s">
        <v>622</v>
      </c>
      <c r="AV50" s="436"/>
      <c r="AW50" s="324" t="s">
        <v>166</v>
      </c>
      <c r="AX50" s="329"/>
      <c r="AY50">
        <f t="shared" si="0"/>
        <v>1</v>
      </c>
      <c r="AZ50" s="10"/>
      <c r="BA50" s="10"/>
      <c r="BB50" s="10"/>
      <c r="BC50" s="10"/>
      <c r="BD50" s="10"/>
      <c r="BE50" s="10"/>
      <c r="BF50" s="10"/>
      <c r="BG50" s="10"/>
      <c r="BH50" s="10"/>
    </row>
    <row r="51" spans="1:60" ht="23.25" customHeight="1" x14ac:dyDescent="0.15">
      <c r="A51" s="314"/>
      <c r="B51" s="316"/>
      <c r="C51" s="317"/>
      <c r="D51" s="317"/>
      <c r="E51" s="317"/>
      <c r="F51" s="318"/>
      <c r="G51" s="138" t="s">
        <v>630</v>
      </c>
      <c r="H51" s="139"/>
      <c r="I51" s="139"/>
      <c r="J51" s="139"/>
      <c r="K51" s="139"/>
      <c r="L51" s="139"/>
      <c r="M51" s="139"/>
      <c r="N51" s="139"/>
      <c r="O51" s="140"/>
      <c r="P51" s="139" t="s">
        <v>631</v>
      </c>
      <c r="Q51" s="449"/>
      <c r="R51" s="449"/>
      <c r="S51" s="449"/>
      <c r="T51" s="449"/>
      <c r="U51" s="449"/>
      <c r="V51" s="449"/>
      <c r="W51" s="449"/>
      <c r="X51" s="450"/>
      <c r="Y51" s="889" t="s">
        <v>57</v>
      </c>
      <c r="Z51" s="890"/>
      <c r="AA51" s="891"/>
      <c r="AB51" s="370" t="s">
        <v>632</v>
      </c>
      <c r="AC51" s="370"/>
      <c r="AD51" s="370"/>
      <c r="AE51" s="389">
        <v>244</v>
      </c>
      <c r="AF51" s="373"/>
      <c r="AG51" s="373"/>
      <c r="AH51" s="373"/>
      <c r="AI51" s="389">
        <v>243</v>
      </c>
      <c r="AJ51" s="373"/>
      <c r="AK51" s="373"/>
      <c r="AL51" s="373"/>
      <c r="AM51" s="389">
        <v>242</v>
      </c>
      <c r="AN51" s="373"/>
      <c r="AO51" s="373"/>
      <c r="AP51" s="373"/>
      <c r="AQ51" s="391" t="s">
        <v>622</v>
      </c>
      <c r="AR51" s="392"/>
      <c r="AS51" s="392"/>
      <c r="AT51" s="393"/>
      <c r="AU51" s="373" t="s">
        <v>622</v>
      </c>
      <c r="AV51" s="373"/>
      <c r="AW51" s="373"/>
      <c r="AX51" s="374"/>
      <c r="AY51">
        <f t="shared" si="0"/>
        <v>1</v>
      </c>
    </row>
    <row r="52" spans="1:60" ht="23.25" customHeight="1" x14ac:dyDescent="0.15">
      <c r="A52" s="314"/>
      <c r="B52" s="316"/>
      <c r="C52" s="317"/>
      <c r="D52" s="317"/>
      <c r="E52" s="317"/>
      <c r="F52" s="318"/>
      <c r="G52" s="892"/>
      <c r="H52" s="384"/>
      <c r="I52" s="384"/>
      <c r="J52" s="384"/>
      <c r="K52" s="384"/>
      <c r="L52" s="384"/>
      <c r="M52" s="384"/>
      <c r="N52" s="384"/>
      <c r="O52" s="385"/>
      <c r="P52" s="451"/>
      <c r="Q52" s="451"/>
      <c r="R52" s="451"/>
      <c r="S52" s="451"/>
      <c r="T52" s="451"/>
      <c r="U52" s="451"/>
      <c r="V52" s="451"/>
      <c r="W52" s="451"/>
      <c r="X52" s="452"/>
      <c r="Y52" s="893" t="s">
        <v>50</v>
      </c>
      <c r="Z52" s="785"/>
      <c r="AA52" s="786"/>
      <c r="AB52" s="448" t="s">
        <v>632</v>
      </c>
      <c r="AC52" s="448"/>
      <c r="AD52" s="448"/>
      <c r="AE52" s="389">
        <v>244</v>
      </c>
      <c r="AF52" s="373"/>
      <c r="AG52" s="373"/>
      <c r="AH52" s="373"/>
      <c r="AI52" s="389">
        <v>243</v>
      </c>
      <c r="AJ52" s="373"/>
      <c r="AK52" s="373"/>
      <c r="AL52" s="373"/>
      <c r="AM52" s="389">
        <v>242</v>
      </c>
      <c r="AN52" s="373"/>
      <c r="AO52" s="373"/>
      <c r="AP52" s="373"/>
      <c r="AQ52" s="391">
        <v>243</v>
      </c>
      <c r="AR52" s="392"/>
      <c r="AS52" s="392"/>
      <c r="AT52" s="393"/>
      <c r="AU52" s="373" t="s">
        <v>622</v>
      </c>
      <c r="AV52" s="373"/>
      <c r="AW52" s="373"/>
      <c r="AX52" s="374"/>
      <c r="AY52">
        <f t="shared" si="0"/>
        <v>1</v>
      </c>
      <c r="AZ52" s="10"/>
      <c r="BA52" s="10"/>
      <c r="BB52" s="10"/>
      <c r="BC52" s="10"/>
    </row>
    <row r="53" spans="1:60" ht="23.25"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3" t="s">
        <v>13</v>
      </c>
      <c r="Z53" s="785"/>
      <c r="AA53" s="786"/>
      <c r="AB53" s="894" t="s">
        <v>14</v>
      </c>
      <c r="AC53" s="894"/>
      <c r="AD53" s="894"/>
      <c r="AE53" s="564">
        <v>100</v>
      </c>
      <c r="AF53" s="565"/>
      <c r="AG53" s="565"/>
      <c r="AH53" s="565"/>
      <c r="AI53" s="564">
        <v>100</v>
      </c>
      <c r="AJ53" s="565"/>
      <c r="AK53" s="565"/>
      <c r="AL53" s="565"/>
      <c r="AM53" s="564">
        <v>100</v>
      </c>
      <c r="AN53" s="565"/>
      <c r="AO53" s="565"/>
      <c r="AP53" s="565"/>
      <c r="AQ53" s="391" t="s">
        <v>622</v>
      </c>
      <c r="AR53" s="392"/>
      <c r="AS53" s="392"/>
      <c r="AT53" s="393"/>
      <c r="AU53" s="373" t="s">
        <v>622</v>
      </c>
      <c r="AV53" s="373"/>
      <c r="AW53" s="373"/>
      <c r="AX53" s="374"/>
      <c r="AY53">
        <f t="shared" si="0"/>
        <v>1</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416</v>
      </c>
      <c r="AF54" s="415"/>
      <c r="AG54" s="415"/>
      <c r="AH54" s="415"/>
      <c r="AI54" s="415" t="s">
        <v>568</v>
      </c>
      <c r="AJ54" s="415"/>
      <c r="AK54" s="415"/>
      <c r="AL54" s="415"/>
      <c r="AM54" s="415" t="s">
        <v>384</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7"/>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9" t="s">
        <v>57</v>
      </c>
      <c r="Z56" s="890"/>
      <c r="AA56" s="891"/>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15">
      <c r="A57" s="314"/>
      <c r="B57" s="316"/>
      <c r="C57" s="317"/>
      <c r="D57" s="317"/>
      <c r="E57" s="317"/>
      <c r="F57" s="318"/>
      <c r="G57" s="892"/>
      <c r="H57" s="384"/>
      <c r="I57" s="384"/>
      <c r="J57" s="384"/>
      <c r="K57" s="384"/>
      <c r="L57" s="384"/>
      <c r="M57" s="384"/>
      <c r="N57" s="384"/>
      <c r="O57" s="385"/>
      <c r="P57" s="451"/>
      <c r="Q57" s="451"/>
      <c r="R57" s="451"/>
      <c r="S57" s="451"/>
      <c r="T57" s="451"/>
      <c r="U57" s="451"/>
      <c r="V57" s="451"/>
      <c r="W57" s="451"/>
      <c r="X57" s="452"/>
      <c r="Y57" s="893" t="s">
        <v>50</v>
      </c>
      <c r="Z57" s="785"/>
      <c r="AA57" s="786"/>
      <c r="AB57" s="448"/>
      <c r="AC57" s="448"/>
      <c r="AD57" s="448"/>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3" t="s">
        <v>13</v>
      </c>
      <c r="Z58" s="785"/>
      <c r="AA58" s="786"/>
      <c r="AB58" s="894" t="s">
        <v>14</v>
      </c>
      <c r="AC58" s="894"/>
      <c r="AD58" s="894"/>
      <c r="AE58" s="564"/>
      <c r="AF58" s="565"/>
      <c r="AG58" s="565"/>
      <c r="AH58" s="565"/>
      <c r="AI58" s="564"/>
      <c r="AJ58" s="565"/>
      <c r="AK58" s="565"/>
      <c r="AL58" s="565"/>
      <c r="AM58" s="564"/>
      <c r="AN58" s="565"/>
      <c r="AO58" s="565"/>
      <c r="AP58" s="565"/>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416</v>
      </c>
      <c r="AF59" s="415"/>
      <c r="AG59" s="415"/>
      <c r="AH59" s="415"/>
      <c r="AI59" s="415" t="s">
        <v>568</v>
      </c>
      <c r="AJ59" s="415"/>
      <c r="AK59" s="415"/>
      <c r="AL59" s="415"/>
      <c r="AM59" s="415" t="s">
        <v>384</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7"/>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9" t="s">
        <v>57</v>
      </c>
      <c r="Z61" s="890"/>
      <c r="AA61" s="891"/>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15">
      <c r="A62" s="314"/>
      <c r="B62" s="316"/>
      <c r="C62" s="317"/>
      <c r="D62" s="317"/>
      <c r="E62" s="317"/>
      <c r="F62" s="318"/>
      <c r="G62" s="892"/>
      <c r="H62" s="384"/>
      <c r="I62" s="384"/>
      <c r="J62" s="384"/>
      <c r="K62" s="384"/>
      <c r="L62" s="384"/>
      <c r="M62" s="384"/>
      <c r="N62" s="384"/>
      <c r="O62" s="385"/>
      <c r="P62" s="451"/>
      <c r="Q62" s="451"/>
      <c r="R62" s="451"/>
      <c r="S62" s="451"/>
      <c r="T62" s="451"/>
      <c r="U62" s="451"/>
      <c r="V62" s="451"/>
      <c r="W62" s="451"/>
      <c r="X62" s="452"/>
      <c r="Y62" s="893" t="s">
        <v>50</v>
      </c>
      <c r="Z62" s="785"/>
      <c r="AA62" s="786"/>
      <c r="AB62" s="448"/>
      <c r="AC62" s="448"/>
      <c r="AD62" s="448"/>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3"/>
      <c r="Q63" s="453"/>
      <c r="R63" s="453"/>
      <c r="S63" s="453"/>
      <c r="T63" s="453"/>
      <c r="U63" s="453"/>
      <c r="V63" s="453"/>
      <c r="W63" s="453"/>
      <c r="X63" s="454"/>
      <c r="Y63" s="893" t="s">
        <v>13</v>
      </c>
      <c r="Z63" s="785"/>
      <c r="AA63" s="786"/>
      <c r="AB63" s="894" t="s">
        <v>14</v>
      </c>
      <c r="AC63" s="894"/>
      <c r="AD63" s="894"/>
      <c r="AE63" s="564"/>
      <c r="AF63" s="565"/>
      <c r="AG63" s="565"/>
      <c r="AH63" s="565"/>
      <c r="AI63" s="564"/>
      <c r="AJ63" s="565"/>
      <c r="AK63" s="565"/>
      <c r="AL63" s="565"/>
      <c r="AM63" s="564"/>
      <c r="AN63" s="565"/>
      <c r="AO63" s="565"/>
      <c r="AP63" s="565"/>
      <c r="AQ63" s="391"/>
      <c r="AR63" s="392"/>
      <c r="AS63" s="392"/>
      <c r="AT63" s="393"/>
      <c r="AU63" s="373"/>
      <c r="AV63" s="373"/>
      <c r="AW63" s="373"/>
      <c r="AX63" s="374"/>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2"/>
      <c r="AF66" s="372"/>
      <c r="AG66" s="372"/>
      <c r="AH66" s="372"/>
      <c r="AI66" s="372"/>
      <c r="AJ66" s="372"/>
      <c r="AK66" s="372"/>
      <c r="AL66" s="372"/>
      <c r="AM66" s="372"/>
      <c r="AN66" s="372"/>
      <c r="AO66" s="372"/>
      <c r="AP66" s="372"/>
      <c r="AQ66" s="372"/>
      <c r="AR66" s="372"/>
      <c r="AS66" s="372"/>
      <c r="AT66" s="372"/>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2"/>
      <c r="AF67" s="372"/>
      <c r="AG67" s="372"/>
      <c r="AH67" s="372"/>
      <c r="AI67" s="372"/>
      <c r="AJ67" s="372"/>
      <c r="AK67" s="372"/>
      <c r="AL67" s="372"/>
      <c r="AM67" s="372"/>
      <c r="AN67" s="372"/>
      <c r="AO67" s="372"/>
      <c r="AP67" s="372"/>
      <c r="AQ67" s="372"/>
      <c r="AR67" s="372"/>
      <c r="AS67" s="372"/>
      <c r="AT67" s="372"/>
      <c r="AU67" s="410"/>
      <c r="AV67" s="405"/>
      <c r="AW67" s="405"/>
      <c r="AX67" s="406"/>
      <c r="AY67">
        <f>$AY$65</f>
        <v>0</v>
      </c>
    </row>
    <row r="68" spans="1:51" ht="23.25" hidden="1" customHeight="1" x14ac:dyDescent="0.15">
      <c r="A68" s="437" t="s">
        <v>581</v>
      </c>
      <c r="B68" s="438"/>
      <c r="C68" s="438"/>
      <c r="D68" s="438"/>
      <c r="E68" s="438"/>
      <c r="F68" s="439"/>
      <c r="G68" s="223" t="s">
        <v>582</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4" t="s">
        <v>583</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3"/>
      <c r="AS69" s="373"/>
      <c r="AT69" s="373"/>
      <c r="AU69" s="373"/>
      <c r="AV69" s="373"/>
      <c r="AW69" s="373"/>
      <c r="AX69" s="374"/>
      <c r="AY69">
        <f>$AY$68</f>
        <v>0</v>
      </c>
    </row>
    <row r="70" spans="1:51" ht="46.5" hidden="1"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6"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4" t="s">
        <v>236</v>
      </c>
      <c r="B71" s="505"/>
      <c r="C71" s="505"/>
      <c r="D71" s="505"/>
      <c r="E71" s="505"/>
      <c r="F71" s="506"/>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416</v>
      </c>
      <c r="AF71" s="415"/>
      <c r="AG71" s="415"/>
      <c r="AH71" s="415"/>
      <c r="AI71" s="415" t="s">
        <v>568</v>
      </c>
      <c r="AJ71" s="415"/>
      <c r="AK71" s="415"/>
      <c r="AL71" s="415"/>
      <c r="AM71" s="415" t="s">
        <v>384</v>
      </c>
      <c r="AN71" s="415"/>
      <c r="AO71" s="415"/>
      <c r="AP71" s="415"/>
      <c r="AQ71" s="458" t="s">
        <v>174</v>
      </c>
      <c r="AR71" s="459"/>
      <c r="AS71" s="459"/>
      <c r="AT71" s="460"/>
      <c r="AU71" s="322" t="s">
        <v>128</v>
      </c>
      <c r="AV71" s="322"/>
      <c r="AW71" s="322"/>
      <c r="AX71" s="327"/>
      <c r="AY71">
        <f>COUNTA($G$73)</f>
        <v>0</v>
      </c>
    </row>
    <row r="72" spans="1:51" ht="18.75" hidden="1"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10"/>
      <c r="B73" s="508"/>
      <c r="C73" s="508"/>
      <c r="D73" s="508"/>
      <c r="E73" s="508"/>
      <c r="F73" s="509"/>
      <c r="G73" s="375"/>
      <c r="H73" s="376"/>
      <c r="I73" s="376"/>
      <c r="J73" s="376"/>
      <c r="K73" s="376"/>
      <c r="L73" s="376"/>
      <c r="M73" s="376"/>
      <c r="N73" s="376"/>
      <c r="O73" s="377"/>
      <c r="P73" s="139"/>
      <c r="Q73" s="139"/>
      <c r="R73" s="139"/>
      <c r="S73" s="139"/>
      <c r="T73" s="139"/>
      <c r="U73" s="139"/>
      <c r="V73" s="139"/>
      <c r="W73" s="139"/>
      <c r="X73" s="140"/>
      <c r="Y73" s="386" t="s">
        <v>12</v>
      </c>
      <c r="Z73" s="387"/>
      <c r="AA73" s="388"/>
      <c r="AB73" s="370"/>
      <c r="AC73" s="370"/>
      <c r="AD73" s="370"/>
      <c r="AE73" s="389"/>
      <c r="AF73" s="373"/>
      <c r="AG73" s="373"/>
      <c r="AH73" s="373"/>
      <c r="AI73" s="389"/>
      <c r="AJ73" s="373"/>
      <c r="AK73" s="373"/>
      <c r="AL73" s="373"/>
      <c r="AM73" s="389"/>
      <c r="AN73" s="373"/>
      <c r="AO73" s="373"/>
      <c r="AP73" s="373"/>
      <c r="AQ73" s="391"/>
      <c r="AR73" s="392"/>
      <c r="AS73" s="392"/>
      <c r="AT73" s="393"/>
      <c r="AU73" s="373"/>
      <c r="AV73" s="373"/>
      <c r="AW73" s="373"/>
      <c r="AX73" s="374"/>
      <c r="AY73">
        <f t="shared" si="1"/>
        <v>0</v>
      </c>
    </row>
    <row r="74" spans="1:51" ht="23.25" hidden="1" customHeight="1" x14ac:dyDescent="0.15">
      <c r="A74" s="511"/>
      <c r="B74" s="512"/>
      <c r="C74" s="512"/>
      <c r="D74" s="512"/>
      <c r="E74" s="512"/>
      <c r="F74" s="513"/>
      <c r="G74" s="378"/>
      <c r="H74" s="379"/>
      <c r="I74" s="379"/>
      <c r="J74" s="379"/>
      <c r="K74" s="379"/>
      <c r="L74" s="379"/>
      <c r="M74" s="379"/>
      <c r="N74" s="379"/>
      <c r="O74" s="380"/>
      <c r="P74" s="384"/>
      <c r="Q74" s="384"/>
      <c r="R74" s="384"/>
      <c r="S74" s="384"/>
      <c r="T74" s="384"/>
      <c r="U74" s="384"/>
      <c r="V74" s="384"/>
      <c r="W74" s="384"/>
      <c r="X74" s="385"/>
      <c r="Y74" s="222" t="s">
        <v>50</v>
      </c>
      <c r="Z74" s="223"/>
      <c r="AA74" s="252"/>
      <c r="AB74" s="448"/>
      <c r="AC74" s="448"/>
      <c r="AD74" s="448"/>
      <c r="AE74" s="389"/>
      <c r="AF74" s="373"/>
      <c r="AG74" s="373"/>
      <c r="AH74" s="373"/>
      <c r="AI74" s="389"/>
      <c r="AJ74" s="373"/>
      <c r="AK74" s="373"/>
      <c r="AL74" s="373"/>
      <c r="AM74" s="389"/>
      <c r="AN74" s="373"/>
      <c r="AO74" s="373"/>
      <c r="AP74" s="373"/>
      <c r="AQ74" s="391"/>
      <c r="AR74" s="392"/>
      <c r="AS74" s="392"/>
      <c r="AT74" s="393"/>
      <c r="AU74" s="373"/>
      <c r="AV74" s="373"/>
      <c r="AW74" s="373"/>
      <c r="AX74" s="374"/>
      <c r="AY74">
        <f t="shared" si="1"/>
        <v>0</v>
      </c>
    </row>
    <row r="75" spans="1:51" ht="23.25" hidden="1" customHeight="1" x14ac:dyDescent="0.15">
      <c r="A75" s="510"/>
      <c r="B75" s="508"/>
      <c r="C75" s="508"/>
      <c r="D75" s="508"/>
      <c r="E75" s="508"/>
      <c r="F75" s="509"/>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c r="AF75" s="373"/>
      <c r="AG75" s="373"/>
      <c r="AH75" s="373"/>
      <c r="AI75" s="389"/>
      <c r="AJ75" s="373"/>
      <c r="AK75" s="373"/>
      <c r="AL75" s="373"/>
      <c r="AM75" s="389"/>
      <c r="AN75" s="373"/>
      <c r="AO75" s="373"/>
      <c r="AP75" s="373"/>
      <c r="AQ75" s="391"/>
      <c r="AR75" s="392"/>
      <c r="AS75" s="392"/>
      <c r="AT75" s="393"/>
      <c r="AU75" s="373"/>
      <c r="AV75" s="373"/>
      <c r="AW75" s="373"/>
      <c r="AX75" s="374"/>
      <c r="AY75">
        <f t="shared" si="1"/>
        <v>0</v>
      </c>
    </row>
    <row r="76" spans="1:51" ht="23.25" hidden="1" customHeight="1" x14ac:dyDescent="0.15">
      <c r="A76" s="461" t="s">
        <v>260</v>
      </c>
      <c r="B76" s="456"/>
      <c r="C76" s="456"/>
      <c r="D76" s="456"/>
      <c r="E76" s="456"/>
      <c r="F76" s="457"/>
      <c r="G76" s="498"/>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0</v>
      </c>
    </row>
    <row r="77" spans="1:51" ht="23.25" hidden="1" customHeight="1" x14ac:dyDescent="0.15">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416</v>
      </c>
      <c r="AF83" s="415"/>
      <c r="AG83" s="415"/>
      <c r="AH83" s="415"/>
      <c r="AI83" s="415" t="s">
        <v>568</v>
      </c>
      <c r="AJ83" s="415"/>
      <c r="AK83" s="415"/>
      <c r="AL83" s="415"/>
      <c r="AM83" s="415" t="s">
        <v>384</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7"/>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9" t="s">
        <v>57</v>
      </c>
      <c r="Z85" s="890"/>
      <c r="AA85" s="891"/>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15">
      <c r="A86" s="314"/>
      <c r="B86" s="316"/>
      <c r="C86" s="317"/>
      <c r="D86" s="317"/>
      <c r="E86" s="317"/>
      <c r="F86" s="318"/>
      <c r="G86" s="892"/>
      <c r="H86" s="384"/>
      <c r="I86" s="384"/>
      <c r="J86" s="384"/>
      <c r="K86" s="384"/>
      <c r="L86" s="384"/>
      <c r="M86" s="384"/>
      <c r="N86" s="384"/>
      <c r="O86" s="385"/>
      <c r="P86" s="451"/>
      <c r="Q86" s="451"/>
      <c r="R86" s="451"/>
      <c r="S86" s="451"/>
      <c r="T86" s="451"/>
      <c r="U86" s="451"/>
      <c r="V86" s="451"/>
      <c r="W86" s="451"/>
      <c r="X86" s="452"/>
      <c r="Y86" s="893" t="s">
        <v>50</v>
      </c>
      <c r="Z86" s="785"/>
      <c r="AA86" s="786"/>
      <c r="AB86" s="448"/>
      <c r="AC86" s="448"/>
      <c r="AD86" s="448"/>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3" t="s">
        <v>13</v>
      </c>
      <c r="Z87" s="785"/>
      <c r="AA87" s="786"/>
      <c r="AB87" s="894" t="s">
        <v>14</v>
      </c>
      <c r="AC87" s="894"/>
      <c r="AD87" s="894"/>
      <c r="AE87" s="564"/>
      <c r="AF87" s="565"/>
      <c r="AG87" s="565"/>
      <c r="AH87" s="565"/>
      <c r="AI87" s="564"/>
      <c r="AJ87" s="565"/>
      <c r="AK87" s="565"/>
      <c r="AL87" s="565"/>
      <c r="AM87" s="564"/>
      <c r="AN87" s="565"/>
      <c r="AO87" s="565"/>
      <c r="AP87" s="565"/>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416</v>
      </c>
      <c r="AF88" s="415"/>
      <c r="AG88" s="415"/>
      <c r="AH88" s="415"/>
      <c r="AI88" s="415" t="s">
        <v>568</v>
      </c>
      <c r="AJ88" s="415"/>
      <c r="AK88" s="415"/>
      <c r="AL88" s="415"/>
      <c r="AM88" s="415" t="s">
        <v>384</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7"/>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9" t="s">
        <v>57</v>
      </c>
      <c r="Z90" s="890"/>
      <c r="AA90" s="891"/>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15">
      <c r="A91" s="314"/>
      <c r="B91" s="316"/>
      <c r="C91" s="317"/>
      <c r="D91" s="317"/>
      <c r="E91" s="317"/>
      <c r="F91" s="318"/>
      <c r="G91" s="892"/>
      <c r="H91" s="384"/>
      <c r="I91" s="384"/>
      <c r="J91" s="384"/>
      <c r="K91" s="384"/>
      <c r="L91" s="384"/>
      <c r="M91" s="384"/>
      <c r="N91" s="384"/>
      <c r="O91" s="385"/>
      <c r="P91" s="451"/>
      <c r="Q91" s="451"/>
      <c r="R91" s="451"/>
      <c r="S91" s="451"/>
      <c r="T91" s="451"/>
      <c r="U91" s="451"/>
      <c r="V91" s="451"/>
      <c r="W91" s="451"/>
      <c r="X91" s="452"/>
      <c r="Y91" s="893" t="s">
        <v>50</v>
      </c>
      <c r="Z91" s="785"/>
      <c r="AA91" s="786"/>
      <c r="AB91" s="448"/>
      <c r="AC91" s="448"/>
      <c r="AD91" s="448"/>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3" t="s">
        <v>13</v>
      </c>
      <c r="Z92" s="785"/>
      <c r="AA92" s="786"/>
      <c r="AB92" s="894" t="s">
        <v>14</v>
      </c>
      <c r="AC92" s="894"/>
      <c r="AD92" s="894"/>
      <c r="AE92" s="564"/>
      <c r="AF92" s="565"/>
      <c r="AG92" s="565"/>
      <c r="AH92" s="565"/>
      <c r="AI92" s="564"/>
      <c r="AJ92" s="565"/>
      <c r="AK92" s="565"/>
      <c r="AL92" s="565"/>
      <c r="AM92" s="564"/>
      <c r="AN92" s="565"/>
      <c r="AO92" s="565"/>
      <c r="AP92" s="565"/>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416</v>
      </c>
      <c r="AF93" s="415"/>
      <c r="AG93" s="415"/>
      <c r="AH93" s="415"/>
      <c r="AI93" s="415" t="s">
        <v>568</v>
      </c>
      <c r="AJ93" s="415"/>
      <c r="AK93" s="415"/>
      <c r="AL93" s="415"/>
      <c r="AM93" s="415" t="s">
        <v>384</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7"/>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9" t="s">
        <v>57</v>
      </c>
      <c r="Z95" s="890"/>
      <c r="AA95" s="891"/>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15">
      <c r="A96" s="314"/>
      <c r="B96" s="316"/>
      <c r="C96" s="317"/>
      <c r="D96" s="317"/>
      <c r="E96" s="317"/>
      <c r="F96" s="318"/>
      <c r="G96" s="892"/>
      <c r="H96" s="384"/>
      <c r="I96" s="384"/>
      <c r="J96" s="384"/>
      <c r="K96" s="384"/>
      <c r="L96" s="384"/>
      <c r="M96" s="384"/>
      <c r="N96" s="384"/>
      <c r="O96" s="385"/>
      <c r="P96" s="451"/>
      <c r="Q96" s="451"/>
      <c r="R96" s="451"/>
      <c r="S96" s="451"/>
      <c r="T96" s="451"/>
      <c r="U96" s="451"/>
      <c r="V96" s="451"/>
      <c r="W96" s="451"/>
      <c r="X96" s="452"/>
      <c r="Y96" s="893" t="s">
        <v>50</v>
      </c>
      <c r="Z96" s="785"/>
      <c r="AA96" s="786"/>
      <c r="AB96" s="448"/>
      <c r="AC96" s="448"/>
      <c r="AD96" s="448"/>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3"/>
      <c r="Q97" s="453"/>
      <c r="R97" s="453"/>
      <c r="S97" s="453"/>
      <c r="T97" s="453"/>
      <c r="U97" s="453"/>
      <c r="V97" s="453"/>
      <c r="W97" s="453"/>
      <c r="X97" s="454"/>
      <c r="Y97" s="893" t="s">
        <v>13</v>
      </c>
      <c r="Z97" s="785"/>
      <c r="AA97" s="786"/>
      <c r="AB97" s="894" t="s">
        <v>14</v>
      </c>
      <c r="AC97" s="894"/>
      <c r="AD97" s="894"/>
      <c r="AE97" s="564"/>
      <c r="AF97" s="565"/>
      <c r="AG97" s="565"/>
      <c r="AH97" s="565"/>
      <c r="AI97" s="564"/>
      <c r="AJ97" s="565"/>
      <c r="AK97" s="565"/>
      <c r="AL97" s="565"/>
      <c r="AM97" s="564"/>
      <c r="AN97" s="565"/>
      <c r="AO97" s="565"/>
      <c r="AP97" s="565"/>
      <c r="AQ97" s="391"/>
      <c r="AR97" s="392"/>
      <c r="AS97" s="392"/>
      <c r="AT97" s="393"/>
      <c r="AU97" s="373"/>
      <c r="AV97" s="373"/>
      <c r="AW97" s="373"/>
      <c r="AX97" s="374"/>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2"/>
      <c r="AF101" s="372"/>
      <c r="AG101" s="372"/>
      <c r="AH101" s="372"/>
      <c r="AI101" s="372"/>
      <c r="AJ101" s="372"/>
      <c r="AK101" s="372"/>
      <c r="AL101" s="372"/>
      <c r="AM101" s="372"/>
      <c r="AN101" s="372"/>
      <c r="AO101" s="372"/>
      <c r="AP101" s="372"/>
      <c r="AQ101" s="372"/>
      <c r="AR101" s="372"/>
      <c r="AS101" s="372"/>
      <c r="AT101" s="372"/>
      <c r="AU101" s="410"/>
      <c r="AV101" s="405"/>
      <c r="AW101" s="405"/>
      <c r="AX101" s="406"/>
      <c r="AY101">
        <f>$AY$99</f>
        <v>0</v>
      </c>
    </row>
    <row r="102" spans="1:60" ht="23.25" hidden="1" customHeight="1" x14ac:dyDescent="0.15">
      <c r="A102" s="461" t="s">
        <v>581</v>
      </c>
      <c r="B102" s="341"/>
      <c r="C102" s="341"/>
      <c r="D102" s="341"/>
      <c r="E102" s="341"/>
      <c r="F102" s="462"/>
      <c r="G102" s="223" t="s">
        <v>582</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3"/>
      <c r="AS103" s="373"/>
      <c r="AT103" s="373"/>
      <c r="AU103" s="373"/>
      <c r="AV103" s="373"/>
      <c r="AW103" s="373"/>
      <c r="AX103" s="374"/>
      <c r="AY103">
        <f>$AY$102</f>
        <v>0</v>
      </c>
    </row>
    <row r="104" spans="1:60" ht="46.5" hidden="1" customHeight="1" x14ac:dyDescent="0.15">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6"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4" t="s">
        <v>236</v>
      </c>
      <c r="B105" s="505"/>
      <c r="C105" s="505"/>
      <c r="D105" s="505"/>
      <c r="E105" s="505"/>
      <c r="F105" s="506"/>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416</v>
      </c>
      <c r="AF105" s="415"/>
      <c r="AG105" s="415"/>
      <c r="AH105" s="415"/>
      <c r="AI105" s="415" t="s">
        <v>568</v>
      </c>
      <c r="AJ105" s="415"/>
      <c r="AK105" s="415"/>
      <c r="AL105" s="415"/>
      <c r="AM105" s="415" t="s">
        <v>384</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10"/>
      <c r="B107" s="508"/>
      <c r="C107" s="508"/>
      <c r="D107" s="508"/>
      <c r="E107" s="508"/>
      <c r="F107" s="509"/>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c r="AC107" s="370"/>
      <c r="AD107" s="370"/>
      <c r="AE107" s="389"/>
      <c r="AF107" s="373"/>
      <c r="AG107" s="373"/>
      <c r="AH107" s="373"/>
      <c r="AI107" s="389"/>
      <c r="AJ107" s="373"/>
      <c r="AK107" s="373"/>
      <c r="AL107" s="373"/>
      <c r="AM107" s="389"/>
      <c r="AN107" s="373"/>
      <c r="AO107" s="373"/>
      <c r="AP107" s="373"/>
      <c r="AQ107" s="391"/>
      <c r="AR107" s="392"/>
      <c r="AS107" s="392"/>
      <c r="AT107" s="393"/>
      <c r="AU107" s="373"/>
      <c r="AV107" s="373"/>
      <c r="AW107" s="373"/>
      <c r="AX107" s="374"/>
      <c r="AY107">
        <f t="shared" si="3"/>
        <v>0</v>
      </c>
    </row>
    <row r="108" spans="1:60" ht="23.25" hidden="1" customHeight="1" x14ac:dyDescent="0.15">
      <c r="A108" s="511"/>
      <c r="B108" s="512"/>
      <c r="C108" s="512"/>
      <c r="D108" s="512"/>
      <c r="E108" s="512"/>
      <c r="F108" s="513"/>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8"/>
      <c r="AC108" s="448"/>
      <c r="AD108" s="448"/>
      <c r="AE108" s="389"/>
      <c r="AF108" s="373"/>
      <c r="AG108" s="373"/>
      <c r="AH108" s="373"/>
      <c r="AI108" s="389"/>
      <c r="AJ108" s="373"/>
      <c r="AK108" s="373"/>
      <c r="AL108" s="373"/>
      <c r="AM108" s="389"/>
      <c r="AN108" s="373"/>
      <c r="AO108" s="373"/>
      <c r="AP108" s="373"/>
      <c r="AQ108" s="391"/>
      <c r="AR108" s="392"/>
      <c r="AS108" s="392"/>
      <c r="AT108" s="393"/>
      <c r="AU108" s="373"/>
      <c r="AV108" s="373"/>
      <c r="AW108" s="373"/>
      <c r="AX108" s="374"/>
      <c r="AY108">
        <f t="shared" si="3"/>
        <v>0</v>
      </c>
    </row>
    <row r="109" spans="1:60" ht="23.25" hidden="1" customHeight="1" x14ac:dyDescent="0.15">
      <c r="A109" s="510"/>
      <c r="B109" s="508"/>
      <c r="C109" s="508"/>
      <c r="D109" s="508"/>
      <c r="E109" s="508"/>
      <c r="F109" s="509"/>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c r="AF109" s="373"/>
      <c r="AG109" s="373"/>
      <c r="AH109" s="373"/>
      <c r="AI109" s="389"/>
      <c r="AJ109" s="373"/>
      <c r="AK109" s="373"/>
      <c r="AL109" s="373"/>
      <c r="AM109" s="389"/>
      <c r="AN109" s="373"/>
      <c r="AO109" s="373"/>
      <c r="AP109" s="373"/>
      <c r="AQ109" s="391"/>
      <c r="AR109" s="392"/>
      <c r="AS109" s="392"/>
      <c r="AT109" s="393"/>
      <c r="AU109" s="373"/>
      <c r="AV109" s="373"/>
      <c r="AW109" s="373"/>
      <c r="AX109" s="374"/>
      <c r="AY109">
        <f t="shared" si="3"/>
        <v>0</v>
      </c>
    </row>
    <row r="110" spans="1:60" ht="23.25" hidden="1" customHeight="1" x14ac:dyDescent="0.15">
      <c r="A110" s="461" t="s">
        <v>260</v>
      </c>
      <c r="B110" s="456"/>
      <c r="C110" s="456"/>
      <c r="D110" s="456"/>
      <c r="E110" s="456"/>
      <c r="F110" s="457"/>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416</v>
      </c>
      <c r="AF117" s="415"/>
      <c r="AG117" s="415"/>
      <c r="AH117" s="415"/>
      <c r="AI117" s="415" t="s">
        <v>568</v>
      </c>
      <c r="AJ117" s="415"/>
      <c r="AK117" s="415"/>
      <c r="AL117" s="415"/>
      <c r="AM117" s="415" t="s">
        <v>384</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7"/>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9" t="s">
        <v>57</v>
      </c>
      <c r="Z119" s="890"/>
      <c r="AA119" s="891"/>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15">
      <c r="A120" s="314"/>
      <c r="B120" s="316"/>
      <c r="C120" s="317"/>
      <c r="D120" s="317"/>
      <c r="E120" s="317"/>
      <c r="F120" s="318"/>
      <c r="G120" s="892"/>
      <c r="H120" s="384"/>
      <c r="I120" s="384"/>
      <c r="J120" s="384"/>
      <c r="K120" s="384"/>
      <c r="L120" s="384"/>
      <c r="M120" s="384"/>
      <c r="N120" s="384"/>
      <c r="O120" s="385"/>
      <c r="P120" s="451"/>
      <c r="Q120" s="451"/>
      <c r="R120" s="451"/>
      <c r="S120" s="451"/>
      <c r="T120" s="451"/>
      <c r="U120" s="451"/>
      <c r="V120" s="451"/>
      <c r="W120" s="451"/>
      <c r="X120" s="452"/>
      <c r="Y120" s="893" t="s">
        <v>50</v>
      </c>
      <c r="Z120" s="785"/>
      <c r="AA120" s="786"/>
      <c r="AB120" s="448"/>
      <c r="AC120" s="448"/>
      <c r="AD120" s="448"/>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3" t="s">
        <v>13</v>
      </c>
      <c r="Z121" s="785"/>
      <c r="AA121" s="786"/>
      <c r="AB121" s="894" t="s">
        <v>14</v>
      </c>
      <c r="AC121" s="894"/>
      <c r="AD121" s="894"/>
      <c r="AE121" s="564"/>
      <c r="AF121" s="565"/>
      <c r="AG121" s="565"/>
      <c r="AH121" s="565"/>
      <c r="AI121" s="564"/>
      <c r="AJ121" s="565"/>
      <c r="AK121" s="565"/>
      <c r="AL121" s="565"/>
      <c r="AM121" s="564"/>
      <c r="AN121" s="565"/>
      <c r="AO121" s="565"/>
      <c r="AP121" s="565"/>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416</v>
      </c>
      <c r="AF122" s="415"/>
      <c r="AG122" s="415"/>
      <c r="AH122" s="415"/>
      <c r="AI122" s="415" t="s">
        <v>568</v>
      </c>
      <c r="AJ122" s="415"/>
      <c r="AK122" s="415"/>
      <c r="AL122" s="415"/>
      <c r="AM122" s="415" t="s">
        <v>384</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7"/>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9" t="s">
        <v>57</v>
      </c>
      <c r="Z124" s="890"/>
      <c r="AA124" s="891"/>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15">
      <c r="A125" s="314"/>
      <c r="B125" s="316"/>
      <c r="C125" s="317"/>
      <c r="D125" s="317"/>
      <c r="E125" s="317"/>
      <c r="F125" s="318"/>
      <c r="G125" s="892"/>
      <c r="H125" s="384"/>
      <c r="I125" s="384"/>
      <c r="J125" s="384"/>
      <c r="K125" s="384"/>
      <c r="L125" s="384"/>
      <c r="M125" s="384"/>
      <c r="N125" s="384"/>
      <c r="O125" s="385"/>
      <c r="P125" s="451"/>
      <c r="Q125" s="451"/>
      <c r="R125" s="451"/>
      <c r="S125" s="451"/>
      <c r="T125" s="451"/>
      <c r="U125" s="451"/>
      <c r="V125" s="451"/>
      <c r="W125" s="451"/>
      <c r="X125" s="452"/>
      <c r="Y125" s="893" t="s">
        <v>50</v>
      </c>
      <c r="Z125" s="785"/>
      <c r="AA125" s="786"/>
      <c r="AB125" s="448"/>
      <c r="AC125" s="448"/>
      <c r="AD125" s="448"/>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3" t="s">
        <v>13</v>
      </c>
      <c r="Z126" s="785"/>
      <c r="AA126" s="786"/>
      <c r="AB126" s="894" t="s">
        <v>14</v>
      </c>
      <c r="AC126" s="894"/>
      <c r="AD126" s="894"/>
      <c r="AE126" s="564"/>
      <c r="AF126" s="565"/>
      <c r="AG126" s="565"/>
      <c r="AH126" s="565"/>
      <c r="AI126" s="564"/>
      <c r="AJ126" s="565"/>
      <c r="AK126" s="565"/>
      <c r="AL126" s="565"/>
      <c r="AM126" s="564"/>
      <c r="AN126" s="565"/>
      <c r="AO126" s="565"/>
      <c r="AP126" s="565"/>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416</v>
      </c>
      <c r="AF127" s="415"/>
      <c r="AG127" s="415"/>
      <c r="AH127" s="415"/>
      <c r="AI127" s="415" t="s">
        <v>568</v>
      </c>
      <c r="AJ127" s="415"/>
      <c r="AK127" s="415"/>
      <c r="AL127" s="415"/>
      <c r="AM127" s="415" t="s">
        <v>384</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7"/>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9" t="s">
        <v>57</v>
      </c>
      <c r="Z129" s="890"/>
      <c r="AA129" s="891"/>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15">
      <c r="A130" s="314"/>
      <c r="B130" s="316"/>
      <c r="C130" s="317"/>
      <c r="D130" s="317"/>
      <c r="E130" s="317"/>
      <c r="F130" s="318"/>
      <c r="G130" s="892"/>
      <c r="H130" s="384"/>
      <c r="I130" s="384"/>
      <c r="J130" s="384"/>
      <c r="K130" s="384"/>
      <c r="L130" s="384"/>
      <c r="M130" s="384"/>
      <c r="N130" s="384"/>
      <c r="O130" s="385"/>
      <c r="P130" s="451"/>
      <c r="Q130" s="451"/>
      <c r="R130" s="451"/>
      <c r="S130" s="451"/>
      <c r="T130" s="451"/>
      <c r="U130" s="451"/>
      <c r="V130" s="451"/>
      <c r="W130" s="451"/>
      <c r="X130" s="452"/>
      <c r="Y130" s="893" t="s">
        <v>50</v>
      </c>
      <c r="Z130" s="785"/>
      <c r="AA130" s="786"/>
      <c r="AB130" s="448"/>
      <c r="AC130" s="448"/>
      <c r="AD130" s="448"/>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3"/>
      <c r="Q131" s="453"/>
      <c r="R131" s="453"/>
      <c r="S131" s="453"/>
      <c r="T131" s="453"/>
      <c r="U131" s="453"/>
      <c r="V131" s="453"/>
      <c r="W131" s="453"/>
      <c r="X131" s="454"/>
      <c r="Y131" s="893" t="s">
        <v>13</v>
      </c>
      <c r="Z131" s="785"/>
      <c r="AA131" s="786"/>
      <c r="AB131" s="894" t="s">
        <v>14</v>
      </c>
      <c r="AC131" s="894"/>
      <c r="AD131" s="894"/>
      <c r="AE131" s="564"/>
      <c r="AF131" s="565"/>
      <c r="AG131" s="565"/>
      <c r="AH131" s="565"/>
      <c r="AI131" s="564"/>
      <c r="AJ131" s="565"/>
      <c r="AK131" s="565"/>
      <c r="AL131" s="565"/>
      <c r="AM131" s="564"/>
      <c r="AN131" s="565"/>
      <c r="AO131" s="565"/>
      <c r="AP131" s="565"/>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2"/>
      <c r="AF135" s="372"/>
      <c r="AG135" s="372"/>
      <c r="AH135" s="372"/>
      <c r="AI135" s="372"/>
      <c r="AJ135" s="372"/>
      <c r="AK135" s="372"/>
      <c r="AL135" s="372"/>
      <c r="AM135" s="372"/>
      <c r="AN135" s="372"/>
      <c r="AO135" s="372"/>
      <c r="AP135" s="372"/>
      <c r="AQ135" s="372"/>
      <c r="AR135" s="372"/>
      <c r="AS135" s="372"/>
      <c r="AT135" s="372"/>
      <c r="AU135" s="410"/>
      <c r="AV135" s="405"/>
      <c r="AW135" s="405"/>
      <c r="AX135" s="406"/>
      <c r="AY135">
        <f>$AY$133</f>
        <v>0</v>
      </c>
    </row>
    <row r="136" spans="1:60" ht="23.25" hidden="1" customHeight="1" x14ac:dyDescent="0.15">
      <c r="A136" s="461" t="s">
        <v>581</v>
      </c>
      <c r="B136" s="341"/>
      <c r="C136" s="341"/>
      <c r="D136" s="341"/>
      <c r="E136" s="341"/>
      <c r="F136" s="462"/>
      <c r="G136" s="223" t="s">
        <v>582</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3"/>
      <c r="AS137" s="373"/>
      <c r="AT137" s="373"/>
      <c r="AU137" s="373"/>
      <c r="AV137" s="373"/>
      <c r="AW137" s="373"/>
      <c r="AX137" s="374"/>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6"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4" t="s">
        <v>236</v>
      </c>
      <c r="B139" s="505"/>
      <c r="C139" s="505"/>
      <c r="D139" s="505"/>
      <c r="E139" s="505"/>
      <c r="F139" s="506"/>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416</v>
      </c>
      <c r="AF139" s="415"/>
      <c r="AG139" s="415"/>
      <c r="AH139" s="415"/>
      <c r="AI139" s="415" t="s">
        <v>568</v>
      </c>
      <c r="AJ139" s="415"/>
      <c r="AK139" s="415"/>
      <c r="AL139" s="415"/>
      <c r="AM139" s="415" t="s">
        <v>384</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10"/>
      <c r="B141" s="508"/>
      <c r="C141" s="508"/>
      <c r="D141" s="508"/>
      <c r="E141" s="508"/>
      <c r="F141" s="509"/>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1"/>
      <c r="AR141" s="392"/>
      <c r="AS141" s="392"/>
      <c r="AT141" s="393"/>
      <c r="AU141" s="373"/>
      <c r="AV141" s="373"/>
      <c r="AW141" s="373"/>
      <c r="AX141" s="374"/>
      <c r="AY141">
        <f t="shared" si="5"/>
        <v>0</v>
      </c>
    </row>
    <row r="142" spans="1:60" ht="23.25" hidden="1" customHeight="1" x14ac:dyDescent="0.15">
      <c r="A142" s="511"/>
      <c r="B142" s="512"/>
      <c r="C142" s="512"/>
      <c r="D142" s="512"/>
      <c r="E142" s="512"/>
      <c r="F142" s="513"/>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8"/>
      <c r="AC142" s="448"/>
      <c r="AD142" s="448"/>
      <c r="AE142" s="389"/>
      <c r="AF142" s="373"/>
      <c r="AG142" s="373"/>
      <c r="AH142" s="373"/>
      <c r="AI142" s="389"/>
      <c r="AJ142" s="373"/>
      <c r="AK142" s="373"/>
      <c r="AL142" s="373"/>
      <c r="AM142" s="389"/>
      <c r="AN142" s="373"/>
      <c r="AO142" s="373"/>
      <c r="AP142" s="373"/>
      <c r="AQ142" s="391"/>
      <c r="AR142" s="392"/>
      <c r="AS142" s="392"/>
      <c r="AT142" s="393"/>
      <c r="AU142" s="373"/>
      <c r="AV142" s="373"/>
      <c r="AW142" s="373"/>
      <c r="AX142" s="374"/>
      <c r="AY142">
        <f t="shared" si="5"/>
        <v>0</v>
      </c>
    </row>
    <row r="143" spans="1:60" ht="23.25" hidden="1" customHeight="1" x14ac:dyDescent="0.15">
      <c r="A143" s="510"/>
      <c r="B143" s="508"/>
      <c r="C143" s="508"/>
      <c r="D143" s="508"/>
      <c r="E143" s="508"/>
      <c r="F143" s="509"/>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1"/>
      <c r="AR143" s="392"/>
      <c r="AS143" s="392"/>
      <c r="AT143" s="393"/>
      <c r="AU143" s="373"/>
      <c r="AV143" s="373"/>
      <c r="AW143" s="373"/>
      <c r="AX143" s="374"/>
      <c r="AY143">
        <f t="shared" si="5"/>
        <v>0</v>
      </c>
    </row>
    <row r="144" spans="1:60" ht="23.25" hidden="1" customHeight="1" x14ac:dyDescent="0.15">
      <c r="A144" s="461" t="s">
        <v>260</v>
      </c>
      <c r="B144" s="456"/>
      <c r="C144" s="456"/>
      <c r="D144" s="456"/>
      <c r="E144" s="456"/>
      <c r="F144" s="457"/>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416</v>
      </c>
      <c r="AF151" s="415"/>
      <c r="AG151" s="415"/>
      <c r="AH151" s="415"/>
      <c r="AI151" s="415" t="s">
        <v>568</v>
      </c>
      <c r="AJ151" s="415"/>
      <c r="AK151" s="415"/>
      <c r="AL151" s="415"/>
      <c r="AM151" s="415" t="s">
        <v>384</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7"/>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9" t="s">
        <v>57</v>
      </c>
      <c r="Z153" s="890"/>
      <c r="AA153" s="891"/>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15">
      <c r="A154" s="314"/>
      <c r="B154" s="316"/>
      <c r="C154" s="317"/>
      <c r="D154" s="317"/>
      <c r="E154" s="317"/>
      <c r="F154" s="318"/>
      <c r="G154" s="892"/>
      <c r="H154" s="384"/>
      <c r="I154" s="384"/>
      <c r="J154" s="384"/>
      <c r="K154" s="384"/>
      <c r="L154" s="384"/>
      <c r="M154" s="384"/>
      <c r="N154" s="384"/>
      <c r="O154" s="385"/>
      <c r="P154" s="451"/>
      <c r="Q154" s="451"/>
      <c r="R154" s="451"/>
      <c r="S154" s="451"/>
      <c r="T154" s="451"/>
      <c r="U154" s="451"/>
      <c r="V154" s="451"/>
      <c r="W154" s="451"/>
      <c r="X154" s="452"/>
      <c r="Y154" s="893" t="s">
        <v>50</v>
      </c>
      <c r="Z154" s="785"/>
      <c r="AA154" s="786"/>
      <c r="AB154" s="448"/>
      <c r="AC154" s="448"/>
      <c r="AD154" s="448"/>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3" t="s">
        <v>13</v>
      </c>
      <c r="Z155" s="785"/>
      <c r="AA155" s="786"/>
      <c r="AB155" s="894" t="s">
        <v>14</v>
      </c>
      <c r="AC155" s="894"/>
      <c r="AD155" s="894"/>
      <c r="AE155" s="564"/>
      <c r="AF155" s="565"/>
      <c r="AG155" s="565"/>
      <c r="AH155" s="565"/>
      <c r="AI155" s="564"/>
      <c r="AJ155" s="565"/>
      <c r="AK155" s="565"/>
      <c r="AL155" s="565"/>
      <c r="AM155" s="564"/>
      <c r="AN155" s="565"/>
      <c r="AO155" s="565"/>
      <c r="AP155" s="565"/>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416</v>
      </c>
      <c r="AF156" s="415"/>
      <c r="AG156" s="415"/>
      <c r="AH156" s="415"/>
      <c r="AI156" s="415" t="s">
        <v>568</v>
      </c>
      <c r="AJ156" s="415"/>
      <c r="AK156" s="415"/>
      <c r="AL156" s="415"/>
      <c r="AM156" s="415" t="s">
        <v>384</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7"/>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9" t="s">
        <v>57</v>
      </c>
      <c r="Z158" s="890"/>
      <c r="AA158" s="891"/>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15">
      <c r="A159" s="314"/>
      <c r="B159" s="316"/>
      <c r="C159" s="317"/>
      <c r="D159" s="317"/>
      <c r="E159" s="317"/>
      <c r="F159" s="318"/>
      <c r="G159" s="892"/>
      <c r="H159" s="384"/>
      <c r="I159" s="384"/>
      <c r="J159" s="384"/>
      <c r="K159" s="384"/>
      <c r="L159" s="384"/>
      <c r="M159" s="384"/>
      <c r="N159" s="384"/>
      <c r="O159" s="385"/>
      <c r="P159" s="451"/>
      <c r="Q159" s="451"/>
      <c r="R159" s="451"/>
      <c r="S159" s="451"/>
      <c r="T159" s="451"/>
      <c r="U159" s="451"/>
      <c r="V159" s="451"/>
      <c r="W159" s="451"/>
      <c r="X159" s="452"/>
      <c r="Y159" s="893" t="s">
        <v>50</v>
      </c>
      <c r="Z159" s="785"/>
      <c r="AA159" s="786"/>
      <c r="AB159" s="448"/>
      <c r="AC159" s="448"/>
      <c r="AD159" s="448"/>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3" t="s">
        <v>13</v>
      </c>
      <c r="Z160" s="785"/>
      <c r="AA160" s="786"/>
      <c r="AB160" s="894" t="s">
        <v>14</v>
      </c>
      <c r="AC160" s="894"/>
      <c r="AD160" s="894"/>
      <c r="AE160" s="564"/>
      <c r="AF160" s="565"/>
      <c r="AG160" s="565"/>
      <c r="AH160" s="565"/>
      <c r="AI160" s="564"/>
      <c r="AJ160" s="565"/>
      <c r="AK160" s="565"/>
      <c r="AL160" s="565"/>
      <c r="AM160" s="564"/>
      <c r="AN160" s="565"/>
      <c r="AO160" s="565"/>
      <c r="AP160" s="565"/>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416</v>
      </c>
      <c r="AF161" s="415"/>
      <c r="AG161" s="415"/>
      <c r="AH161" s="415"/>
      <c r="AI161" s="415" t="s">
        <v>568</v>
      </c>
      <c r="AJ161" s="415"/>
      <c r="AK161" s="415"/>
      <c r="AL161" s="415"/>
      <c r="AM161" s="415" t="s">
        <v>384</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7"/>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9" t="s">
        <v>57</v>
      </c>
      <c r="Z163" s="890"/>
      <c r="AA163" s="891"/>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15">
      <c r="A164" s="314"/>
      <c r="B164" s="316"/>
      <c r="C164" s="317"/>
      <c r="D164" s="317"/>
      <c r="E164" s="317"/>
      <c r="F164" s="318"/>
      <c r="G164" s="892"/>
      <c r="H164" s="384"/>
      <c r="I164" s="384"/>
      <c r="J164" s="384"/>
      <c r="K164" s="384"/>
      <c r="L164" s="384"/>
      <c r="M164" s="384"/>
      <c r="N164" s="384"/>
      <c r="O164" s="385"/>
      <c r="P164" s="451"/>
      <c r="Q164" s="451"/>
      <c r="R164" s="451"/>
      <c r="S164" s="451"/>
      <c r="T164" s="451"/>
      <c r="U164" s="451"/>
      <c r="V164" s="451"/>
      <c r="W164" s="451"/>
      <c r="X164" s="452"/>
      <c r="Y164" s="893" t="s">
        <v>50</v>
      </c>
      <c r="Z164" s="785"/>
      <c r="AA164" s="786"/>
      <c r="AB164" s="448"/>
      <c r="AC164" s="448"/>
      <c r="AD164" s="448"/>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0"/>
      <c r="AV169" s="405"/>
      <c r="AW169" s="405"/>
      <c r="AX169" s="406"/>
      <c r="AY169">
        <f>$AY$167</f>
        <v>0</v>
      </c>
    </row>
    <row r="170" spans="1:60" ht="23.25" hidden="1" customHeight="1" x14ac:dyDescent="0.15">
      <c r="A170" s="461" t="s">
        <v>581</v>
      </c>
      <c r="B170" s="341"/>
      <c r="C170" s="341"/>
      <c r="D170" s="341"/>
      <c r="E170" s="341"/>
      <c r="F170" s="462"/>
      <c r="G170" s="223" t="s">
        <v>582</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3"/>
      <c r="AS171" s="373"/>
      <c r="AT171" s="373"/>
      <c r="AU171" s="373"/>
      <c r="AV171" s="373"/>
      <c r="AW171" s="373"/>
      <c r="AX171" s="374"/>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6"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4" t="s">
        <v>236</v>
      </c>
      <c r="B173" s="505"/>
      <c r="C173" s="505"/>
      <c r="D173" s="505"/>
      <c r="E173" s="505"/>
      <c r="F173" s="506"/>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416</v>
      </c>
      <c r="AF173" s="415"/>
      <c r="AG173" s="415"/>
      <c r="AH173" s="415"/>
      <c r="AI173" s="415" t="s">
        <v>568</v>
      </c>
      <c r="AJ173" s="415"/>
      <c r="AK173" s="415"/>
      <c r="AL173" s="415"/>
      <c r="AM173" s="415" t="s">
        <v>384</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10"/>
      <c r="B175" s="508"/>
      <c r="C175" s="508"/>
      <c r="D175" s="508"/>
      <c r="E175" s="508"/>
      <c r="F175" s="509"/>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15">
      <c r="A176" s="511"/>
      <c r="B176" s="512"/>
      <c r="C176" s="512"/>
      <c r="D176" s="512"/>
      <c r="E176" s="512"/>
      <c r="F176" s="513"/>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8"/>
      <c r="AC176" s="448"/>
      <c r="AD176" s="448"/>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15">
      <c r="A177" s="510"/>
      <c r="B177" s="508"/>
      <c r="C177" s="508"/>
      <c r="D177" s="508"/>
      <c r="E177" s="508"/>
      <c r="F177" s="509"/>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15">
      <c r="A178" s="461" t="s">
        <v>260</v>
      </c>
      <c r="B178" s="456"/>
      <c r="C178" s="456"/>
      <c r="D178" s="456"/>
      <c r="E178" s="456"/>
      <c r="F178" s="457"/>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416</v>
      </c>
      <c r="AF185" s="415"/>
      <c r="AG185" s="415"/>
      <c r="AH185" s="415"/>
      <c r="AI185" s="415" t="s">
        <v>568</v>
      </c>
      <c r="AJ185" s="415"/>
      <c r="AK185" s="415"/>
      <c r="AL185" s="415"/>
      <c r="AM185" s="415" t="s">
        <v>384</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7"/>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9" t="s">
        <v>57</v>
      </c>
      <c r="Z187" s="890"/>
      <c r="AA187" s="891"/>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15">
      <c r="A188" s="314"/>
      <c r="B188" s="316"/>
      <c r="C188" s="317"/>
      <c r="D188" s="317"/>
      <c r="E188" s="317"/>
      <c r="F188" s="318"/>
      <c r="G188" s="892"/>
      <c r="H188" s="384"/>
      <c r="I188" s="384"/>
      <c r="J188" s="384"/>
      <c r="K188" s="384"/>
      <c r="L188" s="384"/>
      <c r="M188" s="384"/>
      <c r="N188" s="384"/>
      <c r="O188" s="385"/>
      <c r="P188" s="451"/>
      <c r="Q188" s="451"/>
      <c r="R188" s="451"/>
      <c r="S188" s="451"/>
      <c r="T188" s="451"/>
      <c r="U188" s="451"/>
      <c r="V188" s="451"/>
      <c r="W188" s="451"/>
      <c r="X188" s="452"/>
      <c r="Y188" s="893" t="s">
        <v>50</v>
      </c>
      <c r="Z188" s="785"/>
      <c r="AA188" s="786"/>
      <c r="AB188" s="448"/>
      <c r="AC188" s="448"/>
      <c r="AD188" s="448"/>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3" t="s">
        <v>13</v>
      </c>
      <c r="Z189" s="785"/>
      <c r="AA189" s="786"/>
      <c r="AB189" s="894" t="s">
        <v>14</v>
      </c>
      <c r="AC189" s="894"/>
      <c r="AD189" s="894"/>
      <c r="AE189" s="564"/>
      <c r="AF189" s="565"/>
      <c r="AG189" s="565"/>
      <c r="AH189" s="565"/>
      <c r="AI189" s="564"/>
      <c r="AJ189" s="565"/>
      <c r="AK189" s="565"/>
      <c r="AL189" s="565"/>
      <c r="AM189" s="564"/>
      <c r="AN189" s="565"/>
      <c r="AO189" s="565"/>
      <c r="AP189" s="565"/>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416</v>
      </c>
      <c r="AF190" s="415"/>
      <c r="AG190" s="415"/>
      <c r="AH190" s="415"/>
      <c r="AI190" s="415" t="s">
        <v>568</v>
      </c>
      <c r="AJ190" s="415"/>
      <c r="AK190" s="415"/>
      <c r="AL190" s="415"/>
      <c r="AM190" s="415" t="s">
        <v>384</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7"/>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9" t="s">
        <v>57</v>
      </c>
      <c r="Z192" s="890"/>
      <c r="AA192" s="891"/>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15">
      <c r="A193" s="314"/>
      <c r="B193" s="316"/>
      <c r="C193" s="317"/>
      <c r="D193" s="317"/>
      <c r="E193" s="317"/>
      <c r="F193" s="318"/>
      <c r="G193" s="892"/>
      <c r="H193" s="384"/>
      <c r="I193" s="384"/>
      <c r="J193" s="384"/>
      <c r="K193" s="384"/>
      <c r="L193" s="384"/>
      <c r="M193" s="384"/>
      <c r="N193" s="384"/>
      <c r="O193" s="385"/>
      <c r="P193" s="451"/>
      <c r="Q193" s="451"/>
      <c r="R193" s="451"/>
      <c r="S193" s="451"/>
      <c r="T193" s="451"/>
      <c r="U193" s="451"/>
      <c r="V193" s="451"/>
      <c r="W193" s="451"/>
      <c r="X193" s="452"/>
      <c r="Y193" s="893" t="s">
        <v>50</v>
      </c>
      <c r="Z193" s="785"/>
      <c r="AA193" s="786"/>
      <c r="AB193" s="448"/>
      <c r="AC193" s="448"/>
      <c r="AD193" s="448"/>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3" t="s">
        <v>13</v>
      </c>
      <c r="Z194" s="785"/>
      <c r="AA194" s="786"/>
      <c r="AB194" s="894" t="s">
        <v>14</v>
      </c>
      <c r="AC194" s="894"/>
      <c r="AD194" s="894"/>
      <c r="AE194" s="564"/>
      <c r="AF194" s="565"/>
      <c r="AG194" s="565"/>
      <c r="AH194" s="565"/>
      <c r="AI194" s="564"/>
      <c r="AJ194" s="565"/>
      <c r="AK194" s="565"/>
      <c r="AL194" s="565"/>
      <c r="AM194" s="564"/>
      <c r="AN194" s="565"/>
      <c r="AO194" s="565"/>
      <c r="AP194" s="565"/>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416</v>
      </c>
      <c r="AF195" s="415"/>
      <c r="AG195" s="415"/>
      <c r="AH195" s="415"/>
      <c r="AI195" s="415" t="s">
        <v>568</v>
      </c>
      <c r="AJ195" s="415"/>
      <c r="AK195" s="415"/>
      <c r="AL195" s="415"/>
      <c r="AM195" s="415" t="s">
        <v>384</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7"/>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9" t="s">
        <v>57</v>
      </c>
      <c r="Z197" s="890"/>
      <c r="AA197" s="891"/>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 t="shared" ref="AY197:AY199" si="9">$AY$195</f>
        <v>0</v>
      </c>
    </row>
    <row r="198" spans="1:60" ht="23.25" hidden="1" customHeight="1" x14ac:dyDescent="0.15">
      <c r="A198" s="314"/>
      <c r="B198" s="316"/>
      <c r="C198" s="317"/>
      <c r="D198" s="317"/>
      <c r="E198" s="317"/>
      <c r="F198" s="318"/>
      <c r="G198" s="892"/>
      <c r="H198" s="384"/>
      <c r="I198" s="384"/>
      <c r="J198" s="384"/>
      <c r="K198" s="384"/>
      <c r="L198" s="384"/>
      <c r="M198" s="384"/>
      <c r="N198" s="384"/>
      <c r="O198" s="385"/>
      <c r="P198" s="451"/>
      <c r="Q198" s="451"/>
      <c r="R198" s="451"/>
      <c r="S198" s="451"/>
      <c r="T198" s="451"/>
      <c r="U198" s="451"/>
      <c r="V198" s="451"/>
      <c r="W198" s="451"/>
      <c r="X198" s="452"/>
      <c r="Y198" s="893" t="s">
        <v>50</v>
      </c>
      <c r="Z198" s="785"/>
      <c r="AA198" s="786"/>
      <c r="AB198" s="448"/>
      <c r="AC198" s="448"/>
      <c r="AD198" s="448"/>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8"/>
      <c r="H200" s="550" t="s">
        <v>139</v>
      </c>
      <c r="I200" s="550"/>
      <c r="J200" s="550"/>
      <c r="K200" s="550"/>
      <c r="L200" s="550"/>
      <c r="M200" s="550"/>
      <c r="N200" s="550"/>
      <c r="O200" s="551"/>
      <c r="P200" s="553" t="s">
        <v>55</v>
      </c>
      <c r="Q200" s="550"/>
      <c r="R200" s="550"/>
      <c r="S200" s="550"/>
      <c r="T200" s="550"/>
      <c r="U200" s="550"/>
      <c r="V200" s="551"/>
      <c r="W200" s="555" t="s">
        <v>233</v>
      </c>
      <c r="X200" s="556"/>
      <c r="Y200" s="559"/>
      <c r="Z200" s="559"/>
      <c r="AA200" s="560"/>
      <c r="AB200" s="553" t="s">
        <v>11</v>
      </c>
      <c r="AC200" s="550"/>
      <c r="AD200" s="551"/>
      <c r="AE200" s="415" t="s">
        <v>416</v>
      </c>
      <c r="AF200" s="415"/>
      <c r="AG200" s="415"/>
      <c r="AH200" s="415"/>
      <c r="AI200" s="415" t="s">
        <v>568</v>
      </c>
      <c r="AJ200" s="415"/>
      <c r="AK200" s="415"/>
      <c r="AL200" s="415"/>
      <c r="AM200" s="415" t="s">
        <v>384</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6"/>
      <c r="B201" s="567"/>
      <c r="C201" s="567"/>
      <c r="D201" s="567"/>
      <c r="E201" s="567"/>
      <c r="F201" s="568"/>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2"/>
      <c r="AR201" s="433"/>
      <c r="AS201" s="434" t="s">
        <v>175</v>
      </c>
      <c r="AT201" s="435"/>
      <c r="AU201" s="436"/>
      <c r="AV201" s="436"/>
      <c r="AW201" s="546" t="s">
        <v>166</v>
      </c>
      <c r="AX201" s="547"/>
      <c r="AY201">
        <f t="shared" ref="AY201:AY207" si="10">$AY$200</f>
        <v>0</v>
      </c>
    </row>
    <row r="202" spans="1:60" ht="23.25" hidden="1" customHeight="1" x14ac:dyDescent="0.15">
      <c r="A202" s="566"/>
      <c r="B202" s="567"/>
      <c r="C202" s="567"/>
      <c r="D202" s="567"/>
      <c r="E202" s="567"/>
      <c r="F202" s="568"/>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250</v>
      </c>
      <c r="AC202" s="543"/>
      <c r="AD202" s="543"/>
      <c r="AE202" s="389"/>
      <c r="AF202" s="373"/>
      <c r="AG202" s="373"/>
      <c r="AH202" s="373"/>
      <c r="AI202" s="389"/>
      <c r="AJ202" s="373"/>
      <c r="AK202" s="373"/>
      <c r="AL202" s="373"/>
      <c r="AM202" s="389"/>
      <c r="AN202" s="373"/>
      <c r="AO202" s="373"/>
      <c r="AP202" s="373"/>
      <c r="AQ202" s="389"/>
      <c r="AR202" s="373"/>
      <c r="AS202" s="373"/>
      <c r="AT202" s="491"/>
      <c r="AU202" s="373"/>
      <c r="AV202" s="373"/>
      <c r="AW202" s="373"/>
      <c r="AX202" s="374"/>
      <c r="AY202">
        <f t="shared" si="10"/>
        <v>0</v>
      </c>
    </row>
    <row r="203" spans="1:60" ht="23.25" hidden="1" customHeight="1" x14ac:dyDescent="0.15">
      <c r="A203" s="566"/>
      <c r="B203" s="567"/>
      <c r="C203" s="567"/>
      <c r="D203" s="567"/>
      <c r="E203" s="567"/>
      <c r="F203" s="568"/>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5" t="s">
        <v>250</v>
      </c>
      <c r="AC203" s="585"/>
      <c r="AD203" s="585"/>
      <c r="AE203" s="389"/>
      <c r="AF203" s="373"/>
      <c r="AG203" s="373"/>
      <c r="AH203" s="373"/>
      <c r="AI203" s="389"/>
      <c r="AJ203" s="373"/>
      <c r="AK203" s="373"/>
      <c r="AL203" s="373"/>
      <c r="AM203" s="389"/>
      <c r="AN203" s="373"/>
      <c r="AO203" s="373"/>
      <c r="AP203" s="373"/>
      <c r="AQ203" s="389"/>
      <c r="AR203" s="373"/>
      <c r="AS203" s="373"/>
      <c r="AT203" s="491"/>
      <c r="AU203" s="373"/>
      <c r="AV203" s="373"/>
      <c r="AW203" s="373"/>
      <c r="AX203" s="374"/>
      <c r="AY203">
        <f t="shared" si="10"/>
        <v>0</v>
      </c>
    </row>
    <row r="204" spans="1:60" ht="23.25" hidden="1" customHeight="1" x14ac:dyDescent="0.15">
      <c r="A204" s="566"/>
      <c r="B204" s="567"/>
      <c r="C204" s="567"/>
      <c r="D204" s="567"/>
      <c r="E204" s="567"/>
      <c r="F204" s="568"/>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3" t="s">
        <v>251</v>
      </c>
      <c r="AC204" s="563"/>
      <c r="AD204" s="563"/>
      <c r="AE204" s="564"/>
      <c r="AF204" s="565"/>
      <c r="AG204" s="565"/>
      <c r="AH204" s="565"/>
      <c r="AI204" s="564"/>
      <c r="AJ204" s="565"/>
      <c r="AK204" s="565"/>
      <c r="AL204" s="565"/>
      <c r="AM204" s="564"/>
      <c r="AN204" s="565"/>
      <c r="AO204" s="565"/>
      <c r="AP204" s="565"/>
      <c r="AQ204" s="389"/>
      <c r="AR204" s="373"/>
      <c r="AS204" s="373"/>
      <c r="AT204" s="491"/>
      <c r="AU204" s="373"/>
      <c r="AV204" s="373"/>
      <c r="AW204" s="373"/>
      <c r="AX204" s="374"/>
      <c r="AY204">
        <f t="shared" si="10"/>
        <v>0</v>
      </c>
    </row>
    <row r="205" spans="1:60" ht="23.25" hidden="1" customHeight="1" x14ac:dyDescent="0.15">
      <c r="A205" s="566" t="s">
        <v>240</v>
      </c>
      <c r="B205" s="567"/>
      <c r="C205" s="567"/>
      <c r="D205" s="567"/>
      <c r="E205" s="567"/>
      <c r="F205" s="568"/>
      <c r="G205" s="527" t="s">
        <v>177</v>
      </c>
      <c r="H205" s="572"/>
      <c r="I205" s="572"/>
      <c r="J205" s="572"/>
      <c r="K205" s="572"/>
      <c r="L205" s="572"/>
      <c r="M205" s="572"/>
      <c r="N205" s="572"/>
      <c r="O205" s="572"/>
      <c r="P205" s="572"/>
      <c r="Q205" s="572"/>
      <c r="R205" s="572"/>
      <c r="S205" s="572"/>
      <c r="T205" s="572"/>
      <c r="U205" s="572"/>
      <c r="V205" s="572"/>
      <c r="W205" s="575" t="s">
        <v>249</v>
      </c>
      <c r="X205" s="576"/>
      <c r="Y205" s="541" t="s">
        <v>12</v>
      </c>
      <c r="Z205" s="541"/>
      <c r="AA205" s="542"/>
      <c r="AB205" s="543" t="s">
        <v>250</v>
      </c>
      <c r="AC205" s="543"/>
      <c r="AD205" s="543"/>
      <c r="AE205" s="389"/>
      <c r="AF205" s="373"/>
      <c r="AG205" s="373"/>
      <c r="AH205" s="373"/>
      <c r="AI205" s="389"/>
      <c r="AJ205" s="373"/>
      <c r="AK205" s="373"/>
      <c r="AL205" s="373"/>
      <c r="AM205" s="389"/>
      <c r="AN205" s="373"/>
      <c r="AO205" s="373"/>
      <c r="AP205" s="373"/>
      <c r="AQ205" s="389"/>
      <c r="AR205" s="373"/>
      <c r="AS205" s="373"/>
      <c r="AT205" s="491"/>
      <c r="AU205" s="373"/>
      <c r="AV205" s="373"/>
      <c r="AW205" s="373"/>
      <c r="AX205" s="374"/>
      <c r="AY205">
        <f t="shared" si="10"/>
        <v>0</v>
      </c>
    </row>
    <row r="206" spans="1:60" ht="23.25" hidden="1" customHeight="1" x14ac:dyDescent="0.15">
      <c r="A206" s="566"/>
      <c r="B206" s="567"/>
      <c r="C206" s="567"/>
      <c r="D206" s="567"/>
      <c r="E206" s="567"/>
      <c r="F206" s="568"/>
      <c r="G206" s="527"/>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250</v>
      </c>
      <c r="AC206" s="585"/>
      <c r="AD206" s="585"/>
      <c r="AE206" s="389"/>
      <c r="AF206" s="373"/>
      <c r="AG206" s="373"/>
      <c r="AH206" s="373"/>
      <c r="AI206" s="389"/>
      <c r="AJ206" s="373"/>
      <c r="AK206" s="373"/>
      <c r="AL206" s="373"/>
      <c r="AM206" s="389"/>
      <c r="AN206" s="373"/>
      <c r="AO206" s="373"/>
      <c r="AP206" s="373"/>
      <c r="AQ206" s="389"/>
      <c r="AR206" s="373"/>
      <c r="AS206" s="373"/>
      <c r="AT206" s="491"/>
      <c r="AU206" s="373"/>
      <c r="AV206" s="373"/>
      <c r="AW206" s="373"/>
      <c r="AX206" s="374"/>
      <c r="AY206">
        <f t="shared" si="10"/>
        <v>0</v>
      </c>
    </row>
    <row r="207" spans="1:60" ht="23.25" hidden="1" customHeight="1" x14ac:dyDescent="0.15">
      <c r="A207" s="569"/>
      <c r="B207" s="570"/>
      <c r="C207" s="570"/>
      <c r="D207" s="570"/>
      <c r="E207" s="570"/>
      <c r="F207" s="571"/>
      <c r="G207" s="527"/>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251</v>
      </c>
      <c r="AC207" s="563"/>
      <c r="AD207" s="563"/>
      <c r="AE207" s="564"/>
      <c r="AF207" s="565"/>
      <c r="AG207" s="565"/>
      <c r="AH207" s="565"/>
      <c r="AI207" s="564"/>
      <c r="AJ207" s="565"/>
      <c r="AK207" s="565"/>
      <c r="AL207" s="565"/>
      <c r="AM207" s="564"/>
      <c r="AN207" s="565"/>
      <c r="AO207" s="565"/>
      <c r="AP207" s="584"/>
      <c r="AQ207" s="389"/>
      <c r="AR207" s="373"/>
      <c r="AS207" s="373"/>
      <c r="AT207" s="491"/>
      <c r="AU207" s="373"/>
      <c r="AV207" s="373"/>
      <c r="AW207" s="373"/>
      <c r="AX207" s="374"/>
      <c r="AY207">
        <f t="shared" si="10"/>
        <v>0</v>
      </c>
    </row>
    <row r="208" spans="1:60" ht="18.75" hidden="1" customHeight="1" x14ac:dyDescent="0.15">
      <c r="A208" s="590" t="s">
        <v>237</v>
      </c>
      <c r="B208" s="591"/>
      <c r="C208" s="591"/>
      <c r="D208" s="591"/>
      <c r="E208" s="591"/>
      <c r="F208" s="592"/>
      <c r="G208" s="593"/>
      <c r="H208" s="493" t="s">
        <v>139</v>
      </c>
      <c r="I208" s="493"/>
      <c r="J208" s="493"/>
      <c r="K208" s="493"/>
      <c r="L208" s="493"/>
      <c r="M208" s="493"/>
      <c r="N208" s="493"/>
      <c r="O208" s="494"/>
      <c r="P208" s="492" t="s">
        <v>55</v>
      </c>
      <c r="Q208" s="493"/>
      <c r="R208" s="493"/>
      <c r="S208" s="493"/>
      <c r="T208" s="493"/>
      <c r="U208" s="493"/>
      <c r="V208" s="493"/>
      <c r="W208" s="493"/>
      <c r="X208" s="494"/>
      <c r="Y208" s="596"/>
      <c r="Z208" s="597"/>
      <c r="AA208" s="598"/>
      <c r="AB208" s="344" t="s">
        <v>11</v>
      </c>
      <c r="AC208" s="341"/>
      <c r="AD208" s="342"/>
      <c r="AE208" s="136" t="s">
        <v>416</v>
      </c>
      <c r="AF208" s="136"/>
      <c r="AG208" s="136"/>
      <c r="AH208" s="136"/>
      <c r="AI208" s="415" t="s">
        <v>568</v>
      </c>
      <c r="AJ208" s="415"/>
      <c r="AK208" s="415"/>
      <c r="AL208" s="415"/>
      <c r="AM208" s="415" t="s">
        <v>384</v>
      </c>
      <c r="AN208" s="415"/>
      <c r="AO208" s="415"/>
      <c r="AP208" s="415"/>
      <c r="AQ208" s="492" t="s">
        <v>174</v>
      </c>
      <c r="AR208" s="493"/>
      <c r="AS208" s="493"/>
      <c r="AT208" s="494"/>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15">
      <c r="A211" s="566"/>
      <c r="B211" s="567"/>
      <c r="C211" s="567"/>
      <c r="D211" s="567"/>
      <c r="E211" s="567"/>
      <c r="F211" s="568"/>
      <c r="G211" s="603"/>
      <c r="H211" s="384"/>
      <c r="I211" s="384"/>
      <c r="J211" s="384"/>
      <c r="K211" s="384"/>
      <c r="L211" s="384"/>
      <c r="M211" s="384"/>
      <c r="N211" s="384"/>
      <c r="O211" s="385"/>
      <c r="P211" s="384"/>
      <c r="Q211" s="384"/>
      <c r="R211" s="384"/>
      <c r="S211" s="384"/>
      <c r="T211" s="384"/>
      <c r="U211" s="384"/>
      <c r="V211" s="384"/>
      <c r="W211" s="384"/>
      <c r="X211" s="385"/>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4"/>
      <c r="Q212" s="384"/>
      <c r="R212" s="384"/>
      <c r="S212" s="384"/>
      <c r="T212" s="384"/>
      <c r="U212" s="384"/>
      <c r="V212" s="384"/>
      <c r="W212" s="384"/>
      <c r="X212" s="385"/>
      <c r="Y212" s="492" t="s">
        <v>13</v>
      </c>
      <c r="Z212" s="493"/>
      <c r="AA212" s="494"/>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3"/>
      <c r="AV212" s="373"/>
      <c r="AW212" s="373"/>
      <c r="AX212" s="374"/>
      <c r="AY212">
        <f>$AY$208</f>
        <v>0</v>
      </c>
    </row>
    <row r="213" spans="1:51" ht="69.75" hidden="1" customHeight="1" x14ac:dyDescent="0.15">
      <c r="A213" s="645" t="s">
        <v>263</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20.25" customHeight="1" thickBot="1" x14ac:dyDescent="0.2">
      <c r="A214" s="504" t="s">
        <v>576</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283</v>
      </c>
      <c r="B215" s="652"/>
      <c r="C215" s="654" t="s">
        <v>178</v>
      </c>
      <c r="D215" s="652"/>
      <c r="E215" s="655" t="s">
        <v>194</v>
      </c>
      <c r="F215" s="656"/>
      <c r="G215" s="657" t="s">
        <v>634</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635</v>
      </c>
      <c r="H216" s="139"/>
      <c r="I216" s="139"/>
      <c r="J216" s="139"/>
      <c r="K216" s="139"/>
      <c r="L216" s="139"/>
      <c r="M216" s="139"/>
      <c r="N216" s="139"/>
      <c r="O216" s="139"/>
      <c r="P216" s="139"/>
      <c r="Q216" s="139"/>
      <c r="R216" s="139"/>
      <c r="S216" s="139"/>
      <c r="T216" s="139"/>
      <c r="U216" s="139"/>
      <c r="V216" s="140"/>
      <c r="W216" s="629" t="s">
        <v>586</v>
      </c>
      <c r="X216" s="630"/>
      <c r="Y216" s="630"/>
      <c r="Z216" s="630"/>
      <c r="AA216" s="631"/>
      <c r="AB216" s="632" t="s">
        <v>636</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587</v>
      </c>
      <c r="X217" s="636"/>
      <c r="Y217" s="636"/>
      <c r="Z217" s="636"/>
      <c r="AA217" s="637"/>
      <c r="AB217" s="632" t="s">
        <v>637</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599</v>
      </c>
      <c r="D218" s="639"/>
      <c r="E218" s="455" t="s">
        <v>279</v>
      </c>
      <c r="F218" s="457"/>
      <c r="G218" s="619" t="s">
        <v>181</v>
      </c>
      <c r="H218" s="620"/>
      <c r="I218" s="620"/>
      <c r="J218" s="642" t="s">
        <v>621</v>
      </c>
      <c r="K218" s="643"/>
      <c r="L218" s="643"/>
      <c r="M218" s="643"/>
      <c r="N218" s="643"/>
      <c r="O218" s="643"/>
      <c r="P218" s="643"/>
      <c r="Q218" s="643"/>
      <c r="R218" s="643"/>
      <c r="S218" s="643"/>
      <c r="T218" s="644"/>
      <c r="U218" s="617" t="s">
        <v>622</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600</v>
      </c>
      <c r="H219" s="620"/>
      <c r="I219" s="620"/>
      <c r="J219" s="620"/>
      <c r="K219" s="620"/>
      <c r="L219" s="620"/>
      <c r="M219" s="620"/>
      <c r="N219" s="620"/>
      <c r="O219" s="620"/>
      <c r="P219" s="620"/>
      <c r="Q219" s="620"/>
      <c r="R219" s="620"/>
      <c r="S219" s="620"/>
      <c r="T219" s="620"/>
      <c r="U219" s="616" t="s">
        <v>622</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587</v>
      </c>
      <c r="H220" s="620"/>
      <c r="I220" s="620"/>
      <c r="J220" s="620"/>
      <c r="K220" s="620"/>
      <c r="L220" s="620"/>
      <c r="M220" s="620"/>
      <c r="N220" s="620"/>
      <c r="O220" s="620"/>
      <c r="P220" s="620"/>
      <c r="Q220" s="620"/>
      <c r="R220" s="620"/>
      <c r="S220" s="620"/>
      <c r="T220" s="620"/>
      <c r="U220" s="144" t="s">
        <v>622</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612</v>
      </c>
      <c r="AE223" s="706"/>
      <c r="AF223" s="706"/>
      <c r="AG223" s="707" t="s">
        <v>638</v>
      </c>
      <c r="AH223" s="708"/>
      <c r="AI223" s="708"/>
      <c r="AJ223" s="708"/>
      <c r="AK223" s="708"/>
      <c r="AL223" s="708"/>
      <c r="AM223" s="708"/>
      <c r="AN223" s="708"/>
      <c r="AO223" s="708"/>
      <c r="AP223" s="708"/>
      <c r="AQ223" s="708"/>
      <c r="AR223" s="708"/>
      <c r="AS223" s="708"/>
      <c r="AT223" s="708"/>
      <c r="AU223" s="708"/>
      <c r="AV223" s="708"/>
      <c r="AW223" s="708"/>
      <c r="AX223" s="709"/>
    </row>
    <row r="224" spans="1:51" ht="27"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612</v>
      </c>
      <c r="AE224" s="687"/>
      <c r="AF224" s="687"/>
      <c r="AG224" s="713" t="s">
        <v>645</v>
      </c>
      <c r="AH224" s="714"/>
      <c r="AI224" s="714"/>
      <c r="AJ224" s="714"/>
      <c r="AK224" s="714"/>
      <c r="AL224" s="714"/>
      <c r="AM224" s="714"/>
      <c r="AN224" s="714"/>
      <c r="AO224" s="714"/>
      <c r="AP224" s="714"/>
      <c r="AQ224" s="714"/>
      <c r="AR224" s="714"/>
      <c r="AS224" s="714"/>
      <c r="AT224" s="714"/>
      <c r="AU224" s="714"/>
      <c r="AV224" s="714"/>
      <c r="AW224" s="714"/>
      <c r="AX224" s="715"/>
    </row>
    <row r="225" spans="1:50" ht="27"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612</v>
      </c>
      <c r="AE225" s="720"/>
      <c r="AF225" s="720"/>
      <c r="AG225" s="677" t="s">
        <v>639</v>
      </c>
      <c r="AH225" s="384"/>
      <c r="AI225" s="384"/>
      <c r="AJ225" s="384"/>
      <c r="AK225" s="384"/>
      <c r="AL225" s="384"/>
      <c r="AM225" s="384"/>
      <c r="AN225" s="384"/>
      <c r="AO225" s="384"/>
      <c r="AP225" s="384"/>
      <c r="AQ225" s="384"/>
      <c r="AR225" s="384"/>
      <c r="AS225" s="384"/>
      <c r="AT225" s="384"/>
      <c r="AU225" s="384"/>
      <c r="AV225" s="384"/>
      <c r="AW225" s="384"/>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612</v>
      </c>
      <c r="AE226" s="675"/>
      <c r="AF226" s="675"/>
      <c r="AG226" s="361" t="s">
        <v>642</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641</v>
      </c>
      <c r="AE227" s="687"/>
      <c r="AF227" s="688"/>
      <c r="AG227" s="677"/>
      <c r="AH227" s="384"/>
      <c r="AI227" s="384"/>
      <c r="AJ227" s="384"/>
      <c r="AK227" s="384"/>
      <c r="AL227" s="384"/>
      <c r="AM227" s="384"/>
      <c r="AN227" s="384"/>
      <c r="AO227" s="384"/>
      <c r="AP227" s="384"/>
      <c r="AQ227" s="384"/>
      <c r="AR227" s="384"/>
      <c r="AS227" s="384"/>
      <c r="AT227" s="384"/>
      <c r="AU227" s="384"/>
      <c r="AV227" s="384"/>
      <c r="AW227" s="384"/>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641</v>
      </c>
      <c r="AE228" s="693"/>
      <c r="AF228" s="693"/>
      <c r="AG228" s="677"/>
      <c r="AH228" s="384"/>
      <c r="AI228" s="384"/>
      <c r="AJ228" s="384"/>
      <c r="AK228" s="384"/>
      <c r="AL228" s="384"/>
      <c r="AM228" s="384"/>
      <c r="AN228" s="384"/>
      <c r="AO228" s="384"/>
      <c r="AP228" s="384"/>
      <c r="AQ228" s="384"/>
      <c r="AR228" s="384"/>
      <c r="AS228" s="384"/>
      <c r="AT228" s="384"/>
      <c r="AU228" s="384"/>
      <c r="AV228" s="384"/>
      <c r="AW228" s="384"/>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664</v>
      </c>
      <c r="AE229" s="739"/>
      <c r="AF229" s="739"/>
      <c r="AG229" s="740"/>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643</v>
      </c>
      <c r="AE230" s="687"/>
      <c r="AF230" s="687"/>
      <c r="AG230" s="713" t="s">
        <v>647</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640</v>
      </c>
      <c r="AE231" s="687"/>
      <c r="AF231" s="687"/>
      <c r="AG231" s="713"/>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612</v>
      </c>
      <c r="AE232" s="687"/>
      <c r="AF232" s="687"/>
      <c r="AG232" s="713" t="s">
        <v>644</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640</v>
      </c>
      <c r="AE233" s="720"/>
      <c r="AF233" s="720"/>
      <c r="AG233" s="735" t="s">
        <v>622</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640</v>
      </c>
      <c r="AE234" s="687"/>
      <c r="AF234" s="688"/>
      <c r="AG234" s="713" t="s">
        <v>622</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612</v>
      </c>
      <c r="AE235" s="728"/>
      <c r="AF235" s="729"/>
      <c r="AG235" s="730" t="s">
        <v>646</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612</v>
      </c>
      <c r="AE236" s="739"/>
      <c r="AF236" s="749"/>
      <c r="AG236" s="740" t="s">
        <v>648</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640</v>
      </c>
      <c r="AE237" s="754"/>
      <c r="AF237" s="754"/>
      <c r="AG237" s="713" t="s">
        <v>622</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643</v>
      </c>
      <c r="AE238" s="687"/>
      <c r="AF238" s="687"/>
      <c r="AG238" s="713" t="s">
        <v>649</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612</v>
      </c>
      <c r="AE239" s="687"/>
      <c r="AF239" s="687"/>
      <c r="AG239" s="743" t="s">
        <v>650</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640</v>
      </c>
      <c r="AE240" s="675"/>
      <c r="AF240" s="766"/>
      <c r="AG240" s="361" t="s">
        <v>651</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7"/>
      <c r="AH241" s="384"/>
      <c r="AI241" s="384"/>
      <c r="AJ241" s="384"/>
      <c r="AK241" s="384"/>
      <c r="AL241" s="384"/>
      <c r="AM241" s="384"/>
      <c r="AN241" s="384"/>
      <c r="AO241" s="384"/>
      <c r="AP241" s="384"/>
      <c r="AQ241" s="384"/>
      <c r="AR241" s="384"/>
      <c r="AS241" s="384"/>
      <c r="AT241" s="384"/>
      <c r="AU241" s="384"/>
      <c r="AV241" s="384"/>
      <c r="AW241" s="384"/>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4"/>
      <c r="AI242" s="384"/>
      <c r="AJ242" s="384"/>
      <c r="AK242" s="384"/>
      <c r="AL242" s="384"/>
      <c r="AM242" s="384"/>
      <c r="AN242" s="384"/>
      <c r="AO242" s="384"/>
      <c r="AP242" s="384"/>
      <c r="AQ242" s="384"/>
      <c r="AR242" s="384"/>
      <c r="AS242" s="384"/>
      <c r="AT242" s="384"/>
      <c r="AU242" s="384"/>
      <c r="AV242" s="384"/>
      <c r="AW242" s="384"/>
      <c r="AX242" s="678"/>
    </row>
    <row r="243" spans="1:50" ht="24.75"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4"/>
      <c r="AI243" s="384"/>
      <c r="AJ243" s="384"/>
      <c r="AK243" s="384"/>
      <c r="AL243" s="384"/>
      <c r="AM243" s="384"/>
      <c r="AN243" s="384"/>
      <c r="AO243" s="384"/>
      <c r="AP243" s="384"/>
      <c r="AQ243" s="384"/>
      <c r="AR243" s="384"/>
      <c r="AS243" s="384"/>
      <c r="AT243" s="384"/>
      <c r="AU243" s="384"/>
      <c r="AV243" s="384"/>
      <c r="AW243" s="384"/>
      <c r="AX243" s="678"/>
    </row>
    <row r="244" spans="1:50" ht="24.75"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4"/>
      <c r="AI244" s="384"/>
      <c r="AJ244" s="384"/>
      <c r="AK244" s="384"/>
      <c r="AL244" s="384"/>
      <c r="AM244" s="384"/>
      <c r="AN244" s="384"/>
      <c r="AO244" s="384"/>
      <c r="AP244" s="384"/>
      <c r="AQ244" s="384"/>
      <c r="AR244" s="384"/>
      <c r="AS244" s="384"/>
      <c r="AT244" s="384"/>
      <c r="AU244" s="384"/>
      <c r="AV244" s="384"/>
      <c r="AW244" s="384"/>
      <c r="AX244" s="678"/>
    </row>
    <row r="245" spans="1:50" ht="24.75"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4"/>
      <c r="AI245" s="384"/>
      <c r="AJ245" s="384"/>
      <c r="AK245" s="384"/>
      <c r="AL245" s="384"/>
      <c r="AM245" s="384"/>
      <c r="AN245" s="384"/>
      <c r="AO245" s="384"/>
      <c r="AP245" s="384"/>
      <c r="AQ245" s="384"/>
      <c r="AR245" s="384"/>
      <c r="AS245" s="384"/>
      <c r="AT245" s="384"/>
      <c r="AU245" s="384"/>
      <c r="AV245" s="384"/>
      <c r="AW245" s="384"/>
      <c r="AX245" s="678"/>
    </row>
    <row r="246" spans="1:50" ht="24.75"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101.25" customHeight="1" x14ac:dyDescent="0.15">
      <c r="A247" s="122" t="s">
        <v>45</v>
      </c>
      <c r="B247" s="123"/>
      <c r="C247" s="126" t="s">
        <v>49</v>
      </c>
      <c r="D247" s="127"/>
      <c r="E247" s="127"/>
      <c r="F247" s="128"/>
      <c r="G247" s="129" t="s">
        <v>663</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659</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671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670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123.75" customHeight="1" thickBot="1" x14ac:dyDescent="0.2">
      <c r="A254" s="118" t="s">
        <v>265</v>
      </c>
      <c r="B254" s="119"/>
      <c r="C254" s="119"/>
      <c r="D254" s="119"/>
      <c r="E254" s="120"/>
      <c r="F254" s="774" t="s">
        <v>672</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hidden="1" customHeight="1" x14ac:dyDescent="0.15">
      <c r="A258" s="784" t="s">
        <v>277</v>
      </c>
      <c r="B258" s="785"/>
      <c r="C258" s="785"/>
      <c r="D258" s="786"/>
      <c r="E258" s="770"/>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hidden="1" customHeight="1" x14ac:dyDescent="0.15">
      <c r="A259" s="136" t="s">
        <v>276</v>
      </c>
      <c r="B259" s="136"/>
      <c r="C259" s="136"/>
      <c r="D259" s="136"/>
      <c r="E259" s="770"/>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hidden="1" customHeight="1" x14ac:dyDescent="0.15">
      <c r="A260" s="136" t="s">
        <v>275</v>
      </c>
      <c r="B260" s="136"/>
      <c r="C260" s="136"/>
      <c r="D260" s="136"/>
      <c r="E260" s="770"/>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hidden="1" customHeight="1" x14ac:dyDescent="0.15">
      <c r="A261" s="136" t="s">
        <v>274</v>
      </c>
      <c r="B261" s="136"/>
      <c r="C261" s="136"/>
      <c r="D261" s="136"/>
      <c r="E261" s="770"/>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hidden="1" customHeight="1" x14ac:dyDescent="0.15">
      <c r="A262" s="136" t="s">
        <v>273</v>
      </c>
      <c r="B262" s="136"/>
      <c r="C262" s="136"/>
      <c r="D262" s="136"/>
      <c r="E262" s="770"/>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hidden="1" customHeight="1" x14ac:dyDescent="0.15">
      <c r="A263" s="136" t="s">
        <v>272</v>
      </c>
      <c r="B263" s="136"/>
      <c r="C263" s="136"/>
      <c r="D263" s="136"/>
      <c r="E263" s="770"/>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271</v>
      </c>
      <c r="B264" s="136"/>
      <c r="C264" s="136"/>
      <c r="D264" s="136"/>
      <c r="E264" s="770" t="s">
        <v>656</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270</v>
      </c>
      <c r="B265" s="136"/>
      <c r="C265" s="136"/>
      <c r="D265" s="136"/>
      <c r="E265" s="770" t="s">
        <v>657</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416</v>
      </c>
      <c r="B266" s="136"/>
      <c r="C266" s="136"/>
      <c r="D266" s="136"/>
      <c r="E266" s="789" t="s">
        <v>658</v>
      </c>
      <c r="F266" s="790"/>
      <c r="G266" s="790"/>
      <c r="H266" s="77" t="str">
        <f>IF(E266="","","-")</f>
        <v>-</v>
      </c>
      <c r="I266" s="790"/>
      <c r="J266" s="790"/>
      <c r="K266" s="77" t="str">
        <f>IF(I266="","","-")</f>
        <v/>
      </c>
      <c r="L266" s="106">
        <v>278</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596</v>
      </c>
      <c r="B267" s="136"/>
      <c r="C267" s="136"/>
      <c r="D267" s="136"/>
      <c r="E267" s="789" t="s">
        <v>658</v>
      </c>
      <c r="F267" s="790"/>
      <c r="G267" s="790"/>
      <c r="H267" s="77"/>
      <c r="I267" s="790"/>
      <c r="J267" s="790"/>
      <c r="K267" s="77"/>
      <c r="L267" s="106">
        <v>275</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384</v>
      </c>
      <c r="B268" s="136"/>
      <c r="C268" s="136"/>
      <c r="D268" s="136"/>
      <c r="E268" s="792">
        <v>2021</v>
      </c>
      <c r="F268" s="137"/>
      <c r="G268" s="790" t="s">
        <v>607</v>
      </c>
      <c r="H268" s="790"/>
      <c r="I268" s="790"/>
      <c r="J268" s="137">
        <v>20</v>
      </c>
      <c r="K268" s="137"/>
      <c r="L268" s="106">
        <v>254</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266</v>
      </c>
      <c r="B308" s="797"/>
      <c r="C308" s="797"/>
      <c r="D308" s="797"/>
      <c r="E308" s="797"/>
      <c r="F308" s="798"/>
      <c r="G308" s="802" t="s">
        <v>668</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669</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48.75" customHeight="1" x14ac:dyDescent="0.15">
      <c r="A310" s="799"/>
      <c r="B310" s="800"/>
      <c r="C310" s="800"/>
      <c r="D310" s="800"/>
      <c r="E310" s="800"/>
      <c r="F310" s="801"/>
      <c r="G310" s="823" t="s">
        <v>652</v>
      </c>
      <c r="H310" s="824"/>
      <c r="I310" s="824"/>
      <c r="J310" s="824"/>
      <c r="K310" s="825"/>
      <c r="L310" s="826" t="s">
        <v>653</v>
      </c>
      <c r="M310" s="827"/>
      <c r="N310" s="827"/>
      <c r="O310" s="827"/>
      <c r="P310" s="827"/>
      <c r="Q310" s="827"/>
      <c r="R310" s="827"/>
      <c r="S310" s="827"/>
      <c r="T310" s="827"/>
      <c r="U310" s="827"/>
      <c r="V310" s="827"/>
      <c r="W310" s="827"/>
      <c r="X310" s="828"/>
      <c r="Y310" s="829">
        <v>10</v>
      </c>
      <c r="Z310" s="830"/>
      <c r="AA310" s="830"/>
      <c r="AB310" s="831"/>
      <c r="AC310" s="823" t="s">
        <v>652</v>
      </c>
      <c r="AD310" s="824"/>
      <c r="AE310" s="824"/>
      <c r="AF310" s="824"/>
      <c r="AG310" s="825"/>
      <c r="AH310" s="826" t="s">
        <v>654</v>
      </c>
      <c r="AI310" s="827"/>
      <c r="AJ310" s="827"/>
      <c r="AK310" s="827"/>
      <c r="AL310" s="827"/>
      <c r="AM310" s="827"/>
      <c r="AN310" s="827"/>
      <c r="AO310" s="827"/>
      <c r="AP310" s="827"/>
      <c r="AQ310" s="827"/>
      <c r="AR310" s="827"/>
      <c r="AS310" s="827"/>
      <c r="AT310" s="828"/>
      <c r="AU310" s="829">
        <v>0.5</v>
      </c>
      <c r="AV310" s="830"/>
      <c r="AW310" s="830"/>
      <c r="AX310" s="832"/>
    </row>
    <row r="311" spans="1:50" ht="24.75"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10</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0.5</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 customHeight="1" thickBot="1" x14ac:dyDescent="0.2">
      <c r="A360" s="842" t="s">
        <v>577</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248</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665</v>
      </c>
      <c r="D366" s="860"/>
      <c r="E366" s="860"/>
      <c r="F366" s="860"/>
      <c r="G366" s="860"/>
      <c r="H366" s="860"/>
      <c r="I366" s="860"/>
      <c r="J366" s="861">
        <v>7010401018377</v>
      </c>
      <c r="K366" s="862"/>
      <c r="L366" s="862"/>
      <c r="M366" s="862"/>
      <c r="N366" s="862"/>
      <c r="O366" s="862"/>
      <c r="P366" s="863" t="s">
        <v>653</v>
      </c>
      <c r="Q366" s="864"/>
      <c r="R366" s="864"/>
      <c r="S366" s="864"/>
      <c r="T366" s="864"/>
      <c r="U366" s="864"/>
      <c r="V366" s="864"/>
      <c r="W366" s="864"/>
      <c r="X366" s="864"/>
      <c r="Y366" s="865">
        <v>10</v>
      </c>
      <c r="Z366" s="866"/>
      <c r="AA366" s="866"/>
      <c r="AB366" s="867"/>
      <c r="AC366" s="868" t="s">
        <v>257</v>
      </c>
      <c r="AD366" s="869"/>
      <c r="AE366" s="869"/>
      <c r="AF366" s="869"/>
      <c r="AG366" s="869"/>
      <c r="AH366" s="852" t="s">
        <v>662</v>
      </c>
      <c r="AI366" s="853"/>
      <c r="AJ366" s="853"/>
      <c r="AK366" s="853"/>
      <c r="AL366" s="854">
        <v>99.6</v>
      </c>
      <c r="AM366" s="855"/>
      <c r="AN366" s="855"/>
      <c r="AO366" s="856"/>
      <c r="AP366" s="857" t="s">
        <v>655</v>
      </c>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248</v>
      </c>
      <c r="AI398" s="847"/>
      <c r="AJ398" s="847"/>
      <c r="AK398" s="847"/>
      <c r="AL398" s="847" t="s">
        <v>19</v>
      </c>
      <c r="AM398" s="847"/>
      <c r="AN398" s="847"/>
      <c r="AO398" s="851"/>
      <c r="AP398" s="872" t="s">
        <v>198</v>
      </c>
      <c r="AQ398" s="872"/>
      <c r="AR398" s="872"/>
      <c r="AS398" s="872"/>
      <c r="AT398" s="872"/>
      <c r="AU398" s="872"/>
      <c r="AV398" s="872"/>
      <c r="AW398" s="872"/>
      <c r="AX398" s="872"/>
      <c r="AY398">
        <f>$AY$396</f>
        <v>1</v>
      </c>
    </row>
    <row r="399" spans="1:51" ht="30" customHeight="1" x14ac:dyDescent="0.15">
      <c r="A399" s="858">
        <v>1</v>
      </c>
      <c r="B399" s="858">
        <v>1</v>
      </c>
      <c r="C399" s="859" t="s">
        <v>666</v>
      </c>
      <c r="D399" s="860"/>
      <c r="E399" s="860"/>
      <c r="F399" s="860"/>
      <c r="G399" s="860"/>
      <c r="H399" s="860"/>
      <c r="I399" s="860"/>
      <c r="J399" s="861">
        <v>8010001067880</v>
      </c>
      <c r="K399" s="862"/>
      <c r="L399" s="862"/>
      <c r="M399" s="862"/>
      <c r="N399" s="862"/>
      <c r="O399" s="862"/>
      <c r="P399" s="863" t="s">
        <v>654</v>
      </c>
      <c r="Q399" s="864"/>
      <c r="R399" s="864"/>
      <c r="S399" s="864"/>
      <c r="T399" s="864"/>
      <c r="U399" s="864"/>
      <c r="V399" s="864"/>
      <c r="W399" s="864"/>
      <c r="X399" s="864"/>
      <c r="Y399" s="865">
        <v>0.5</v>
      </c>
      <c r="Z399" s="866"/>
      <c r="AA399" s="866"/>
      <c r="AB399" s="867"/>
      <c r="AC399" s="868" t="s">
        <v>258</v>
      </c>
      <c r="AD399" s="869"/>
      <c r="AE399" s="869"/>
      <c r="AF399" s="869"/>
      <c r="AG399" s="869"/>
      <c r="AH399" s="852" t="s">
        <v>655</v>
      </c>
      <c r="AI399" s="853"/>
      <c r="AJ399" s="853"/>
      <c r="AK399" s="853"/>
      <c r="AL399" s="854">
        <v>100</v>
      </c>
      <c r="AM399" s="855"/>
      <c r="AN399" s="855"/>
      <c r="AO399" s="856"/>
      <c r="AP399" s="857" t="s">
        <v>655</v>
      </c>
      <c r="AQ399" s="857"/>
      <c r="AR399" s="857"/>
      <c r="AS399" s="857"/>
      <c r="AT399" s="857"/>
      <c r="AU399" s="857"/>
      <c r="AV399" s="857"/>
      <c r="AW399" s="857"/>
      <c r="AX399" s="857"/>
      <c r="AY399">
        <f>$AY$396</f>
        <v>1</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248</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248</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248</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248</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248</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248</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0.25" customHeight="1" x14ac:dyDescent="0.15">
      <c r="A627" s="873" t="s">
        <v>578</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8" t="s">
        <v>622</v>
      </c>
      <c r="F631" s="881"/>
      <c r="G631" s="881"/>
      <c r="H631" s="881"/>
      <c r="I631" s="881"/>
      <c r="J631" s="861" t="s">
        <v>622</v>
      </c>
      <c r="K631" s="862"/>
      <c r="L631" s="862"/>
      <c r="M631" s="862"/>
      <c r="N631" s="862"/>
      <c r="O631" s="862"/>
      <c r="P631" s="863" t="s">
        <v>622</v>
      </c>
      <c r="Q631" s="864"/>
      <c r="R631" s="864"/>
      <c r="S631" s="864"/>
      <c r="T631" s="864"/>
      <c r="U631" s="864"/>
      <c r="V631" s="864"/>
      <c r="W631" s="864"/>
      <c r="X631" s="864"/>
      <c r="Y631" s="865" t="s">
        <v>622</v>
      </c>
      <c r="Z631" s="866"/>
      <c r="AA631" s="866"/>
      <c r="AB631" s="867"/>
      <c r="AC631" s="868"/>
      <c r="AD631" s="869"/>
      <c r="AE631" s="869"/>
      <c r="AF631" s="869"/>
      <c r="AG631" s="869"/>
      <c r="AH631" s="870" t="s">
        <v>622</v>
      </c>
      <c r="AI631" s="871"/>
      <c r="AJ631" s="871"/>
      <c r="AK631" s="871"/>
      <c r="AL631" s="854" t="s">
        <v>622</v>
      </c>
      <c r="AM631" s="855"/>
      <c r="AN631" s="855"/>
      <c r="AO631" s="856"/>
      <c r="AP631" s="857" t="s">
        <v>622</v>
      </c>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8"/>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3" manualBreakCount="3">
    <brk id="41" max="16383" man="1"/>
    <brk id="239" max="49" man="1"/>
    <brk id="268"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A30" sqref="A30"/>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612</v>
      </c>
      <c r="H2" s="13" t="str">
        <f>IF(G2="","",F2)</f>
        <v>一般会計</v>
      </c>
      <c r="I2" s="13" t="str">
        <f>IF(H2="","",IF(I1&lt;&gt;"",CONCATENATE(I1,"、",H2),H2))</f>
        <v>一般会計</v>
      </c>
      <c r="K2" s="14" t="s">
        <v>97</v>
      </c>
      <c r="L2" s="15"/>
      <c r="M2" s="13" t="str">
        <f>IF(L2="","",K2)</f>
        <v/>
      </c>
      <c r="N2" s="13" t="str">
        <f>IF(M2="","",IF(N1&lt;&gt;"",CONCATENATE(N1,"、",M2),M2))</f>
        <v/>
      </c>
      <c r="O2" s="13"/>
      <c r="P2" s="12" t="s">
        <v>69</v>
      </c>
      <c r="Q2" s="17" t="s">
        <v>612</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t="s">
        <v>612</v>
      </c>
      <c r="M5" s="13" t="str">
        <f t="shared" si="2"/>
        <v>防衛関係</v>
      </c>
      <c r="N5" s="13" t="str">
        <f t="shared" si="6"/>
        <v>防衛関係</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防衛関係</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防衛関係</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防衛関係</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防衛関係</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A1220896</cp:lastModifiedBy>
  <cp:lastPrinted>2022-08-19T06:52:09Z</cp:lastPrinted>
  <dcterms:created xsi:type="dcterms:W3CDTF">2012-03-13T00:50:25Z</dcterms:created>
  <dcterms:modified xsi:type="dcterms:W3CDTF">2022-09-06T07:52:56Z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