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3BC9A24F-48A8-42D5-993F-5BB6B2BC245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行政事業レビューシート!$A$1:$AY$660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28" i="11" l="1"/>
  <c r="AY399" i="11"/>
  <c r="AY332" i="11"/>
  <c r="AY324" i="11"/>
  <c r="AY337" i="11"/>
  <c r="AY338" i="11"/>
  <c r="AY340" i="11"/>
  <c r="AY341" i="11"/>
  <c r="AY336" i="11"/>
  <c r="AY39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6" i="11"/>
  <c r="AY175" i="11"/>
  <c r="AY173" i="11"/>
  <c r="AY174" i="11" s="1"/>
  <c r="AY170" i="11"/>
  <c r="AY172" i="11" s="1"/>
  <c r="AY167" i="11"/>
  <c r="AY169" i="11" s="1"/>
  <c r="AY136" i="11"/>
  <c r="AY138" i="11" s="1"/>
  <c r="AY133" i="11"/>
  <c r="AY135" i="11" s="1"/>
  <c r="AY132" i="11"/>
  <c r="AY145" i="11"/>
  <c r="AY142" i="11"/>
  <c r="AY139" i="11"/>
  <c r="AY141" i="11" s="1"/>
  <c r="AY166" i="11"/>
  <c r="AY161" i="11"/>
  <c r="AY162" i="11" s="1"/>
  <c r="AY156" i="11"/>
  <c r="AY158" i="11" s="1"/>
  <c r="AY152" i="11"/>
  <c r="AY146" i="11"/>
  <c r="AY150" i="11" s="1"/>
  <c r="AY131" i="11"/>
  <c r="AY127" i="11"/>
  <c r="AY129" i="11" s="1"/>
  <c r="AY122" i="11"/>
  <c r="AY126" i="11" s="1"/>
  <c r="AY112" i="11"/>
  <c r="AY121" i="11" s="1"/>
  <c r="AY99" i="11"/>
  <c r="AY101" i="11" s="1"/>
  <c r="AY98" i="11"/>
  <c r="AY102" i="11"/>
  <c r="AY104" i="11" s="1"/>
  <c r="AY151" i="11" l="1"/>
  <c r="AY177" i="11"/>
  <c r="AY143" i="11"/>
  <c r="AY179" i="11"/>
  <c r="AY123" i="11"/>
  <c r="AY125" i="11"/>
  <c r="AY137" i="11"/>
  <c r="AY130" i="11"/>
  <c r="AY114" i="11"/>
  <c r="AY115" i="11"/>
  <c r="AY116" i="11"/>
  <c r="AY117" i="11"/>
  <c r="AY118" i="11"/>
  <c r="AY119"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55" i="11" l="1"/>
  <c r="AY96" i="11"/>
  <c r="AY97" i="11"/>
  <c r="AY82" i="11"/>
  <c r="AY83" i="11"/>
  <c r="AY80" i="11"/>
  <c r="AY81" i="11"/>
  <c r="AY84" i="11"/>
  <c r="AY63" i="11"/>
  <c r="AY49"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<sst xmlns="http://schemas.openxmlformats.org/spreadsheetml/2006/main" count="1383" uniqueCount="687">
  <si>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</si>
  <si>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</si>
  <si>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</si>
  <si>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</si>
  <si>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</si>
  <si>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</si>
  <si>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</si>
  <si>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</si>
  <si>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</si>
  <si>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</si>
  <si>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</si>
  <si>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</si>
  <si>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</si>
  <si>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</si>
  <si>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</si>
  <si>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</si>
  <si>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</si>
  <si>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</si>
  <si>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</si>
  <si>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</si>
  <si>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</si>
  <si>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</si>
  <si>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</si>
  <si>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</si>
  <si>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</si>
  <si>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</si>
  <si>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</si>
  <si>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</si>
  <si>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</si>
  <si>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</si>
  <si>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</si>
  <si>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</si>
  <si>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</si>
  <si>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</si>
  <si>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</si>
  <si>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</si>
  <si>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</si>
  <si>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</si>
  <si>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</si>
  <si>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</si>
  <si>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</si>
  <si>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</si>
  <si>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</si>
  <si>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</si>
  <si>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</si>
  <si>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</si>
  <si>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</si>
  <si>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</si>
  <si>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</si>
  <si>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</si>
  <si>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</si>
  <si>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</si>
  <si>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</si>
  <si>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</si>
  <si>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</si>
  <si>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</si>
  <si>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</si>
  <si>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</si>
  <si>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</si>
  <si>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</si>
  <si>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</si>
  <si>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</si>
  <si>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</si>
  <si>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</si>
  <si>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</si>
  <si>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</si>
  <si>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</si>
  <si>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</si>
  <si>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</si>
  <si>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</si>
  <si>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</si>
  <si>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</si>
  <si>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</si>
  <si>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</si>
  <si>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</si>
  <si>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</si>
  <si>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</si>
  <si>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</si>
  <si>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</si>
  <si>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</si>
  <si>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</si>
  <si>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</si>
  <si>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</si>
  <si>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</si>
  <si>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</si>
  <si>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</si>
  <si>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</si>
  <si>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</si>
  <si>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</si>
  <si>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</si>
  <si>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</si>
  <si>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</si>
  <si>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</si>
  <si>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</si>
  <si>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</si>
  <si>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</si>
  <si>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</si>
  <si>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</si>
  <si>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</si>
  <si>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</si>
  <si>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</si>
  <si>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</si>
  <si>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</si>
  <si>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</si>
  <si>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</si>
  <si>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</si>
  <si>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</si>
  <si>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</si>
  <si>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</si>
  <si>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</si>
  <si>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</si>
  <si>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</si>
  <si>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</si>
  <si>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</si>
  <si>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</si>
  <si>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</si>
  <si>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</si>
  <si>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</si>
  <si>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</si>
  <si>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</si>
  <si>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</si>
  <si>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</si>
  <si>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</si>
  <si>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</si>
  <si>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</si>
  <si>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</si>
  <si>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</si>
  <si>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</si>
  <si>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</si>
  <si>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</si>
  <si>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</si>
  <si>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</si>
  <si>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</si>
  <si>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</si>
  <si>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</si>
  <si>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</si>
  <si>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</si>
  <si>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</si>
  <si>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</si>
  <si>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</si>
  <si>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</si>
  <si>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</si>
  <si>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</si>
  <si>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</si>
  <si>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</si>
  <si>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</si>
  <si>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</si>
  <si>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</si>
  <si>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</si>
  <si>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</si>
  <si>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</si>
  <si>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</si>
  <si>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</si>
  <si>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</si>
  <si>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</si>
  <si>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</si>
  <si>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</si>
  <si>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</si>
  <si>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</si>
  <si>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</si>
  <si>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</si>
  <si>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</si>
  <si>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</si>
  <si>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</si>
  <si>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</si>
  <si>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</si>
  <si>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</si>
  <si>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</si>
  <si>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</si>
  <si>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</si>
  <si>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</si>
  <si>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</si>
  <si>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</si>
  <si>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</si>
  <si>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</si>
  <si>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</si>
  <si>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</si>
  <si>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</si>
  <si>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</si>
  <si>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</si>
  <si>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</si>
  <si>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</si>
  <si>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</si>
  <si>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</si>
  <si>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</si>
  <si>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</si>
  <si>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</si>
  <si>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</si>
  <si>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</si>
  <si>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</si>
  <si>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</si>
  <si>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</si>
  <si>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</si>
  <si>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</si>
  <si>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</si>
  <si>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</si>
  <si>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</si>
  <si>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</si>
  <si>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</si>
  <si>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</si>
  <si>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</si>
  <si>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</si>
  <si>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</si>
  <si>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</si>
  <si>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</si>
  <si>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</si>
  <si>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</si>
  <si>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</si>
  <si>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</si>
  <si>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</si>
  <si>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</si>
  <si>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</si>
  <si>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</si>
  <si>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</si>
  <si>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</si>
  <si>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</si>
  <si>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</si>
  <si>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</si>
  <si>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</si>
  <si>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</si>
  <si>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</si>
  <si>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</si>
  <si>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</si>
  <si>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</si>
  <si>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</si>
  <si>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</si>
  <si>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</si>
  <si>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</si>
  <si>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</si>
  <si>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</si>
  <si>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</si>
  <si>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</si>
  <si>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</si>
  <si>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</si>
  <si>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</si>
  <si>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</si>
  <si>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</si>
  <si>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</si>
  <si>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</si>
  <si>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</si>
  <si>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</si>
  <si>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</si>
  <si>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</si>
  <si>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</si>
  <si>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</si>
  <si>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</si>
  <si>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</si>
  <si>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</si>
  <si>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</si>
  <si>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</si>
  <si>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</si>
  <si>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</si>
  <si>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</si>
  <si>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</si>
  <si>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</si>
  <si>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</si>
  <si>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</si>
  <si>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</si>
  <si>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</si>
  <si>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</si>
  <si>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</si>
  <si>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</si>
  <si>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</si>
  <si>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</si>
  <si>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</si>
  <si>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</si>
  <si>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</si>
  <si>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</si>
  <si>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</si>
  <si>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</si>
  <si>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</si>
  <si>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</si>
  <si>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</si>
  <si>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</si>
  <si>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</si>
  <si>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</si>
  <si>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</si>
  <si>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</si>
  <si>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</si>
  <si>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</si>
  <si>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</si>
  <si>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</si>
  <si>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</si>
  <si>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</si>
  <si>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</si>
  <si>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</si>
  <si>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</si>
  <si>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</si>
  <si>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</si>
  <si>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</si>
  <si>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</si>
  <si>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</si>
  <si>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</si>
  <si>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</si>
  <si>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</si>
  <si>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</si>
  <si>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</si>
  <si>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</si>
  <si>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</si>
  <si>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</si>
  <si>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</si>
  <si>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</si>
  <si>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</si>
  <si>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</si>
  <si>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</si>
  <si>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</si>
  <si>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</si>
  <si>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</si>
  <si>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</si>
  <si>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</si>
  <si>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</si>
  <si>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</si>
  <si>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</si>
  <si>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</si>
  <si>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</si>
  <si>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</si>
  <si>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</si>
  <si>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</si>
  <si>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</si>
  <si>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</si>
  <si>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</si>
  <si>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</si>
  <si>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</si>
  <si>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</si>
  <si>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</si>
  <si>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</si>
  <si>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</si>
  <si>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</si>
  <si>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</si>
  <si>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</si>
  <si>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</si>
  <si>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</si>
  <si>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</si>
  <si>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</si>
  <si>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</si>
  <si>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</si>
  <si>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</si>
  <si>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</si>
  <si>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</si>
  <si>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</si>
  <si>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</si>
  <si>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</si>
  <si>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</si>
  <si>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</si>
  <si>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</si>
  <si>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</si>
  <si>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</si>
  <si>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</si>
  <si>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</si>
  <si>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</si>
  <si>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</si>
  <si>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</si>
  <si>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</si>
  <si>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</si>
  <si>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</si>
  <si>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</si>
  <si>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</si>
  <si>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</si>
  <si>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</si>
  <si>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</si>
  <si>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</si>
  <si>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</si>
  <si>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</si>
  <si>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</si>
  <si>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</si>
  <si>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</si>
  <si>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</si>
  <si>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</si>
  <si>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</si>
  <si>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</si>
  <si>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</si>
  <si>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</si>
  <si>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</si>
  <si>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</si>
  <si>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</si>
  <si>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</si>
  <si>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</si>
  <si>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</si>
  <si>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</si>
  <si>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</si>
  <si>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</si>
  <si>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</si>
  <si>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</si>
  <si>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</si>
  <si>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</si>
  <si>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</si>
  <si>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</si>
  <si>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</si>
  <si>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</si>
  <si>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</si>
  <si>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</si>
  <si>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</si>
  <si>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</si>
  <si>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</si>
  <si>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</si>
  <si>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</si>
  <si>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</si>
  <si>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</si>
  <si>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</si>
  <si>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</si>
  <si>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</si>
  <si>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</si>
  <si>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</si>
  <si>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</si>
  <si>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</si>
  <si>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</si>
  <si>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</si>
  <si>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</si>
  <si>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</si>
  <si>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</si>
  <si>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</si>
  <si>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</si>
  <si>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</si>
  <si>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</si>
  <si>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</si>
  <si>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</si>
  <si>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</si>
  <si>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</si>
  <si>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</si>
  <si>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</si>
  <si>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</si>
  <si>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</si>
  <si>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</si>
  <si>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</si>
  <si>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</si>
  <si>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</si>
  <si>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</si>
  <si>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</si>
  <si>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</si>
  <si>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</si>
  <si>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</si>
  <si>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</si>
  <si>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</si>
  <si>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</si>
  <si>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</si>
  <si>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</si>
  <si>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</si>
  <si>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</si>
  <si>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</si>
  <si>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</si>
  <si>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</si>
  <si>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</si>
  <si>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</si>
  <si>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</si>
  <si>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</si>
  <si>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</si>
  <si>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</si>
  <si>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</si>
  <si>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</si>
  <si>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</si>
  <si>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</si>
  <si>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</si>
  <si>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</si>
  <si>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</si>
  <si>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</si>
  <si>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</si>
  <si>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</si>
  <si>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</si>
  <si>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</si>
  <si>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</si>
  <si>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</si>
  <si>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</si>
  <si>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</si>
  <si>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</si>
  <si>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</si>
  <si>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</si>
  <si>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</si>
  <si>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</si>
  <si>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</si>
  <si>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</si>
  <si>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</si>
  <si>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</si>
  <si>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</si>
  <si>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</si>
  <si>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</si>
  <si>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</si>
  <si>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</si>
  <si>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</si>
  <si>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</si>
  <si>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</si>
  <si>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</si>
  <si>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</si>
  <si>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</si>
  <si>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</si>
  <si>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</si>
  <si>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</si>
  <si>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</si>
  <si>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</si>
  <si>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</si>
  <si>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</si>
  <si>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</si>
  <si>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</si>
  <si>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</si>
  <si>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</si>
  <si>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</si>
  <si>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</si>
  <si>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</si>
  <si>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</si>
  <si>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</si>
  <si>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</si>
  <si>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</si>
  <si>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</si>
  <si>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</si>
  <si>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</si>
  <si>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</si>
  <si>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</si>
  <si>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</si>
  <si>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</si>
  <si>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</si>
  <si>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</si>
  <si>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</si>
  <si>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</si>
  <si>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</si>
  <si>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</si>
  <si>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</si>
  <si>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</si>
  <si>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</si>
  <si>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</si>
  <si>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</si>
  <si>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</si>
  <si>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</si>
  <si>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</si>
  <si>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</si>
  <si>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</si>
  <si>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</si>
  <si>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</si>
  <si>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</si>
  <si>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</si>
  <si>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</si>
  <si>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</si>
  <si>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</si>
  <si>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</si>
  <si>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</si>
  <si>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</si>
  <si>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</si>
  <si>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</si>
  <si>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</si>
  <si>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</si>
  <si>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</si>
  <si>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</si>
  <si>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</si>
  <si>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</si>
  <si>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</si>
  <si>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</si>
  <si>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</si>
  <si>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</si>
  <si>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</si>
  <si>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</si>
  <si>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</si>
  <si>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</si>
  <si>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</si>
  <si>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</si>
  <si>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</si>
  <si>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</si>
  <si>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</si>
  <si>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</si>
  <si>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</si>
  <si>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</si>
  <si>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</si>
  <si>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</si>
  <si>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</si>
  <si>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</si>
  <si>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</si>
  <si>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</si>
  <si>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</si>
  <si>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</si>
  <si>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</si>
  <si>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</si>
  <si>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</si>
  <si>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</si>
  <si>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</si>
  <si>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</si>
  <si>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</si>
  <si>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</si>
  <si>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</si>
  <si>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</si>
  <si>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</si>
  <si>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</si>
  <si>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</si>
  <si>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</si>
  <si>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</si>
  <si>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</si>
  <si>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</si>
  <si>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</si>
  <si>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</si>
  <si>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</si>
  <si>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</si>
  <si>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</si>
  <si>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</si>
  <si>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</si>
  <si>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</si>
  <si>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</si>
  <si>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</si>
  <si>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</si>
  <si>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</si>
  <si>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</si>
  <si>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</si>
  <si>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</si>
  <si>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</si>
  <si>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</si>
  <si>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</si>
  <si>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</si>
  <si>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</si>
  <si>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</si>
  <si>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</si>
  <si>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</si>
  <si>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</si>
  <si>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</si>
  <si>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将来装備品の取得手段の調査</t>
    <rPh sb="0" eb="2">
      <t>ショウライ</t>
    </rPh>
    <rPh sb="2" eb="5">
      <t>ソウビヒン</t>
    </rPh>
    <rPh sb="6" eb="8">
      <t>シュトク</t>
    </rPh>
    <rPh sb="8" eb="10">
      <t>シュダン</t>
    </rPh>
    <rPh sb="11" eb="13">
      <t>チョウサ</t>
    </rPh>
    <phoneticPr fontId="5"/>
  </si>
  <si>
    <t>防衛装備庁</t>
    <rPh sb="0" eb="2">
      <t>ボウエイ</t>
    </rPh>
    <rPh sb="2" eb="4">
      <t>ソウビ</t>
    </rPh>
    <rPh sb="4" eb="5">
      <t>チョウ</t>
    </rPh>
    <phoneticPr fontId="5"/>
  </si>
  <si>
    <t>装備技術官（陸上担当）
装備技術官（海上担当）
装備技術官（航空担当）</t>
    <rPh sb="0" eb="2">
      <t>ソウビ</t>
    </rPh>
    <rPh sb="2" eb="4">
      <t>ギジュツ</t>
    </rPh>
    <rPh sb="4" eb="5">
      <t>カン</t>
    </rPh>
    <rPh sb="6" eb="8">
      <t>リクジョウ</t>
    </rPh>
    <rPh sb="8" eb="10">
      <t>タントウ</t>
    </rPh>
    <rPh sb="12" eb="14">
      <t>ソウビ</t>
    </rPh>
    <rPh sb="14" eb="16">
      <t>ギジュツ</t>
    </rPh>
    <rPh sb="16" eb="17">
      <t>カン</t>
    </rPh>
    <rPh sb="18" eb="20">
      <t>カイジョウ</t>
    </rPh>
    <rPh sb="20" eb="22">
      <t>タントウ</t>
    </rPh>
    <rPh sb="24" eb="26">
      <t>ソウビ</t>
    </rPh>
    <rPh sb="26" eb="28">
      <t>ギジュツ</t>
    </rPh>
    <rPh sb="28" eb="29">
      <t>カン</t>
    </rPh>
    <rPh sb="30" eb="32">
      <t>コウクウ</t>
    </rPh>
    <rPh sb="32" eb="34">
      <t>タントウ</t>
    </rPh>
    <phoneticPr fontId="5"/>
  </si>
  <si>
    <t>○</t>
  </si>
  <si>
    <t>防衛省設置法第4条第1項14号</t>
    <rPh sb="0" eb="2">
      <t>ボウエイ</t>
    </rPh>
    <rPh sb="2" eb="3">
      <t>ショウ</t>
    </rPh>
    <rPh sb="3" eb="6">
      <t>セッチホウ</t>
    </rPh>
    <rPh sb="6" eb="7">
      <t>ダイ</t>
    </rPh>
    <rPh sb="8" eb="9">
      <t>ジョウ</t>
    </rPh>
    <rPh sb="9" eb="10">
      <t>ダイ</t>
    </rPh>
    <rPh sb="11" eb="12">
      <t>コウ</t>
    </rPh>
    <rPh sb="14" eb="15">
      <t>ゴウ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</si>
  <si>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</si>
  <si>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防衛装備庁において、将来の装備品等の取得又は装備品等の能力向上の検討に際して、取得手段等に関する代替案の分析の資とするべく、必要な調査を行う。</t>
    <rPh sb="0" eb="2">
      <t>ボウエイ</t>
    </rPh>
    <rPh sb="2" eb="4">
      <t>ソウビ</t>
    </rPh>
    <rPh sb="4" eb="5">
      <t>チョウ</t>
    </rPh>
    <rPh sb="10" eb="12">
      <t>ショウライ</t>
    </rPh>
    <rPh sb="13" eb="16">
      <t>ソウビヒン</t>
    </rPh>
    <rPh sb="16" eb="17">
      <t>トウ</t>
    </rPh>
    <rPh sb="18" eb="20">
      <t>シュトク</t>
    </rPh>
    <rPh sb="20" eb="21">
      <t>マタ</t>
    </rPh>
    <rPh sb="22" eb="25">
      <t>ソウビヒン</t>
    </rPh>
    <rPh sb="25" eb="26">
      <t>トウ</t>
    </rPh>
    <rPh sb="27" eb="29">
      <t>ノウリョク</t>
    </rPh>
    <rPh sb="29" eb="31">
      <t>コウジョウ</t>
    </rPh>
    <rPh sb="32" eb="34">
      <t>ケントウ</t>
    </rPh>
    <rPh sb="35" eb="36">
      <t>サイ</t>
    </rPh>
    <rPh sb="39" eb="41">
      <t>シュトク</t>
    </rPh>
    <rPh sb="41" eb="43">
      <t>シュダン</t>
    </rPh>
    <rPh sb="43" eb="44">
      <t>トウ</t>
    </rPh>
    <rPh sb="45" eb="46">
      <t>カン</t>
    </rPh>
    <rPh sb="48" eb="51">
      <t>ダイタイアン</t>
    </rPh>
    <rPh sb="52" eb="54">
      <t>ブンセキ</t>
    </rPh>
    <rPh sb="55" eb="56">
      <t>シ</t>
    </rPh>
    <rPh sb="62" eb="64">
      <t>ヒツヨウ</t>
    </rPh>
    <rPh sb="65" eb="67">
      <t>チョウサ</t>
    </rPh>
    <rPh sb="68" eb="69">
      <t>オコナ</t>
    </rPh>
    <phoneticPr fontId="5"/>
  </si>
  <si>
    <t>将来の装備品等の取得又は装備品等の能力向上の検討にあたって、公正性・透明性を確保しつつ最適な手段を選択するためには、取得手段等に関して幅広い代替案の比較分析を行うことが重要である。この代替案分析等の資とするべく、海外装備品の技術動向及び関連する技術情報等の収集・分析について専門知識を有する民間企業等に依頼する。</t>
    <rPh sb="0" eb="2">
      <t>ショウライ</t>
    </rPh>
    <rPh sb="3" eb="6">
      <t>ソウビヒン</t>
    </rPh>
    <rPh sb="6" eb="7">
      <t>トウ</t>
    </rPh>
    <rPh sb="8" eb="10">
      <t>シュトク</t>
    </rPh>
    <rPh sb="10" eb="11">
      <t>マタ</t>
    </rPh>
    <rPh sb="12" eb="15">
      <t>ソウビヒン</t>
    </rPh>
    <rPh sb="15" eb="16">
      <t>トウ</t>
    </rPh>
    <rPh sb="17" eb="19">
      <t>ノウリョク</t>
    </rPh>
    <rPh sb="19" eb="21">
      <t>コウジョウ</t>
    </rPh>
    <rPh sb="22" eb="24">
      <t>ケントウ</t>
    </rPh>
    <rPh sb="30" eb="33">
      <t>コウセイセイ</t>
    </rPh>
    <rPh sb="34" eb="37">
      <t>トウメイセイ</t>
    </rPh>
    <rPh sb="38" eb="40">
      <t>カクホ</t>
    </rPh>
    <rPh sb="43" eb="45">
      <t>サイテキ</t>
    </rPh>
    <rPh sb="46" eb="48">
      <t>シュダン</t>
    </rPh>
    <rPh sb="49" eb="51">
      <t>センタク</t>
    </rPh>
    <rPh sb="58" eb="60">
      <t>シュトク</t>
    </rPh>
    <rPh sb="60" eb="62">
      <t>シュダン</t>
    </rPh>
    <rPh sb="62" eb="63">
      <t>トウ</t>
    </rPh>
    <rPh sb="64" eb="65">
      <t>カン</t>
    </rPh>
    <rPh sb="67" eb="69">
      <t>ハバヒロ</t>
    </rPh>
    <rPh sb="70" eb="73">
      <t>ダイタイアン</t>
    </rPh>
    <rPh sb="74" eb="76">
      <t>ヒカク</t>
    </rPh>
    <rPh sb="76" eb="78">
      <t>ブンセキ</t>
    </rPh>
    <rPh sb="79" eb="80">
      <t>オコナ</t>
    </rPh>
    <rPh sb="84" eb="86">
      <t>ジュウヨウ</t>
    </rPh>
    <rPh sb="92" eb="95">
      <t>ダイタイアン</t>
    </rPh>
    <rPh sb="95" eb="97">
      <t>ブンセキ</t>
    </rPh>
    <rPh sb="97" eb="98">
      <t>トウ</t>
    </rPh>
    <rPh sb="99" eb="100">
      <t>シ</t>
    </rPh>
    <rPh sb="106" eb="108">
      <t>カイガイ</t>
    </rPh>
    <rPh sb="108" eb="111">
      <t>ソウビヒン</t>
    </rPh>
    <rPh sb="112" eb="114">
      <t>ギジュツ</t>
    </rPh>
    <rPh sb="114" eb="116">
      <t>ドウコウ</t>
    </rPh>
    <rPh sb="116" eb="117">
      <t>オヨ</t>
    </rPh>
    <rPh sb="118" eb="120">
      <t>カンレン</t>
    </rPh>
    <rPh sb="122" eb="124">
      <t>ギジュツ</t>
    </rPh>
    <rPh sb="124" eb="126">
      <t>ジョウホウ</t>
    </rPh>
    <rPh sb="126" eb="127">
      <t>トウ</t>
    </rPh>
    <rPh sb="128" eb="130">
      <t>シュウシュウ</t>
    </rPh>
    <rPh sb="131" eb="133">
      <t>ブンセキ</t>
    </rPh>
    <rPh sb="137" eb="139">
      <t>センモン</t>
    </rPh>
    <rPh sb="139" eb="141">
      <t>チシキ</t>
    </rPh>
    <rPh sb="142" eb="143">
      <t>ユウ</t>
    </rPh>
    <rPh sb="145" eb="147">
      <t>ミンカン</t>
    </rPh>
    <rPh sb="147" eb="149">
      <t>キギョウ</t>
    </rPh>
    <rPh sb="149" eb="150">
      <t>トウ</t>
    </rPh>
    <rPh sb="151" eb="153">
      <t>イライ</t>
    </rPh>
    <phoneticPr fontId="5"/>
  </si>
  <si>
    <t>-</t>
  </si>
  <si>
    <t>装備品取得等業務効率化推進庁費</t>
    <rPh sb="0" eb="3">
      <t>ソウビヒン</t>
    </rPh>
    <rPh sb="3" eb="5">
      <t>シュトク</t>
    </rPh>
    <rPh sb="5" eb="6">
      <t>トウ</t>
    </rPh>
    <rPh sb="6" eb="8">
      <t>ギョウム</t>
    </rPh>
    <rPh sb="8" eb="11">
      <t>コウリツカ</t>
    </rPh>
    <rPh sb="11" eb="13">
      <t>スイシン</t>
    </rPh>
    <rPh sb="13" eb="15">
      <t>チョウヒ</t>
    </rPh>
    <phoneticPr fontId="5"/>
  </si>
  <si>
    <t>本事業は、将来の装備品取得等に当たって幅広い取得手段の検討の資を得るものであり、取得手段の決定に当たっては本調査の結果のみならず、多様な政策的視点からの検討も必要であるため、本事業の定量的な成果目標の設定は困難である。</t>
    <rPh sb="0" eb="1">
      <t>ホン</t>
    </rPh>
    <rPh sb="1" eb="3">
      <t>ジギョウ</t>
    </rPh>
    <rPh sb="5" eb="7">
      <t>ショウライ</t>
    </rPh>
    <rPh sb="8" eb="11">
      <t>ソウビヒン</t>
    </rPh>
    <rPh sb="11" eb="13">
      <t>シュトク</t>
    </rPh>
    <rPh sb="13" eb="14">
      <t>トウ</t>
    </rPh>
    <rPh sb="15" eb="16">
      <t>ア</t>
    </rPh>
    <rPh sb="19" eb="21">
      <t>ハバヒロ</t>
    </rPh>
    <rPh sb="22" eb="24">
      <t>シュトク</t>
    </rPh>
    <rPh sb="24" eb="26">
      <t>シュダン</t>
    </rPh>
    <rPh sb="27" eb="29">
      <t>ケントウ</t>
    </rPh>
    <rPh sb="30" eb="31">
      <t>シ</t>
    </rPh>
    <rPh sb="32" eb="33">
      <t>エ</t>
    </rPh>
    <rPh sb="40" eb="42">
      <t>シュトク</t>
    </rPh>
    <rPh sb="42" eb="44">
      <t>シュダン</t>
    </rPh>
    <rPh sb="45" eb="47">
      <t>ケッテイ</t>
    </rPh>
    <rPh sb="48" eb="49">
      <t>ア</t>
    </rPh>
    <rPh sb="53" eb="56">
      <t>ホンチョウサ</t>
    </rPh>
    <rPh sb="57" eb="59">
      <t>ケッカ</t>
    </rPh>
    <rPh sb="65" eb="67">
      <t>タヨウ</t>
    </rPh>
    <rPh sb="68" eb="71">
      <t>セイサクテキ</t>
    </rPh>
    <rPh sb="71" eb="73">
      <t>シテン</t>
    </rPh>
    <rPh sb="76" eb="78">
      <t>ケントウ</t>
    </rPh>
    <rPh sb="79" eb="81">
      <t>ヒツヨウ</t>
    </rPh>
    <rPh sb="87" eb="88">
      <t>ホン</t>
    </rPh>
    <rPh sb="88" eb="90">
      <t>ジギョウ</t>
    </rPh>
    <rPh sb="91" eb="94">
      <t>テイリョウテキ</t>
    </rPh>
    <rPh sb="95" eb="97">
      <t>セイカ</t>
    </rPh>
    <rPh sb="97" eb="99">
      <t>モクヒョウ</t>
    </rPh>
    <rPh sb="100" eb="102">
      <t>セッテイ</t>
    </rPh>
    <rPh sb="103" eb="105">
      <t>コンナン</t>
    </rPh>
    <phoneticPr fontId="5"/>
  </si>
  <si>
    <t>本事業で得られた成果を基に、将来の装備品の取得手段の検討を行う。</t>
    <rPh sb="0" eb="1">
      <t>ホン</t>
    </rPh>
    <rPh sb="1" eb="3">
      <t>ジギョウ</t>
    </rPh>
    <rPh sb="4" eb="5">
      <t>エ</t>
    </rPh>
    <rPh sb="8" eb="10">
      <t>セイカ</t>
    </rPh>
    <rPh sb="11" eb="12">
      <t>モト</t>
    </rPh>
    <rPh sb="14" eb="16">
      <t>ショウライ</t>
    </rPh>
    <rPh sb="17" eb="20">
      <t>ソウビヒン</t>
    </rPh>
    <rPh sb="21" eb="23">
      <t>シュトク</t>
    </rPh>
    <rPh sb="23" eb="25">
      <t>シュダン</t>
    </rPh>
    <rPh sb="26" eb="28">
      <t>ケントウ</t>
    </rPh>
    <rPh sb="29" eb="30">
      <t>オコナ</t>
    </rPh>
    <phoneticPr fontId="5"/>
  </si>
  <si>
    <t>調査報告書の提出</t>
    <rPh sb="0" eb="2">
      <t>チョウサ</t>
    </rPh>
    <rPh sb="2" eb="5">
      <t>ホウコクショ</t>
    </rPh>
    <rPh sb="6" eb="8">
      <t>テイシュツ</t>
    </rPh>
    <phoneticPr fontId="5"/>
  </si>
  <si>
    <t>件</t>
    <rPh sb="0" eb="1">
      <t>ケン</t>
    </rPh>
    <phoneticPr fontId="5"/>
  </si>
  <si>
    <t>-</t>
    <phoneticPr fontId="5"/>
  </si>
  <si>
    <t>執行額（Ｘ）／報告書数（Ｙ）　　　　　　　　　　　　　　</t>
    <phoneticPr fontId="5"/>
  </si>
  <si>
    <t>　　Ｘ/Ｙ</t>
    <phoneticPr fontId="5"/>
  </si>
  <si>
    <t>百万円/件</t>
    <rPh sb="0" eb="1">
      <t>ヒャク</t>
    </rPh>
    <rPh sb="1" eb="3">
      <t>マンエン</t>
    </rPh>
    <rPh sb="4" eb="5">
      <t>ケン</t>
    </rPh>
    <phoneticPr fontId="5"/>
  </si>
  <si>
    <t>25/3</t>
    <phoneticPr fontId="5"/>
  </si>
  <si>
    <t>22/3</t>
    <phoneticPr fontId="5"/>
  </si>
  <si>
    <t>35/3</t>
    <phoneticPr fontId="5"/>
  </si>
  <si>
    <t>78/5</t>
    <phoneticPr fontId="5"/>
  </si>
  <si>
    <t>-</t>
    <phoneticPr fontId="5"/>
  </si>
  <si>
    <t>各幕等の装備品等取得手段の検討</t>
    <rPh sb="10" eb="12">
      <t>シュダン</t>
    </rPh>
    <rPh sb="13" eb="15">
      <t>ケントウ</t>
    </rPh>
    <phoneticPr fontId="5"/>
  </si>
  <si>
    <t>本事業の成果を反映させた将来装備品取得の計画立案</t>
    <rPh sb="0" eb="1">
      <t>ホン</t>
    </rPh>
    <rPh sb="1" eb="3">
      <t>ジギョウ</t>
    </rPh>
    <rPh sb="4" eb="6">
      <t>セイカ</t>
    </rPh>
    <rPh sb="7" eb="9">
      <t>ハンエイ</t>
    </rPh>
    <rPh sb="12" eb="14">
      <t>ショウライ</t>
    </rPh>
    <rPh sb="14" eb="17">
      <t>ソウビヒン</t>
    </rPh>
    <rPh sb="17" eb="19">
      <t>シュトク</t>
    </rPh>
    <rPh sb="20" eb="22">
      <t>ケイカク</t>
    </rPh>
    <rPh sb="22" eb="24">
      <t>リツアン</t>
    </rPh>
    <phoneticPr fontId="5"/>
  </si>
  <si>
    <t>成果の反映された事業数</t>
    <rPh sb="0" eb="2">
      <t>セイカ</t>
    </rPh>
    <rPh sb="3" eb="5">
      <t>ハンエイ</t>
    </rPh>
    <rPh sb="8" eb="10">
      <t>ジギョウ</t>
    </rPh>
    <rPh sb="10" eb="11">
      <t>スウ</t>
    </rPh>
    <phoneticPr fontId="5"/>
  </si>
  <si>
    <t>件</t>
    <rPh sb="0" eb="1">
      <t>ケン</t>
    </rPh>
    <phoneticPr fontId="5"/>
  </si>
  <si>
    <t>Ⅰ－２　我が国自身の防衛体制の強化（防衛力の中心的な構成要素の強化における優先事項）</t>
    <phoneticPr fontId="5"/>
  </si>
  <si>
    <t>Ⅰ－２－（４）　装備調達の最適化</t>
    <phoneticPr fontId="5"/>
  </si>
  <si>
    <t>幅広い取得手段の分析検討を行うことは、効率的・効果的な装備品取得の計画を立案する上で重要であると考えられる。</t>
    <rPh sb="0" eb="2">
      <t>ハバヒロ</t>
    </rPh>
    <rPh sb="3" eb="5">
      <t>シュトク</t>
    </rPh>
    <rPh sb="5" eb="7">
      <t>シュダン</t>
    </rPh>
    <rPh sb="8" eb="10">
      <t>ブンセキ</t>
    </rPh>
    <rPh sb="10" eb="12">
      <t>ケントウ</t>
    </rPh>
    <rPh sb="13" eb="14">
      <t>オコナ</t>
    </rPh>
    <rPh sb="19" eb="22">
      <t>コウリツテキ</t>
    </rPh>
    <rPh sb="23" eb="26">
      <t>コウカテキ</t>
    </rPh>
    <rPh sb="27" eb="30">
      <t>ソウビヒン</t>
    </rPh>
    <rPh sb="30" eb="32">
      <t>シュトク</t>
    </rPh>
    <rPh sb="33" eb="35">
      <t>ケイカク</t>
    </rPh>
    <rPh sb="36" eb="38">
      <t>リツアン</t>
    </rPh>
    <rPh sb="40" eb="41">
      <t>ウエ</t>
    </rPh>
    <rPh sb="42" eb="44">
      <t>ジュウヨウ</t>
    </rPh>
    <rPh sb="48" eb="49">
      <t>カンガ</t>
    </rPh>
    <phoneticPr fontId="5"/>
  </si>
  <si>
    <t>本事業は、防衛省・自衛隊自身が取得する装備品等を対象としたものであり、地方自治体や民間が取り組むものではない。</t>
    <rPh sb="0" eb="1">
      <t>ホン</t>
    </rPh>
    <rPh sb="1" eb="3">
      <t>ジギョウ</t>
    </rPh>
    <rPh sb="5" eb="7">
      <t>ボウエイ</t>
    </rPh>
    <rPh sb="7" eb="8">
      <t>ショウ</t>
    </rPh>
    <rPh sb="9" eb="12">
      <t>ジエイタイ</t>
    </rPh>
    <rPh sb="12" eb="14">
      <t>ジシン</t>
    </rPh>
    <rPh sb="15" eb="17">
      <t>シュトク</t>
    </rPh>
    <rPh sb="19" eb="22">
      <t>ソウビヒン</t>
    </rPh>
    <rPh sb="22" eb="23">
      <t>トウ</t>
    </rPh>
    <rPh sb="24" eb="26">
      <t>タイショウ</t>
    </rPh>
    <rPh sb="35" eb="37">
      <t>チホウ</t>
    </rPh>
    <rPh sb="37" eb="40">
      <t>ジチタイ</t>
    </rPh>
    <rPh sb="41" eb="43">
      <t>ミンカン</t>
    </rPh>
    <rPh sb="44" eb="45">
      <t>ト</t>
    </rPh>
    <rPh sb="46" eb="47">
      <t>ク</t>
    </rPh>
    <phoneticPr fontId="5"/>
  </si>
  <si>
    <t>本事業は、プロジェクト管理において目標としている効率的・効果的な装備品取得の計画を立案する上で必要な情報収集を行うものである。</t>
    <rPh sb="0" eb="1">
      <t>ホン</t>
    </rPh>
    <rPh sb="1" eb="3">
      <t>ジギョウ</t>
    </rPh>
    <rPh sb="11" eb="13">
      <t>カンリ</t>
    </rPh>
    <rPh sb="17" eb="19">
      <t>モクヒョウ</t>
    </rPh>
    <rPh sb="24" eb="27">
      <t>コウリツテキ</t>
    </rPh>
    <rPh sb="28" eb="31">
      <t>コウカテキ</t>
    </rPh>
    <rPh sb="32" eb="35">
      <t>ソウビヒン</t>
    </rPh>
    <rPh sb="35" eb="37">
      <t>シュトク</t>
    </rPh>
    <rPh sb="38" eb="40">
      <t>ケイカク</t>
    </rPh>
    <rPh sb="41" eb="43">
      <t>リツアン</t>
    </rPh>
    <rPh sb="45" eb="46">
      <t>ウエ</t>
    </rPh>
    <rPh sb="47" eb="49">
      <t>ヒツヨウ</t>
    </rPh>
    <rPh sb="50" eb="52">
      <t>ジョウホウ</t>
    </rPh>
    <rPh sb="52" eb="54">
      <t>シュウシュウ</t>
    </rPh>
    <rPh sb="55" eb="56">
      <t>オコナ</t>
    </rPh>
    <phoneticPr fontId="5"/>
  </si>
  <si>
    <t>‐</t>
  </si>
  <si>
    <t>-</t>
    <phoneticPr fontId="5"/>
  </si>
  <si>
    <t>装備品の最適な取得要領を導出するため、代替案分析に資するための必要なものに限られている。</t>
    <rPh sb="0" eb="3">
      <t>ソウビヒン</t>
    </rPh>
    <rPh sb="4" eb="6">
      <t>サイテキ</t>
    </rPh>
    <rPh sb="7" eb="9">
      <t>シュトク</t>
    </rPh>
    <rPh sb="9" eb="11">
      <t>ヨウリョウ</t>
    </rPh>
    <rPh sb="12" eb="14">
      <t>ドウシュツ</t>
    </rPh>
    <rPh sb="19" eb="22">
      <t>ダイタイアン</t>
    </rPh>
    <rPh sb="22" eb="24">
      <t>ブンセキ</t>
    </rPh>
    <rPh sb="25" eb="26">
      <t>シ</t>
    </rPh>
    <rPh sb="31" eb="33">
      <t>ヒツヨウ</t>
    </rPh>
    <rPh sb="37" eb="38">
      <t>カギ</t>
    </rPh>
    <phoneticPr fontId="5"/>
  </si>
  <si>
    <t>将来装備品の取得手段に関する代替案分析に資する情報収集に活用されている。</t>
    <rPh sb="0" eb="2">
      <t>ショウライ</t>
    </rPh>
    <rPh sb="2" eb="5">
      <t>ソウビヒン</t>
    </rPh>
    <rPh sb="6" eb="8">
      <t>シュトク</t>
    </rPh>
    <rPh sb="8" eb="10">
      <t>シュダン</t>
    </rPh>
    <rPh sb="11" eb="12">
      <t>カン</t>
    </rPh>
    <rPh sb="14" eb="17">
      <t>ダイタイアン</t>
    </rPh>
    <rPh sb="17" eb="19">
      <t>ブンセキ</t>
    </rPh>
    <rPh sb="20" eb="21">
      <t>シ</t>
    </rPh>
    <rPh sb="23" eb="25">
      <t>ジョウホウ</t>
    </rPh>
    <rPh sb="25" eb="27">
      <t>シュウシュウ</t>
    </rPh>
    <rPh sb="28" eb="30">
      <t>カツヨウ</t>
    </rPh>
    <phoneticPr fontId="5"/>
  </si>
  <si>
    <t>将来装備品等を取得する上で、代替案分析に資する調査を実施しており、見込みに見合ったものとなっている。</t>
    <rPh sb="0" eb="2">
      <t>ショウライ</t>
    </rPh>
    <rPh sb="2" eb="5">
      <t>ソウビヒン</t>
    </rPh>
    <rPh sb="5" eb="6">
      <t>トウ</t>
    </rPh>
    <rPh sb="7" eb="9">
      <t>シュトク</t>
    </rPh>
    <rPh sb="11" eb="12">
      <t>ウエ</t>
    </rPh>
    <rPh sb="14" eb="17">
      <t>ダイタイアン</t>
    </rPh>
    <rPh sb="17" eb="19">
      <t>ブンセキ</t>
    </rPh>
    <rPh sb="20" eb="21">
      <t>シ</t>
    </rPh>
    <rPh sb="23" eb="25">
      <t>チョウサ</t>
    </rPh>
    <rPh sb="26" eb="28">
      <t>ジッシ</t>
    </rPh>
    <rPh sb="33" eb="35">
      <t>ミコ</t>
    </rPh>
    <rPh sb="37" eb="39">
      <t>ミア</t>
    </rPh>
    <phoneticPr fontId="5"/>
  </si>
  <si>
    <t>代替案の分析に反映されている。</t>
    <rPh sb="0" eb="3">
      <t>ダイタイアン</t>
    </rPh>
    <rPh sb="4" eb="6">
      <t>ブンセキ</t>
    </rPh>
    <rPh sb="7" eb="9">
      <t>ハンエイ</t>
    </rPh>
    <phoneticPr fontId="5"/>
  </si>
  <si>
    <t>28-0010</t>
    <phoneticPr fontId="5"/>
  </si>
  <si>
    <t>新28-0010</t>
    <phoneticPr fontId="5"/>
  </si>
  <si>
    <t>【１．必要性】
　防衛省においては、装備品の効率的・効果的な取得を目指し、装備品等のライフサイクルを通じた管理の充実を図ることとしている。こうしたプロジェクト管理において重要なのは、ライフサイクルの初期段階である構想段階において、考え得る取得手段等に関して幅広く情報収集、分析を行い、最適な手段を選択することであり、本事業は、将来自衛隊が取得する可能性のある装備品等に関して、取得手段等に関する情報収集、分析のための調査を実施するものであり、装備品等のプロジェクト管理のために必要な事業である。
【２．効率性・有効性】
　海外装備品等の調査において、既に防衛省として知り得ている情報を生かしつつ、重複が生じないよう効果的な情報収集に配慮している。また、公正性、透明性に留意する観点から、官側で収集した情報に対する客観的な調査、分析を実施することで、将来装備品の取得手段の分析のために有効な事業となっている。
【３．総合評価】
　将来の装備品等の取得又は装備品等の能力向上の検討にあたって、公正性・透明性を確保しつつ最適な手段を選択するためには、取得手段等に関して幅広い代替案の比較分析を引き続き行うことが必要である。</t>
    <phoneticPr fontId="5"/>
  </si>
  <si>
    <t>https://www5.cao.go.jp/keizai-shimon/kaigi/special/reform/031223_divided/report_211223_2_2.pdf</t>
    <phoneticPr fontId="5"/>
  </si>
  <si>
    <t>111ページ　５－６公共調達の改革　5.b</t>
    <phoneticPr fontId="5"/>
  </si>
  <si>
    <t>雑役務費</t>
    <rPh sb="0" eb="1">
      <t>ザツ</t>
    </rPh>
    <rPh sb="1" eb="4">
      <t>エキムヒ</t>
    </rPh>
    <phoneticPr fontId="5"/>
  </si>
  <si>
    <t>株式会社三菱総合研究所</t>
    <rPh sb="0" eb="4">
      <t>カブシキガイシャ</t>
    </rPh>
    <rPh sb="4" eb="6">
      <t>ミツビシ</t>
    </rPh>
    <rPh sb="6" eb="8">
      <t>ソウゴウ</t>
    </rPh>
    <rPh sb="8" eb="11">
      <t>ケンキュウショ</t>
    </rPh>
    <phoneticPr fontId="5"/>
  </si>
  <si>
    <t>取得手段の調査役務</t>
    <rPh sb="0" eb="4">
      <t>シュトクシュダン</t>
    </rPh>
    <rPh sb="5" eb="7">
      <t>チョウサ</t>
    </rPh>
    <rPh sb="7" eb="9">
      <t>エキム</t>
    </rPh>
    <phoneticPr fontId="5"/>
  </si>
  <si>
    <t>-</t>
    <phoneticPr fontId="5"/>
  </si>
  <si>
    <t>取得手段の調査役務</t>
    <rPh sb="0" eb="2">
      <t>シュトク</t>
    </rPh>
    <rPh sb="2" eb="4">
      <t>シュダン</t>
    </rPh>
    <rPh sb="5" eb="7">
      <t>チョウサ</t>
    </rPh>
    <rPh sb="7" eb="9">
      <t>エキム</t>
    </rPh>
    <phoneticPr fontId="5"/>
  </si>
  <si>
    <t>A.株式会社三菱総合研究所</t>
    <phoneticPr fontId="5"/>
  </si>
  <si>
    <t>-</t>
    <phoneticPr fontId="5"/>
  </si>
  <si>
    <t>公共調達の改革</t>
    <rPh sb="0" eb="2">
      <t>コウキョウ</t>
    </rPh>
    <rPh sb="2" eb="4">
      <t>チョウタツ</t>
    </rPh>
    <rPh sb="5" eb="7">
      <t>カイカク</t>
    </rPh>
    <phoneticPr fontId="5"/>
  </si>
  <si>
    <t>-</t>
    <phoneticPr fontId="5"/>
  </si>
  <si>
    <t>無</t>
  </si>
  <si>
    <t>C.みずほリサーチ＆テクノロジーズ株式会社</t>
    <rPh sb="17" eb="21">
      <t>カブシキカイシャ</t>
    </rPh>
    <phoneticPr fontId="5"/>
  </si>
  <si>
    <t>B.三菱重工業株式会社</t>
    <rPh sb="2" eb="4">
      <t>ミツビシ</t>
    </rPh>
    <rPh sb="4" eb="7">
      <t>ジュウコウギョウ</t>
    </rPh>
    <rPh sb="7" eb="9">
      <t>カブシキ</t>
    </rPh>
    <rPh sb="9" eb="11">
      <t>カイシャ</t>
    </rPh>
    <phoneticPr fontId="5"/>
  </si>
  <si>
    <t>三菱重工業株式会社</t>
    <rPh sb="0" eb="2">
      <t>ミツビシ</t>
    </rPh>
    <rPh sb="2" eb="5">
      <t>ジュウコウギョウ</t>
    </rPh>
    <rPh sb="5" eb="9">
      <t>カブシキガイシャ</t>
    </rPh>
    <phoneticPr fontId="5"/>
  </si>
  <si>
    <t>-</t>
    <phoneticPr fontId="5"/>
  </si>
  <si>
    <t>本事業中２件については、所要の公示期間等を設けた上で、一般競争契約により競争性を確保し契約を締結したものであり、１件についてはライセンスに係る情報が必要不可欠であり、当該ライセンスを有する者が一社のみであるため随意契約を行ったものである。以上のことから、支出先の選定は妥当である。</t>
    <rPh sb="0" eb="1">
      <t>ホン</t>
    </rPh>
    <rPh sb="1" eb="3">
      <t>ジギョウ</t>
    </rPh>
    <rPh sb="3" eb="4">
      <t>チュウ</t>
    </rPh>
    <rPh sb="5" eb="6">
      <t>ケン</t>
    </rPh>
    <rPh sb="27" eb="29">
      <t>イッパン</t>
    </rPh>
    <rPh sb="29" eb="31">
      <t>キョウソウ</t>
    </rPh>
    <rPh sb="31" eb="33">
      <t>ケイヤク</t>
    </rPh>
    <rPh sb="36" eb="39">
      <t>キョウソウセイ</t>
    </rPh>
    <rPh sb="40" eb="42">
      <t>カクホ</t>
    </rPh>
    <rPh sb="43" eb="45">
      <t>ケイヤク</t>
    </rPh>
    <rPh sb="46" eb="48">
      <t>テイケツ</t>
    </rPh>
    <rPh sb="119" eb="121">
      <t>イジョウ</t>
    </rPh>
    <rPh sb="127" eb="129">
      <t>シシュツ</t>
    </rPh>
    <rPh sb="129" eb="130">
      <t>サキ</t>
    </rPh>
    <rPh sb="131" eb="133">
      <t>センテイ</t>
    </rPh>
    <rPh sb="134" eb="136">
      <t>ダトウ</t>
    </rPh>
    <phoneticPr fontId="5"/>
  </si>
  <si>
    <t>３件中２件については、一般競争を経て契約を締結しており、妥当である。１件の随意契約については、各コストを精査し、妥当性を審査している。</t>
    <rPh sb="1" eb="2">
      <t>ケン</t>
    </rPh>
    <rPh sb="2" eb="3">
      <t>チュウ</t>
    </rPh>
    <rPh sb="4" eb="5">
      <t>ケン</t>
    </rPh>
    <rPh sb="11" eb="13">
      <t>イッパン</t>
    </rPh>
    <rPh sb="13" eb="15">
      <t>キョウソウ</t>
    </rPh>
    <rPh sb="16" eb="17">
      <t>ヘ</t>
    </rPh>
    <rPh sb="18" eb="20">
      <t>ケイヤク</t>
    </rPh>
    <rPh sb="21" eb="23">
      <t>テイケツ</t>
    </rPh>
    <rPh sb="28" eb="30">
      <t>ダトウ</t>
    </rPh>
    <rPh sb="35" eb="36">
      <t>ケン</t>
    </rPh>
    <rPh sb="37" eb="39">
      <t>ズイイ</t>
    </rPh>
    <rPh sb="39" eb="41">
      <t>ケイヤク</t>
    </rPh>
    <rPh sb="47" eb="48">
      <t>カク</t>
    </rPh>
    <rPh sb="52" eb="54">
      <t>セイサ</t>
    </rPh>
    <rPh sb="56" eb="59">
      <t>ダトウセイ</t>
    </rPh>
    <rPh sb="60" eb="62">
      <t>シンサ</t>
    </rPh>
    <phoneticPr fontId="5"/>
  </si>
  <si>
    <t>技術資料調査・作成のための役務</t>
    <rPh sb="0" eb="2">
      <t>ギジュツ</t>
    </rPh>
    <rPh sb="2" eb="4">
      <t>シリョウ</t>
    </rPh>
    <rPh sb="4" eb="6">
      <t>チョウサ</t>
    </rPh>
    <rPh sb="7" eb="9">
      <t>サクセイ</t>
    </rPh>
    <rPh sb="13" eb="15">
      <t>エキム</t>
    </rPh>
    <phoneticPr fontId="5"/>
  </si>
  <si>
    <t>技術資料の作成</t>
    <rPh sb="0" eb="2">
      <t>ギジュツ</t>
    </rPh>
    <rPh sb="2" eb="4">
      <t>シリョウ</t>
    </rPh>
    <rPh sb="5" eb="7">
      <t>サクセイ</t>
    </rPh>
    <phoneticPr fontId="5"/>
  </si>
  <si>
    <t>令和３年８月頃、本検討を実施するにあたり、複数企業からの見積もり額を取得するため、コンサルティング企業であるA社とB社に対して、ヒアリングと見積もりを依頼したところ、両者とも役務内容について会社知見により実施可能との回答であり、両社から見積書を取得した。しかし、公告時に、A社辞退、B社不参加となった。公告期間終了時点で、入札参加の手続きを行った企業がなかったため、改めて複数社に対して本役務の実行可能性についてヒアリングを行ったものの、社内の人的体制と予算面の双方について実行可能性のある企業が確認できず、再公告によっても契約の見込みがないと判断したため、本経費の執行が困難となった。</t>
    <phoneticPr fontId="5"/>
  </si>
  <si>
    <t>-</t>
    <phoneticPr fontId="5"/>
  </si>
  <si>
    <t>https://www.mod.go.jp/j/approach/hyouka/seisaku/2021/pdf/R03_bunseki_07.pdf</t>
    <phoneticPr fontId="5"/>
  </si>
  <si>
    <t>-</t>
    <phoneticPr fontId="5"/>
  </si>
  <si>
    <t>４ページ</t>
    <phoneticPr fontId="5"/>
  </si>
  <si>
    <t>みずほリサーチ＆テクノロジーズ株式会社</t>
    <rPh sb="15" eb="19">
      <t>カブシキガイシャ</t>
    </rPh>
    <phoneticPr fontId="5"/>
  </si>
  <si>
    <t>新たな装備品等の導入又は装備品等の能力向上の検討に際して、各幕僚監部等からの取得目的、運用構想等運用ニーズを基に、取得方法、機能・性能、コスト、取得可能時期、リスクに係る分析を実施することで、総合的な装備品の代替案を提示する。</t>
    <phoneticPr fontId="5"/>
  </si>
  <si>
    <t>-</t>
    <phoneticPr fontId="5"/>
  </si>
  <si>
    <t>・外部有識者の所見を踏まえて、適切に対応されたい。</t>
    <phoneticPr fontId="5"/>
  </si>
  <si>
    <t>・契約の見込みがないと判断したため、本経費の執行が困難となったとのことであるが、令和元年度以降連続して不用額が発生していることから、要因分析のうえ、その理由についてレビューシートにおいて説明し、執行の妥当性について国民の理解を得られるようにするとともに適切な予算要求、執行に努められたい。
・かつて1960年代から70年代に実施していたPlanning Programming Budgeting Systemによく似た発想であり、過去の経験則では問題がある。①運用ニーズが変われば代替案も変わる。②代替案が似たような物である必要はないが、どうしても類似の変わり映えしないものになり比較の意味が無くなること、③民間企業の事情に影響を受けること。
・効率、節約、安定供給などの評価のモノサシ、更なる戦略の可能性を考える手段など決めておくべき。
・結局　防衛省、日本政府の大きな政策を前提にせざるを得ない。</t>
    <phoneticPr fontId="5"/>
  </si>
  <si>
    <t>0283</t>
    <phoneticPr fontId="5"/>
  </si>
  <si>
    <t>0269</t>
    <phoneticPr fontId="5"/>
  </si>
  <si>
    <t>-</t>
    <phoneticPr fontId="5"/>
  </si>
  <si>
    <t>執行等改善</t>
  </si>
  <si>
    <t>調査件数の増加</t>
    <rPh sb="0" eb="2">
      <t>チョウサ</t>
    </rPh>
    <rPh sb="2" eb="4">
      <t>ケンスウ</t>
    </rPh>
    <rPh sb="5" eb="7">
      <t>ゾウカ</t>
    </rPh>
    <phoneticPr fontId="5"/>
  </si>
  <si>
    <t>装備技術官（陸上担当）
青木　圭
装備技術官（海上担当）
田中　佳行
装備技術官（航空担当）
川口　礼人</t>
    <rPh sb="0" eb="2">
      <t>ソウビ</t>
    </rPh>
    <rPh sb="2" eb="4">
      <t>ギジュツ</t>
    </rPh>
    <rPh sb="4" eb="5">
      <t>カン</t>
    </rPh>
    <rPh sb="6" eb="8">
      <t>リクジョウ</t>
    </rPh>
    <rPh sb="8" eb="10">
      <t>タントウ</t>
    </rPh>
    <rPh sb="12" eb="14">
      <t>アオキ</t>
    </rPh>
    <rPh sb="15" eb="16">
      <t>ケイ</t>
    </rPh>
    <rPh sb="17" eb="19">
      <t>ソウビ</t>
    </rPh>
    <rPh sb="19" eb="21">
      <t>ギジュツ</t>
    </rPh>
    <rPh sb="21" eb="22">
      <t>カン</t>
    </rPh>
    <rPh sb="23" eb="25">
      <t>カイジョウ</t>
    </rPh>
    <rPh sb="25" eb="27">
      <t>タントウ</t>
    </rPh>
    <rPh sb="29" eb="31">
      <t>タナカ</t>
    </rPh>
    <rPh sb="32" eb="34">
      <t>ヨシユキ</t>
    </rPh>
    <rPh sb="35" eb="37">
      <t>ソウビ</t>
    </rPh>
    <rPh sb="37" eb="39">
      <t>ギジュツ</t>
    </rPh>
    <rPh sb="39" eb="40">
      <t>カン</t>
    </rPh>
    <rPh sb="41" eb="43">
      <t>コウクウ</t>
    </rPh>
    <rPh sb="43" eb="45">
      <t>タントウ</t>
    </rPh>
    <rPh sb="47" eb="49">
      <t>カワグチ</t>
    </rPh>
    <rPh sb="50" eb="51">
      <t>レイ</t>
    </rPh>
    <rPh sb="51" eb="52">
      <t>ジン</t>
    </rPh>
    <phoneticPr fontId="5"/>
  </si>
  <si>
    <t>　装備品等のプロジェクト管理のために必要な事業であることから、十分な履行期間確保のため、調達時期の早期化に努めるとともに、引き続き、競争性の確保等の効率性に留意して事業を実施する。</t>
    <rPh sb="1" eb="4">
      <t>ソウビヒン</t>
    </rPh>
    <rPh sb="4" eb="5">
      <t>トウ</t>
    </rPh>
    <rPh sb="12" eb="14">
      <t>カンリ</t>
    </rPh>
    <rPh sb="18" eb="20">
      <t>ヒツヨウ</t>
    </rPh>
    <rPh sb="21" eb="23">
      <t>ジギョウ</t>
    </rPh>
    <rPh sb="36" eb="38">
      <t>キカン</t>
    </rPh>
    <rPh sb="61" eb="62">
      <t>ヒ</t>
    </rPh>
    <rPh sb="63" eb="64">
      <t>ツヅ</t>
    </rPh>
    <rPh sb="66" eb="69">
      <t>キョウソウセイ</t>
    </rPh>
    <rPh sb="70" eb="72">
      <t>カクホ</t>
    </rPh>
    <rPh sb="72" eb="73">
      <t>トウ</t>
    </rPh>
    <rPh sb="74" eb="77">
      <t>コウリツセイ</t>
    </rPh>
    <rPh sb="78" eb="80">
      <t>リュウイ</t>
    </rPh>
    <rPh sb="82" eb="84">
      <t>ジギョウ</t>
    </rPh>
    <rPh sb="85" eb="87">
      <t>ジッシ</t>
    </rPh>
    <phoneticPr fontId="5"/>
  </si>
  <si>
    <t>・令和３年度の不用額が大きくなった要因については、一般競争入札に複数の企業が応札の可能性を示していたものの、結果として入札無しとなったことから、要求内容に対して必要となる企業側の作業期間や人員が不足していたところが大きいと推測されるため、今後は調達時期等を考慮し、早期に契約できるよう努める。
　令和２年度の不用額が大きい理由については、将来装備品の取得手段の調査に当たり、各自衛隊のニーズを踏まえた成果となるよう予算要求を行っているが、予算執行時に調査内容を精査したところ各自衛隊のニーズの把握不足により生じたものである。今後は各自衛隊のニーズを的確に把握し、真に必要な予算要求の実施に努める。
　令和元年度の不用額が大きくなった要因については、将来装備品の取得手段の調査に当たり、各自衛隊のニーズを踏まえた成果となるよう調査内容を選定・精査し予算要求を行っているが、予算執行時に各自衛隊のニーズの変更により、調査内容を一部変更・縮小したため、執行額が予算額を下回った。今後は、真に必要な予算要求の実施に努める。
　また、予算要求については、毎年実施する内容が異なるため、一概に執行実績を採用することは難しいものの、本事業における共通事項（報告書作成、成果報告会の実施等）にかかる予算については、実績を反映して予算要求を実施し、予算と執行の乖離を局限できるよう努める。
・ご指摘のとおりであるため、予算要求においては、前述に記載した内容を踏まえ、真に必要な予算要求の実施に努める。
・例年、調査項目が異なるため、実施する内容が異なるものの、ご指摘のとおり適切な評価に努める。
・ご指摘のとおりではあるが、各自衛隊のニーズについて、日ごろから情報収集等を行い、運用上、支障のないよう対応を行っていく。</t>
    <rPh sb="1" eb="3">
      <t>レイワ</t>
    </rPh>
    <rPh sb="4" eb="6">
      <t>ネンド</t>
    </rPh>
    <rPh sb="7" eb="9">
      <t>フヨウ</t>
    </rPh>
    <rPh sb="9" eb="10">
      <t>ガク</t>
    </rPh>
    <rPh sb="11" eb="12">
      <t>オオ</t>
    </rPh>
    <rPh sb="17" eb="19">
      <t>ヨウイン</t>
    </rPh>
    <rPh sb="25" eb="27">
      <t>イッパン</t>
    </rPh>
    <rPh sb="27" eb="29">
      <t>キョウソウ</t>
    </rPh>
    <rPh sb="29" eb="31">
      <t>ニュウサツ</t>
    </rPh>
    <rPh sb="32" eb="34">
      <t>フクスウ</t>
    </rPh>
    <rPh sb="35" eb="37">
      <t>キギョウ</t>
    </rPh>
    <rPh sb="38" eb="40">
      <t>オウサツ</t>
    </rPh>
    <rPh sb="41" eb="43">
      <t>カノウ</t>
    </rPh>
    <rPh sb="43" eb="44">
      <t>セイ</t>
    </rPh>
    <rPh sb="45" eb="46">
      <t>シメ</t>
    </rPh>
    <rPh sb="54" eb="56">
      <t>ケッカ</t>
    </rPh>
    <rPh sb="59" eb="61">
      <t>ニュウサツ</t>
    </rPh>
    <rPh sb="61" eb="62">
      <t>ナ</t>
    </rPh>
    <rPh sb="72" eb="74">
      <t>ヨウキュウ</t>
    </rPh>
    <rPh sb="74" eb="76">
      <t>ナイヨウ</t>
    </rPh>
    <rPh sb="77" eb="78">
      <t>タイ</t>
    </rPh>
    <rPh sb="80" eb="82">
      <t>ヒツヨウ</t>
    </rPh>
    <rPh sb="85" eb="87">
      <t>キギョウ</t>
    </rPh>
    <rPh sb="87" eb="88">
      <t>ガワ</t>
    </rPh>
    <rPh sb="89" eb="91">
      <t>サギョウ</t>
    </rPh>
    <rPh sb="91" eb="93">
      <t>キカン</t>
    </rPh>
    <rPh sb="94" eb="96">
      <t>ジンイン</t>
    </rPh>
    <rPh sb="97" eb="99">
      <t>ブソク</t>
    </rPh>
    <rPh sb="107" eb="108">
      <t>オオ</t>
    </rPh>
    <rPh sb="111" eb="113">
      <t>スイソク</t>
    </rPh>
    <rPh sb="119" eb="121">
      <t>コンゴ</t>
    </rPh>
    <rPh sb="122" eb="124">
      <t>チョウタツ</t>
    </rPh>
    <rPh sb="124" eb="126">
      <t>ジキ</t>
    </rPh>
    <rPh sb="126" eb="127">
      <t>トウ</t>
    </rPh>
    <rPh sb="128" eb="130">
      <t>コウリョ</t>
    </rPh>
    <rPh sb="132" eb="134">
      <t>ソウキ</t>
    </rPh>
    <rPh sb="135" eb="137">
      <t>ケイヤク</t>
    </rPh>
    <rPh sb="142" eb="143">
      <t>ツト</t>
    </rPh>
    <rPh sb="148" eb="150">
      <t>レイワ</t>
    </rPh>
    <rPh sb="152" eb="153">
      <t>ド</t>
    </rPh>
    <rPh sb="156" eb="157">
      <t>ガク</t>
    </rPh>
    <rPh sb="588" eb="590">
      <t>シテキ</t>
    </rPh>
    <rPh sb="600" eb="602">
      <t>ヨサン</t>
    </rPh>
    <rPh sb="602" eb="604">
      <t>ヨウキュウ</t>
    </rPh>
    <rPh sb="610" eb="612">
      <t>ゼンジュツ</t>
    </rPh>
    <rPh sb="613" eb="615">
      <t>キサイ</t>
    </rPh>
    <rPh sb="617" eb="619">
      <t>ナイヨウ</t>
    </rPh>
    <rPh sb="620" eb="621">
      <t>フ</t>
    </rPh>
    <rPh sb="643" eb="645">
      <t>レイネン</t>
    </rPh>
    <rPh sb="646" eb="648">
      <t>チョウサ</t>
    </rPh>
    <rPh sb="648" eb="650">
      <t>コウモク</t>
    </rPh>
    <rPh sb="651" eb="652">
      <t>コト</t>
    </rPh>
    <rPh sb="657" eb="659">
      <t>ジッシ</t>
    </rPh>
    <rPh sb="661" eb="663">
      <t>ナイヨウ</t>
    </rPh>
    <rPh sb="664" eb="665">
      <t>コト</t>
    </rPh>
    <rPh sb="672" eb="674">
      <t>シテキ</t>
    </rPh>
    <rPh sb="678" eb="680">
      <t>テキセツ</t>
    </rPh>
    <rPh sb="681" eb="683">
      <t>ヒョウカ</t>
    </rPh>
    <rPh sb="684" eb="685">
      <t>ツト</t>
    </rPh>
    <rPh sb="691" eb="693">
      <t>シテキ</t>
    </rPh>
    <rPh sb="703" eb="704">
      <t>カク</t>
    </rPh>
    <rPh sb="704" eb="707">
      <t>ジエイタイ</t>
    </rPh>
    <rPh sb="716" eb="717">
      <t>ヒ</t>
    </rPh>
    <rPh sb="721" eb="723">
      <t>ジョウホウ</t>
    </rPh>
    <rPh sb="723" eb="725">
      <t>シュウシュウ</t>
    </rPh>
    <rPh sb="725" eb="726">
      <t>トウ</t>
    </rPh>
    <rPh sb="727" eb="728">
      <t>オコナ</t>
    </rPh>
    <rPh sb="730" eb="732">
      <t>ウンヨウ</t>
    </rPh>
    <rPh sb="732" eb="733">
      <t>ジョウ</t>
    </rPh>
    <rPh sb="734" eb="736">
      <t>シショウ</t>
    </rPh>
    <rPh sb="741" eb="743">
      <t>タイオウ</t>
    </rPh>
    <rPh sb="744" eb="74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</si>
</sst>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76503</xdr:colOff>
      <xdr:row>269</xdr:row>
      <xdr:rowOff>121831</xdr:rowOff>
    </xdr:from>
    <xdr:to>
      <xdr:col>32</xdr:col>
      <xdr:colOff>105354</xdr:colOff>
      <xdr:row>271</xdr:row>
      <xdr:rowOff>140625</xdr:rowOff>
    </xdr:to>
    <xdr:sp macro="" textlink="">
      <xdr:nvSpPr>
        <xdr:cNvPr id="2" name="テキスト ボックス 1">
          <a:extLst>
            <a:ext uri="{FF2B5EF4-FFF2-40B4-BE49-F238E27FC236}">
              <a16:creationId xmlns:a16="http://schemas.microsoft.com/office/drawing/2014/main" id="{AA19C978-B1FD-4E9A-873D-20B1B486E0B7}"/>
            </a:ext>
          </a:extLst>
        </xdr:cNvPr>
        <xdr:cNvSpPr txBox="1"/>
      </xdr:nvSpPr>
      <xdr:spPr>
        <a:xfrm>
          <a:off x="4861154" y="45897209"/>
          <a:ext cx="1623735" cy="72763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endParaRPr kumimoji="1" lang="en-US" altLang="ja-JP" sz="1100"/>
        </a:p>
        <a:p>
          <a:pPr algn="ctr"/>
          <a:r>
            <a:rPr kumimoji="1" lang="ja-JP" altLang="en-US" sz="1100"/>
            <a:t>３５．１百万円</a:t>
          </a:r>
        </a:p>
      </xdr:txBody>
    </xdr:sp>
    <xdr:clientData/>
  </xdr:twoCellAnchor>
  <xdr:twoCellAnchor>
    <xdr:from>
      <xdr:col>7</xdr:col>
      <xdr:colOff>77984</xdr:colOff>
      <xdr:row>275</xdr:row>
      <xdr:rowOff>23142</xdr:rowOff>
    </xdr:from>
    <xdr:to>
      <xdr:col>23</xdr:col>
      <xdr:colOff>182583</xdr:colOff>
      <xdr:row>275</xdr:row>
      <xdr:rowOff>335598</xdr:rowOff>
    </xdr:to>
    <xdr:sp macro="" textlink="">
      <xdr:nvSpPr>
        <xdr:cNvPr id="4" name="テキスト ボックス 3">
          <a:extLst>
            <a:ext uri="{FF2B5EF4-FFF2-40B4-BE49-F238E27FC236}">
              <a16:creationId xmlns:a16="http://schemas.microsoft.com/office/drawing/2014/main" id="{7EC0CF79-0DF0-45B8-90ED-462CD5398A56}"/>
            </a:ext>
          </a:extLst>
        </xdr:cNvPr>
        <xdr:cNvSpPr txBox="1"/>
      </xdr:nvSpPr>
      <xdr:spPr>
        <a:xfrm>
          <a:off x="1473507" y="47925032"/>
          <a:ext cx="3294367" cy="31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一般競争契約（総合評価）</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11</xdr:col>
      <xdr:colOff>147802</xdr:colOff>
      <xdr:row>275</xdr:row>
      <xdr:rowOff>284865</xdr:rowOff>
    </xdr:from>
    <xdr:to>
      <xdr:col>19</xdr:col>
      <xdr:colOff>160958</xdr:colOff>
      <xdr:row>278</xdr:row>
      <xdr:rowOff>165347</xdr:rowOff>
    </xdr:to>
    <xdr:sp macro="" textlink="">
      <xdr:nvSpPr>
        <xdr:cNvPr id="7" name="正方形/長方形 6">
          <a:extLst>
            <a:ext uri="{FF2B5EF4-FFF2-40B4-BE49-F238E27FC236}">
              <a16:creationId xmlns:a16="http://schemas.microsoft.com/office/drawing/2014/main" id="{437AFD26-E48A-43C7-9411-BCF83CE56AB4}"/>
            </a:ext>
          </a:extLst>
        </xdr:cNvPr>
        <xdr:cNvSpPr/>
      </xdr:nvSpPr>
      <xdr:spPr>
        <a:xfrm>
          <a:off x="2340767" y="48186755"/>
          <a:ext cx="1608040" cy="9437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１９．８百万円</a:t>
          </a:r>
        </a:p>
      </xdr:txBody>
    </xdr:sp>
    <xdr:clientData/>
  </xdr:twoCellAnchor>
  <xdr:twoCellAnchor>
    <xdr:from>
      <xdr:col>7</xdr:col>
      <xdr:colOff>126392</xdr:colOff>
      <xdr:row>278</xdr:row>
      <xdr:rowOff>149827</xdr:rowOff>
    </xdr:from>
    <xdr:to>
      <xdr:col>23</xdr:col>
      <xdr:colOff>192891</xdr:colOff>
      <xdr:row>279</xdr:row>
      <xdr:rowOff>50081</xdr:rowOff>
    </xdr:to>
    <xdr:sp macro="" textlink="">
      <xdr:nvSpPr>
        <xdr:cNvPr id="8" name="テキスト ボックス 7">
          <a:extLst>
            <a:ext uri="{FF2B5EF4-FFF2-40B4-BE49-F238E27FC236}">
              <a16:creationId xmlns:a16="http://schemas.microsoft.com/office/drawing/2014/main" id="{287408A2-9E50-404F-B877-9DBA4A30F923}"/>
            </a:ext>
          </a:extLst>
        </xdr:cNvPr>
        <xdr:cNvSpPr txBox="1"/>
      </xdr:nvSpPr>
      <xdr:spPr>
        <a:xfrm>
          <a:off x="1521915" y="49114972"/>
          <a:ext cx="3256267"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twoCellAnchor>
    <xdr:from>
      <xdr:col>24</xdr:col>
      <xdr:colOff>133961</xdr:colOff>
      <xdr:row>275</xdr:row>
      <xdr:rowOff>293941</xdr:rowOff>
    </xdr:from>
    <xdr:to>
      <xdr:col>32</xdr:col>
      <xdr:colOff>152137</xdr:colOff>
      <xdr:row>278</xdr:row>
      <xdr:rowOff>174423</xdr:rowOff>
    </xdr:to>
    <xdr:sp macro="" textlink="">
      <xdr:nvSpPr>
        <xdr:cNvPr id="11" name="正方形/長方形 10">
          <a:extLst>
            <a:ext uri="{FF2B5EF4-FFF2-40B4-BE49-F238E27FC236}">
              <a16:creationId xmlns:a16="http://schemas.microsoft.com/office/drawing/2014/main" id="{11772FEB-BBBE-4593-BCEB-09346E36018A}"/>
            </a:ext>
          </a:extLst>
        </xdr:cNvPr>
        <xdr:cNvSpPr/>
      </xdr:nvSpPr>
      <xdr:spPr>
        <a:xfrm>
          <a:off x="4918612" y="48195831"/>
          <a:ext cx="1613060" cy="9437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９．４百万円</a:t>
          </a:r>
        </a:p>
      </xdr:txBody>
    </xdr:sp>
    <xdr:clientData/>
  </xdr:twoCellAnchor>
  <xdr:twoCellAnchor>
    <xdr:from>
      <xdr:col>20</xdr:col>
      <xdr:colOff>106745</xdr:colOff>
      <xdr:row>275</xdr:row>
      <xdr:rowOff>21166</xdr:rowOff>
    </xdr:from>
    <xdr:to>
      <xdr:col>36</xdr:col>
      <xdr:colOff>197801</xdr:colOff>
      <xdr:row>275</xdr:row>
      <xdr:rowOff>333622</xdr:rowOff>
    </xdr:to>
    <xdr:sp macro="" textlink="">
      <xdr:nvSpPr>
        <xdr:cNvPr id="12" name="テキスト ボックス 11">
          <a:extLst>
            <a:ext uri="{FF2B5EF4-FFF2-40B4-BE49-F238E27FC236}">
              <a16:creationId xmlns:a16="http://schemas.microsoft.com/office/drawing/2014/main" id="{E6369265-F3D1-46DF-8F7B-F0D742E1A48D}"/>
            </a:ext>
          </a:extLst>
        </xdr:cNvPr>
        <xdr:cNvSpPr txBox="1"/>
      </xdr:nvSpPr>
      <xdr:spPr>
        <a:xfrm>
          <a:off x="4093954" y="47923056"/>
          <a:ext cx="3280824" cy="31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随意契約（公募）</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20</xdr:col>
      <xdr:colOff>154825</xdr:colOff>
      <xdr:row>278</xdr:row>
      <xdr:rowOff>212300</xdr:rowOff>
    </xdr:from>
    <xdr:to>
      <xdr:col>37</xdr:col>
      <xdr:colOff>54236</xdr:colOff>
      <xdr:row>279</xdr:row>
      <xdr:rowOff>112554</xdr:rowOff>
    </xdr:to>
    <xdr:sp macro="" textlink="">
      <xdr:nvSpPr>
        <xdr:cNvPr id="14" name="テキスト ボックス 13">
          <a:extLst>
            <a:ext uri="{FF2B5EF4-FFF2-40B4-BE49-F238E27FC236}">
              <a16:creationId xmlns:a16="http://schemas.microsoft.com/office/drawing/2014/main" id="{58900EFB-CFEE-4B83-A583-5F9C8A8FB8EC}"/>
            </a:ext>
          </a:extLst>
        </xdr:cNvPr>
        <xdr:cNvSpPr txBox="1"/>
      </xdr:nvSpPr>
      <xdr:spPr>
        <a:xfrm>
          <a:off x="4142034" y="49177445"/>
          <a:ext cx="3288539"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twoCellAnchor>
    <xdr:from>
      <xdr:col>28</xdr:col>
      <xdr:colOff>109373</xdr:colOff>
      <xdr:row>271</xdr:row>
      <xdr:rowOff>141976</xdr:rowOff>
    </xdr:from>
    <xdr:to>
      <xdr:col>28</xdr:col>
      <xdr:colOff>110668</xdr:colOff>
      <xdr:row>275</xdr:row>
      <xdr:rowOff>35807</xdr:rowOff>
    </xdr:to>
    <xdr:cxnSp macro="">
      <xdr:nvCxnSpPr>
        <xdr:cNvPr id="10" name="直線コネクタ 9">
          <a:extLst>
            <a:ext uri="{FF2B5EF4-FFF2-40B4-BE49-F238E27FC236}">
              <a16:creationId xmlns:a16="http://schemas.microsoft.com/office/drawing/2014/main" id="{DF44CB70-CFE4-4259-8BB0-4AB2BC0DF457}"/>
            </a:ext>
          </a:extLst>
        </xdr:cNvPr>
        <xdr:cNvCxnSpPr/>
      </xdr:nvCxnSpPr>
      <xdr:spPr>
        <a:xfrm>
          <a:off x="5691466" y="46626191"/>
          <a:ext cx="1295" cy="1311506"/>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141660</xdr:colOff>
      <xdr:row>273</xdr:row>
      <xdr:rowOff>78214</xdr:rowOff>
    </xdr:from>
    <xdr:to>
      <xdr:col>42</xdr:col>
      <xdr:colOff>4410</xdr:colOff>
      <xdr:row>273</xdr:row>
      <xdr:rowOff>78214</xdr:rowOff>
    </xdr:to>
    <xdr:cxnSp macro="">
      <xdr:nvCxnSpPr>
        <xdr:cNvPr id="15" name="直線コネクタ 14">
          <a:extLst>
            <a:ext uri="{FF2B5EF4-FFF2-40B4-BE49-F238E27FC236}">
              <a16:creationId xmlns:a16="http://schemas.microsoft.com/office/drawing/2014/main" id="{B84575B9-F99D-4D8D-B25F-B1DB11E3BC33}"/>
            </a:ext>
          </a:extLst>
        </xdr:cNvPr>
        <xdr:cNvCxnSpPr/>
      </xdr:nvCxnSpPr>
      <xdr:spPr>
        <a:xfrm>
          <a:off x="3132067" y="47271266"/>
          <a:ext cx="524548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152709</xdr:colOff>
      <xdr:row>273</xdr:row>
      <xdr:rowOff>76807</xdr:rowOff>
    </xdr:from>
    <xdr:to>
      <xdr:col>15</xdr:col>
      <xdr:colOff>152709</xdr:colOff>
      <xdr:row>275</xdr:row>
      <xdr:rowOff>16714</xdr:rowOff>
    </xdr:to>
    <xdr:cxnSp macro="">
      <xdr:nvCxnSpPr>
        <xdr:cNvPr id="16" name="直線矢印コネクタ 15">
          <a:extLst>
            <a:ext uri="{FF2B5EF4-FFF2-40B4-BE49-F238E27FC236}">
              <a16:creationId xmlns:a16="http://schemas.microsoft.com/office/drawing/2014/main" id="{CF27F07B-5475-4115-9C10-43540C437445}"/>
            </a:ext>
          </a:extLst>
        </xdr:cNvPr>
        <xdr:cNvCxnSpPr/>
      </xdr:nvCxnSpPr>
      <xdr:spPr>
        <a:xfrm>
          <a:off x="3143116" y="47269859"/>
          <a:ext cx="0" cy="6487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196938</xdr:colOff>
      <xdr:row>273</xdr:row>
      <xdr:rowOff>78214</xdr:rowOff>
    </xdr:from>
    <xdr:to>
      <xdr:col>41</xdr:col>
      <xdr:colOff>196938</xdr:colOff>
      <xdr:row>275</xdr:row>
      <xdr:rowOff>18121</xdr:rowOff>
    </xdr:to>
    <xdr:cxnSp macro="">
      <xdr:nvCxnSpPr>
        <xdr:cNvPr id="17" name="直線矢印コネクタ 16">
          <a:extLst>
            <a:ext uri="{FF2B5EF4-FFF2-40B4-BE49-F238E27FC236}">
              <a16:creationId xmlns:a16="http://schemas.microsoft.com/office/drawing/2014/main" id="{09E47B56-6914-4EB4-AA49-8993012FC403}"/>
            </a:ext>
          </a:extLst>
        </xdr:cNvPr>
        <xdr:cNvCxnSpPr/>
      </xdr:nvCxnSpPr>
      <xdr:spPr>
        <a:xfrm>
          <a:off x="8370717" y="47271266"/>
          <a:ext cx="0" cy="6487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93289</xdr:colOff>
      <xdr:row>275</xdr:row>
      <xdr:rowOff>42581</xdr:rowOff>
    </xdr:from>
    <xdr:to>
      <xdr:col>49</xdr:col>
      <xdr:colOff>199116</xdr:colOff>
      <xdr:row>276</xdr:row>
      <xdr:rowOff>619</xdr:rowOff>
    </xdr:to>
    <xdr:sp macro="" textlink="">
      <xdr:nvSpPr>
        <xdr:cNvPr id="19" name="テキスト ボックス 18">
          <a:extLst>
            <a:ext uri="{FF2B5EF4-FFF2-40B4-BE49-F238E27FC236}">
              <a16:creationId xmlns:a16="http://schemas.microsoft.com/office/drawing/2014/main" id="{A5EC38F2-E989-48F2-990E-F48DD376B2B8}"/>
            </a:ext>
          </a:extLst>
        </xdr:cNvPr>
        <xdr:cNvSpPr txBox="1"/>
      </xdr:nvSpPr>
      <xdr:spPr>
        <a:xfrm>
          <a:off x="6672184" y="47944471"/>
          <a:ext cx="3295595" cy="31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twoCellAnchor>
    <xdr:from>
      <xdr:col>37</xdr:col>
      <xdr:colOff>161389</xdr:colOff>
      <xdr:row>275</xdr:row>
      <xdr:rowOff>304304</xdr:rowOff>
    </xdr:from>
    <xdr:to>
      <xdr:col>45</xdr:col>
      <xdr:colOff>176268</xdr:colOff>
      <xdr:row>278</xdr:row>
      <xdr:rowOff>184786</xdr:rowOff>
    </xdr:to>
    <xdr:sp macro="" textlink="">
      <xdr:nvSpPr>
        <xdr:cNvPr id="20" name="正方形/長方形 19">
          <a:extLst>
            <a:ext uri="{FF2B5EF4-FFF2-40B4-BE49-F238E27FC236}">
              <a16:creationId xmlns:a16="http://schemas.microsoft.com/office/drawing/2014/main" id="{874EFE0B-3AEB-4126-8354-0918D83ACB2F}"/>
            </a:ext>
          </a:extLst>
        </xdr:cNvPr>
        <xdr:cNvSpPr/>
      </xdr:nvSpPr>
      <xdr:spPr>
        <a:xfrm>
          <a:off x="7537726" y="48206194"/>
          <a:ext cx="1609763" cy="94373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a:t>
          </a:r>
          <a:r>
            <a:rPr kumimoji="1" lang="ja-JP" altLang="fr-FR" sz="1100">
              <a:solidFill>
                <a:sysClr val="windowText" lastClr="000000"/>
              </a:solidFill>
            </a:rPr>
            <a:t>．</a:t>
          </a:r>
          <a:r>
            <a:rPr kumimoji="1" lang="ja-JP" altLang="en-US" sz="1100">
              <a:solidFill>
                <a:sysClr val="windowText" lastClr="000000"/>
              </a:solidFill>
            </a:rPr>
            <a:t>民間企業１社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endParaRPr kumimoji="1" lang="ja-JP" altLang="en-US" sz="1100">
            <a:solidFill>
              <a:sysClr val="windowText" lastClr="000000"/>
            </a:solidFill>
          </a:endParaRPr>
        </a:p>
        <a:p>
          <a:pPr algn="ctr"/>
          <a:r>
            <a:rPr kumimoji="1" lang="ja-JP" altLang="en-US" sz="1100">
              <a:solidFill>
                <a:sysClr val="windowText" lastClr="000000"/>
              </a:solidFill>
            </a:rPr>
            <a:t>５．９百万円</a:t>
          </a:r>
        </a:p>
      </xdr:txBody>
    </xdr:sp>
    <xdr:clientData/>
  </xdr:twoCellAnchor>
  <xdr:twoCellAnchor>
    <xdr:from>
      <xdr:col>33</xdr:col>
      <xdr:colOff>141701</xdr:colOff>
      <xdr:row>278</xdr:row>
      <xdr:rowOff>169266</xdr:rowOff>
    </xdr:from>
    <xdr:to>
      <xdr:col>49</xdr:col>
      <xdr:colOff>209924</xdr:colOff>
      <xdr:row>279</xdr:row>
      <xdr:rowOff>69520</xdr:rowOff>
    </xdr:to>
    <xdr:sp macro="" textlink="">
      <xdr:nvSpPr>
        <xdr:cNvPr id="21" name="テキスト ボックス 20">
          <a:extLst>
            <a:ext uri="{FF2B5EF4-FFF2-40B4-BE49-F238E27FC236}">
              <a16:creationId xmlns:a16="http://schemas.microsoft.com/office/drawing/2014/main" id="{D00E02D1-0F57-4FFF-B648-CCBC93E61FAA}"/>
            </a:ext>
          </a:extLst>
        </xdr:cNvPr>
        <xdr:cNvSpPr txBox="1"/>
      </xdr:nvSpPr>
      <xdr:spPr>
        <a:xfrm>
          <a:off x="6720596" y="49134411"/>
          <a:ext cx="3257991" cy="254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（委託調査役務）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58" sqref="A258:XFD2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283</v>
      </c>
      <c r="AJ2" s="838" t="s">
        <v>607</v>
      </c>
      <c r="AK2" s="838"/>
      <c r="AL2" s="838"/>
      <c r="AM2" s="838"/>
      <c r="AN2" s="75" t="s">
        <v>283</v>
      </c>
      <c r="AO2" s="838">
        <v>21</v>
      </c>
      <c r="AP2" s="838"/>
      <c r="AQ2" s="838"/>
      <c r="AR2" s="76" t="s">
        <v>283</v>
      </c>
      <c r="AS2" s="839">
        <v>249</v>
      </c>
      <c r="AT2" s="839"/>
      <c r="AU2" s="839"/>
      <c r="AV2" s="75" t="str">
        <f>IF(AW2="","","-")</f>
        <v/>
      </c>
      <c r="AW2" s="840"/>
      <c r="AX2" s="840"/>
    </row>
    <row r="3" spans="1:50" ht="21" customHeight="1" thickBot="1" x14ac:dyDescent="0.2">
      <c r="A3" s="841" t="s">
        <v>596</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606</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608</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609</v>
      </c>
      <c r="AF4" s="821"/>
      <c r="AG4" s="821"/>
      <c r="AH4" s="821"/>
      <c r="AI4" s="821"/>
      <c r="AJ4" s="821"/>
      <c r="AK4" s="821"/>
      <c r="AL4" s="821"/>
      <c r="AM4" s="821"/>
      <c r="AN4" s="821"/>
      <c r="AO4" s="821"/>
      <c r="AP4" s="822"/>
      <c r="AQ4" s="823" t="s">
        <v>2</v>
      </c>
      <c r="AR4" s="818"/>
      <c r="AS4" s="818"/>
      <c r="AT4" s="818"/>
      <c r="AU4" s="818"/>
      <c r="AV4" s="818"/>
      <c r="AW4" s="818"/>
      <c r="AX4" s="824"/>
    </row>
    <row r="5" spans="1:50" ht="103.5" customHeight="1" x14ac:dyDescent="0.15">
      <c r="A5" s="825" t="s">
        <v>62</v>
      </c>
      <c r="B5" s="826"/>
      <c r="C5" s="826"/>
      <c r="D5" s="826"/>
      <c r="E5" s="826"/>
      <c r="F5" s="827"/>
      <c r="G5" s="828" t="s">
        <v>379</v>
      </c>
      <c r="H5" s="829"/>
      <c r="I5" s="829"/>
      <c r="J5" s="829"/>
      <c r="K5" s="829"/>
      <c r="L5" s="829"/>
      <c r="M5" s="830" t="s">
        <v>61</v>
      </c>
      <c r="N5" s="831"/>
      <c r="O5" s="831"/>
      <c r="P5" s="831"/>
      <c r="Q5" s="831"/>
      <c r="R5" s="832"/>
      <c r="S5" s="833" t="s">
        <v>65</v>
      </c>
      <c r="T5" s="829"/>
      <c r="U5" s="829"/>
      <c r="V5" s="829"/>
      <c r="W5" s="829"/>
      <c r="X5" s="834"/>
      <c r="Y5" s="835" t="s">
        <v>3</v>
      </c>
      <c r="Z5" s="836"/>
      <c r="AA5" s="836"/>
      <c r="AB5" s="836"/>
      <c r="AC5" s="836"/>
      <c r="AD5" s="837"/>
      <c r="AE5" s="858" t="s">
        <v>610</v>
      </c>
      <c r="AF5" s="858"/>
      <c r="AG5" s="858"/>
      <c r="AH5" s="858"/>
      <c r="AI5" s="858"/>
      <c r="AJ5" s="858"/>
      <c r="AK5" s="858"/>
      <c r="AL5" s="858"/>
      <c r="AM5" s="858"/>
      <c r="AN5" s="858"/>
      <c r="AO5" s="858"/>
      <c r="AP5" s="859"/>
      <c r="AQ5" s="860" t="s">
        <v>684</v>
      </c>
      <c r="AR5" s="861"/>
      <c r="AS5" s="861"/>
      <c r="AT5" s="861"/>
      <c r="AU5" s="861"/>
      <c r="AV5" s="861"/>
      <c r="AW5" s="861"/>
      <c r="AX5" s="862"/>
    </row>
    <row r="6" spans="1:50" ht="39" customHeight="1" x14ac:dyDescent="0.15">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612</v>
      </c>
      <c r="H7" s="869"/>
      <c r="I7" s="869"/>
      <c r="J7" s="869"/>
      <c r="K7" s="869"/>
      <c r="L7" s="869"/>
      <c r="M7" s="869"/>
      <c r="N7" s="869"/>
      <c r="O7" s="869"/>
      <c r="P7" s="869"/>
      <c r="Q7" s="869"/>
      <c r="R7" s="869"/>
      <c r="S7" s="869"/>
      <c r="T7" s="869"/>
      <c r="U7" s="869"/>
      <c r="V7" s="869"/>
      <c r="W7" s="869"/>
      <c r="X7" s="870"/>
      <c r="Y7" s="871" t="s">
        <v>268</v>
      </c>
      <c r="Z7" s="691"/>
      <c r="AA7" s="691"/>
      <c r="AB7" s="691"/>
      <c r="AC7" s="691"/>
      <c r="AD7" s="872"/>
      <c r="AE7" s="801" t="s">
        <v>613</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防衛関係</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774" t="s">
        <v>21</v>
      </c>
      <c r="B9" s="775"/>
      <c r="C9" s="775"/>
      <c r="D9" s="775"/>
      <c r="E9" s="775"/>
      <c r="F9" s="775"/>
      <c r="G9" s="855" t="s">
        <v>614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762" t="s">
        <v>27</v>
      </c>
      <c r="B10" s="763"/>
      <c r="C10" s="763"/>
      <c r="D10" s="763"/>
      <c r="E10" s="763"/>
      <c r="F10" s="763"/>
      <c r="G10" s="764" t="s">
        <v>615</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762" t="s">
        <v>5</v>
      </c>
      <c r="B11" s="763"/>
      <c r="C11" s="763"/>
      <c r="D11" s="763"/>
      <c r="E11" s="763"/>
      <c r="F11" s="767"/>
      <c r="G11" s="768" t="str">
        <f>入力規則等!P10</f>
        <v>委託・請負</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771" t="s">
        <v>22</v>
      </c>
      <c r="B12" s="772"/>
      <c r="C12" s="772"/>
      <c r="D12" s="772"/>
      <c r="E12" s="772"/>
      <c r="F12" s="773"/>
      <c r="G12" s="777"/>
      <c r="H12" s="778"/>
      <c r="I12" s="778"/>
      <c r="J12" s="778"/>
      <c r="K12" s="778"/>
      <c r="L12" s="778"/>
      <c r="M12" s="778"/>
      <c r="N12" s="778"/>
      <c r="O12" s="778"/>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7"/>
    </row>
    <row r="13" spans="1:50" ht="21" customHeight="1" x14ac:dyDescent="0.15">
      <c r="A13" s="307"/>
      <c r="B13" s="308"/>
      <c r="C13" s="308"/>
      <c r="D13" s="308"/>
      <c r="E13" s="308"/>
      <c r="F13" s="309"/>
      <c r="G13" s="791" t="s">
        <v>6</v>
      </c>
      <c r="H13" s="792"/>
      <c r="I13" s="808" t="s">
        <v>7</v>
      </c>
      <c r="J13" s="809"/>
      <c r="K13" s="809"/>
      <c r="L13" s="809"/>
      <c r="M13" s="809"/>
      <c r="N13" s="809"/>
      <c r="O13" s="810"/>
      <c r="P13" s="702">
        <v>61</v>
      </c>
      <c r="Q13" s="703"/>
      <c r="R13" s="703"/>
      <c r="S13" s="703"/>
      <c r="T13" s="703"/>
      <c r="U13" s="703"/>
      <c r="V13" s="704"/>
      <c r="W13" s="702">
        <v>39</v>
      </c>
      <c r="X13" s="703"/>
      <c r="Y13" s="703"/>
      <c r="Z13" s="703"/>
      <c r="AA13" s="703"/>
      <c r="AB13" s="703"/>
      <c r="AC13" s="704"/>
      <c r="AD13" s="702">
        <v>56</v>
      </c>
      <c r="AE13" s="703"/>
      <c r="AF13" s="703"/>
      <c r="AG13" s="703"/>
      <c r="AH13" s="703"/>
      <c r="AI13" s="703"/>
      <c r="AJ13" s="704"/>
      <c r="AK13" s="702">
        <v>78</v>
      </c>
      <c r="AL13" s="703"/>
      <c r="AM13" s="703"/>
      <c r="AN13" s="703"/>
      <c r="AO13" s="703"/>
      <c r="AP13" s="703"/>
      <c r="AQ13" s="704"/>
      <c r="AR13" s="739">
        <v>201</v>
      </c>
      <c r="AS13" s="740"/>
      <c r="AT13" s="740"/>
      <c r="AU13" s="740"/>
      <c r="AV13" s="740"/>
      <c r="AW13" s="740"/>
      <c r="AX13" s="811"/>
    </row>
    <row r="14" spans="1:50" ht="21" customHeight="1" x14ac:dyDescent="0.15">
      <c r="A14" s="307"/>
      <c r="B14" s="308"/>
      <c r="C14" s="308"/>
      <c r="D14" s="308"/>
      <c r="E14" s="308"/>
      <c r="F14" s="309"/>
      <c r="G14" s="793"/>
      <c r="H14" s="794"/>
      <c r="I14" s="786" t="s">
        <v>8</v>
      </c>
      <c r="J14" s="787"/>
      <c r="K14" s="787"/>
      <c r="L14" s="787"/>
      <c r="M14" s="787"/>
      <c r="N14" s="787"/>
      <c r="O14" s="788"/>
      <c r="P14" s="702" t="s">
        <v>283</v>
      </c>
      <c r="Q14" s="703"/>
      <c r="R14" s="703"/>
      <c r="S14" s="703"/>
      <c r="T14" s="703"/>
      <c r="U14" s="703"/>
      <c r="V14" s="704"/>
      <c r="W14" s="702" t="s">
        <v>616</v>
      </c>
      <c r="X14" s="703"/>
      <c r="Y14" s="703"/>
      <c r="Z14" s="703"/>
      <c r="AA14" s="703"/>
      <c r="AB14" s="703"/>
      <c r="AC14" s="704"/>
      <c r="AD14" s="702" t="s">
        <v>616</v>
      </c>
      <c r="AE14" s="703"/>
      <c r="AF14" s="703"/>
      <c r="AG14" s="703"/>
      <c r="AH14" s="703"/>
      <c r="AI14" s="703"/>
      <c r="AJ14" s="704"/>
      <c r="AK14" s="702" t="s">
        <v>616</v>
      </c>
      <c r="AL14" s="703"/>
      <c r="AM14" s="703"/>
      <c r="AN14" s="703"/>
      <c r="AO14" s="703"/>
      <c r="AP14" s="703"/>
      <c r="AQ14" s="704"/>
      <c r="AR14" s="797"/>
      <c r="AS14" s="797"/>
      <c r="AT14" s="797"/>
      <c r="AU14" s="797"/>
      <c r="AV14" s="797"/>
      <c r="AW14" s="797"/>
      <c r="AX14" s="798"/>
    </row>
    <row r="15" spans="1:50" ht="21" customHeight="1" x14ac:dyDescent="0.15">
      <c r="A15" s="307"/>
      <c r="B15" s="308"/>
      <c r="C15" s="308"/>
      <c r="D15" s="308"/>
      <c r="E15" s="308"/>
      <c r="F15" s="309"/>
      <c r="G15" s="793"/>
      <c r="H15" s="794"/>
      <c r="I15" s="786" t="s">
        <v>47</v>
      </c>
      <c r="J15" s="799"/>
      <c r="K15" s="799"/>
      <c r="L15" s="799"/>
      <c r="M15" s="799"/>
      <c r="N15" s="799"/>
      <c r="O15" s="800"/>
      <c r="P15" s="702" t="s">
        <v>283</v>
      </c>
      <c r="Q15" s="703"/>
      <c r="R15" s="703"/>
      <c r="S15" s="703"/>
      <c r="T15" s="703"/>
      <c r="U15" s="703"/>
      <c r="V15" s="704"/>
      <c r="W15" s="702" t="s">
        <v>616</v>
      </c>
      <c r="X15" s="703"/>
      <c r="Y15" s="703"/>
      <c r="Z15" s="703"/>
      <c r="AA15" s="703"/>
      <c r="AB15" s="703"/>
      <c r="AC15" s="704"/>
      <c r="AD15" s="702" t="s">
        <v>616</v>
      </c>
      <c r="AE15" s="703"/>
      <c r="AF15" s="703"/>
      <c r="AG15" s="703"/>
      <c r="AH15" s="703"/>
      <c r="AI15" s="703"/>
      <c r="AJ15" s="704"/>
      <c r="AK15" s="702" t="s">
        <v>616</v>
      </c>
      <c r="AL15" s="703"/>
      <c r="AM15" s="703"/>
      <c r="AN15" s="703"/>
      <c r="AO15" s="703"/>
      <c r="AP15" s="703"/>
      <c r="AQ15" s="704"/>
      <c r="AR15" s="702" t="s">
        <v>616</v>
      </c>
      <c r="AS15" s="703"/>
      <c r="AT15" s="703"/>
      <c r="AU15" s="703"/>
      <c r="AV15" s="703"/>
      <c r="AW15" s="703"/>
      <c r="AX15" s="704"/>
    </row>
    <row r="16" spans="1:50" ht="21" customHeight="1" x14ac:dyDescent="0.15">
      <c r="A16" s="307"/>
      <c r="B16" s="308"/>
      <c r="C16" s="308"/>
      <c r="D16" s="308"/>
      <c r="E16" s="308"/>
      <c r="F16" s="309"/>
      <c r="G16" s="793"/>
      <c r="H16" s="794"/>
      <c r="I16" s="786" t="s">
        <v>48</v>
      </c>
      <c r="J16" s="799"/>
      <c r="K16" s="799"/>
      <c r="L16" s="799"/>
      <c r="M16" s="799"/>
      <c r="N16" s="799"/>
      <c r="O16" s="800"/>
      <c r="P16" s="702" t="s">
        <v>283</v>
      </c>
      <c r="Q16" s="703"/>
      <c r="R16" s="703"/>
      <c r="S16" s="703"/>
      <c r="T16" s="703"/>
      <c r="U16" s="703"/>
      <c r="V16" s="704"/>
      <c r="W16" s="702" t="s">
        <v>616</v>
      </c>
      <c r="X16" s="703"/>
      <c r="Y16" s="703"/>
      <c r="Z16" s="703"/>
      <c r="AA16" s="703"/>
      <c r="AB16" s="703"/>
      <c r="AC16" s="704"/>
      <c r="AD16" s="702" t="s">
        <v>616</v>
      </c>
      <c r="AE16" s="703"/>
      <c r="AF16" s="703"/>
      <c r="AG16" s="703"/>
      <c r="AH16" s="703"/>
      <c r="AI16" s="703"/>
      <c r="AJ16" s="704"/>
      <c r="AK16" s="702" t="s">
        <v>616</v>
      </c>
      <c r="AL16" s="703"/>
      <c r="AM16" s="703"/>
      <c r="AN16" s="703"/>
      <c r="AO16" s="703"/>
      <c r="AP16" s="703"/>
      <c r="AQ16" s="704"/>
      <c r="AR16" s="804"/>
      <c r="AS16" s="805"/>
      <c r="AT16" s="805"/>
      <c r="AU16" s="805"/>
      <c r="AV16" s="805"/>
      <c r="AW16" s="805"/>
      <c r="AX16" s="806"/>
    </row>
    <row r="17" spans="1:50" ht="24.75" customHeight="1" x14ac:dyDescent="0.15">
      <c r="A17" s="307"/>
      <c r="B17" s="308"/>
      <c r="C17" s="308"/>
      <c r="D17" s="308"/>
      <c r="E17" s="308"/>
      <c r="F17" s="309"/>
      <c r="G17" s="793"/>
      <c r="H17" s="794"/>
      <c r="I17" s="786" t="s">
        <v>46</v>
      </c>
      <c r="J17" s="787"/>
      <c r="K17" s="787"/>
      <c r="L17" s="787"/>
      <c r="M17" s="787"/>
      <c r="N17" s="787"/>
      <c r="O17" s="788"/>
      <c r="P17" s="702" t="s">
        <v>283</v>
      </c>
      <c r="Q17" s="703"/>
      <c r="R17" s="703"/>
      <c r="S17" s="703"/>
      <c r="T17" s="703"/>
      <c r="U17" s="703"/>
      <c r="V17" s="704"/>
      <c r="W17" s="702" t="s">
        <v>616</v>
      </c>
      <c r="X17" s="703"/>
      <c r="Y17" s="703"/>
      <c r="Z17" s="703"/>
      <c r="AA17" s="703"/>
      <c r="AB17" s="703"/>
      <c r="AC17" s="704"/>
      <c r="AD17" s="702" t="s">
        <v>616</v>
      </c>
      <c r="AE17" s="703"/>
      <c r="AF17" s="703"/>
      <c r="AG17" s="703"/>
      <c r="AH17" s="703"/>
      <c r="AI17" s="703"/>
      <c r="AJ17" s="704"/>
      <c r="AK17" s="702" t="s">
        <v>616</v>
      </c>
      <c r="AL17" s="703"/>
      <c r="AM17" s="703"/>
      <c r="AN17" s="703"/>
      <c r="AO17" s="703"/>
      <c r="AP17" s="703"/>
      <c r="AQ17" s="704"/>
      <c r="AR17" s="789"/>
      <c r="AS17" s="789"/>
      <c r="AT17" s="789"/>
      <c r="AU17" s="789"/>
      <c r="AV17" s="789"/>
      <c r="AW17" s="789"/>
      <c r="AX17" s="790"/>
    </row>
    <row r="18" spans="1:50" ht="24.75" customHeight="1" x14ac:dyDescent="0.15">
      <c r="A18" s="307"/>
      <c r="B18" s="308"/>
      <c r="C18" s="308"/>
      <c r="D18" s="308"/>
      <c r="E18" s="308"/>
      <c r="F18" s="309"/>
      <c r="G18" s="795"/>
      <c r="H18" s="796"/>
      <c r="I18" s="779" t="s">
        <v>18</v>
      </c>
      <c r="J18" s="780"/>
      <c r="K18" s="780"/>
      <c r="L18" s="780"/>
      <c r="M18" s="780"/>
      <c r="N18" s="780"/>
      <c r="O18" s="781"/>
      <c r="P18" s="782">
        <f>SUM(P13:V17)</f>
        <v>61</v>
      </c>
      <c r="Q18" s="783"/>
      <c r="R18" s="783"/>
      <c r="S18" s="783"/>
      <c r="T18" s="783"/>
      <c r="U18" s="783"/>
      <c r="V18" s="784"/>
      <c r="W18" s="782">
        <f>SUM(W13:AC17)</f>
        <v>39</v>
      </c>
      <c r="X18" s="783"/>
      <c r="Y18" s="783"/>
      <c r="Z18" s="783"/>
      <c r="AA18" s="783"/>
      <c r="AB18" s="783"/>
      <c r="AC18" s="784"/>
      <c r="AD18" s="782">
        <f>SUM(AD13:AJ17)</f>
        <v>56</v>
      </c>
      <c r="AE18" s="783"/>
      <c r="AF18" s="783"/>
      <c r="AG18" s="783"/>
      <c r="AH18" s="783"/>
      <c r="AI18" s="783"/>
      <c r="AJ18" s="784"/>
      <c r="AK18" s="782">
        <f>SUM(AK13:AQ17)</f>
        <v>78</v>
      </c>
      <c r="AL18" s="783"/>
      <c r="AM18" s="783"/>
      <c r="AN18" s="783"/>
      <c r="AO18" s="783"/>
      <c r="AP18" s="783"/>
      <c r="AQ18" s="784"/>
      <c r="AR18" s="782">
        <f>SUM(AR13:AX17)</f>
        <v>201</v>
      </c>
      <c r="AS18" s="783"/>
      <c r="AT18" s="783"/>
      <c r="AU18" s="783"/>
      <c r="AV18" s="783"/>
      <c r="AW18" s="783"/>
      <c r="AX18" s="785"/>
    </row>
    <row r="19" spans="1:50" ht="24.75" customHeight="1" x14ac:dyDescent="0.15">
      <c r="A19" s="307"/>
      <c r="B19" s="308"/>
      <c r="C19" s="308"/>
      <c r="D19" s="308"/>
      <c r="E19" s="308"/>
      <c r="F19" s="309"/>
      <c r="G19" s="754" t="s">
        <v>9</v>
      </c>
      <c r="H19" s="755"/>
      <c r="I19" s="755"/>
      <c r="J19" s="755"/>
      <c r="K19" s="755"/>
      <c r="L19" s="755"/>
      <c r="M19" s="755"/>
      <c r="N19" s="755"/>
      <c r="O19" s="755"/>
      <c r="P19" s="702">
        <v>25</v>
      </c>
      <c r="Q19" s="703"/>
      <c r="R19" s="703"/>
      <c r="S19" s="703"/>
      <c r="T19" s="703"/>
      <c r="U19" s="703"/>
      <c r="V19" s="704"/>
      <c r="W19" s="702">
        <v>22</v>
      </c>
      <c r="X19" s="703"/>
      <c r="Y19" s="703"/>
      <c r="Z19" s="703"/>
      <c r="AA19" s="703"/>
      <c r="AB19" s="703"/>
      <c r="AC19" s="704"/>
      <c r="AD19" s="702">
        <v>35</v>
      </c>
      <c r="AE19" s="703"/>
      <c r="AF19" s="703"/>
      <c r="AG19" s="703"/>
      <c r="AH19" s="703"/>
      <c r="AI19" s="703"/>
      <c r="AJ19" s="704"/>
      <c r="AK19" s="751"/>
      <c r="AL19" s="751"/>
      <c r="AM19" s="751"/>
      <c r="AN19" s="751"/>
      <c r="AO19" s="751"/>
      <c r="AP19" s="751"/>
      <c r="AQ19" s="751"/>
      <c r="AR19" s="751"/>
      <c r="AS19" s="751"/>
      <c r="AT19" s="751"/>
      <c r="AU19" s="751"/>
      <c r="AV19" s="751"/>
      <c r="AW19" s="751"/>
      <c r="AX19" s="753"/>
    </row>
    <row r="20" spans="1:50" ht="24.75" customHeight="1" x14ac:dyDescent="0.15">
      <c r="A20" s="307"/>
      <c r="B20" s="308"/>
      <c r="C20" s="308"/>
      <c r="D20" s="308"/>
      <c r="E20" s="308"/>
      <c r="F20" s="309"/>
      <c r="G20" s="754" t="s">
        <v>10</v>
      </c>
      <c r="H20" s="755"/>
      <c r="I20" s="755"/>
      <c r="J20" s="755"/>
      <c r="K20" s="755"/>
      <c r="L20" s="755"/>
      <c r="M20" s="755"/>
      <c r="N20" s="755"/>
      <c r="O20" s="755"/>
      <c r="P20" s="750">
        <f>IF(P18=0, "-", SUM(P19)/P18)</f>
        <v>0.4098360655737705</v>
      </c>
      <c r="Q20" s="750"/>
      <c r="R20" s="750"/>
      <c r="S20" s="750"/>
      <c r="T20" s="750"/>
      <c r="U20" s="750"/>
      <c r="V20" s="750"/>
      <c r="W20" s="750">
        <f>IF(W18=0, "-", SUM(W19)/W18)</f>
        <v>0.5641025641025641</v>
      </c>
      <c r="X20" s="750"/>
      <c r="Y20" s="750"/>
      <c r="Z20" s="750"/>
      <c r="AA20" s="750"/>
      <c r="AB20" s="750"/>
      <c r="AC20" s="750"/>
      <c r="AD20" s="750">
        <f>IF(AD18=0, "-", SUM(AD19)/AD18)</f>
        <v>0.625</v>
      </c>
      <c r="AE20" s="750"/>
      <c r="AF20" s="750"/>
      <c r="AG20" s="750"/>
      <c r="AH20" s="750"/>
      <c r="AI20" s="750"/>
      <c r="AJ20" s="750"/>
      <c r="AK20" s="751"/>
      <c r="AL20" s="751"/>
      <c r="AM20" s="751"/>
      <c r="AN20" s="751"/>
      <c r="AO20" s="751"/>
      <c r="AP20" s="751"/>
      <c r="AQ20" s="752"/>
      <c r="AR20" s="752"/>
      <c r="AS20" s="752"/>
      <c r="AT20" s="752"/>
      <c r="AU20" s="751"/>
      <c r="AV20" s="751"/>
      <c r="AW20" s="751"/>
      <c r="AX20" s="753"/>
    </row>
    <row r="21" spans="1:50" ht="25.5" customHeight="1" x14ac:dyDescent="0.15">
      <c r="A21" s="774"/>
      <c r="B21" s="775"/>
      <c r="C21" s="775"/>
      <c r="D21" s="775"/>
      <c r="E21" s="775"/>
      <c r="F21" s="776"/>
      <c r="G21" s="748" t="s">
        <v>238</v>
      </c>
      <c r="H21" s="749"/>
      <c r="I21" s="749"/>
      <c r="J21" s="749"/>
      <c r="K21" s="749"/>
      <c r="L21" s="749"/>
      <c r="M21" s="749"/>
      <c r="N21" s="749"/>
      <c r="O21" s="749"/>
      <c r="P21" s="750">
        <f>IF(P19=0, "-", SUM(P19)/SUM(P13,P14))</f>
        <v>0.4098360655737705</v>
      </c>
      <c r="Q21" s="750"/>
      <c r="R21" s="750"/>
      <c r="S21" s="750"/>
      <c r="T21" s="750"/>
      <c r="U21" s="750"/>
      <c r="V21" s="750"/>
      <c r="W21" s="750">
        <f>IF(W19=0, "-", SUM(W19)/SUM(W13,W14))</f>
        <v>0.5641025641025641</v>
      </c>
      <c r="X21" s="750"/>
      <c r="Y21" s="750"/>
      <c r="Z21" s="750"/>
      <c r="AA21" s="750"/>
      <c r="AB21" s="750"/>
      <c r="AC21" s="750"/>
      <c r="AD21" s="750">
        <f>IF(AD19=0, "-", SUM(AD19)/SUM(AD13,AD14))</f>
        <v>0.625</v>
      </c>
      <c r="AE21" s="750"/>
      <c r="AF21" s="750"/>
      <c r="AG21" s="750"/>
      <c r="AH21" s="750"/>
      <c r="AI21" s="750"/>
      <c r="AJ21" s="750"/>
      <c r="AK21" s="751"/>
      <c r="AL21" s="751"/>
      <c r="AM21" s="751"/>
      <c r="AN21" s="751"/>
      <c r="AO21" s="751"/>
      <c r="AP21" s="751"/>
      <c r="AQ21" s="752"/>
      <c r="AR21" s="752"/>
      <c r="AS21" s="752"/>
      <c r="AT21" s="752"/>
      <c r="AU21" s="751"/>
      <c r="AV21" s="751"/>
      <c r="AW21" s="751"/>
      <c r="AX21" s="753"/>
    </row>
    <row r="22" spans="1:50" ht="18.75" customHeight="1" x14ac:dyDescent="0.15">
      <c r="A22" s="708" t="s">
        <v>591</v>
      </c>
      <c r="B22" s="709"/>
      <c r="C22" s="709"/>
      <c r="D22" s="709"/>
      <c r="E22" s="709"/>
      <c r="F22" s="710"/>
      <c r="G22" s="714" t="s">
        <v>228</v>
      </c>
      <c r="H22" s="553"/>
      <c r="I22" s="553"/>
      <c r="J22" s="553"/>
      <c r="K22" s="553"/>
      <c r="L22" s="553"/>
      <c r="M22" s="553"/>
      <c r="N22" s="553"/>
      <c r="O22" s="554"/>
      <c r="P22" s="715" t="s">
        <v>589</v>
      </c>
      <c r="Q22" s="553"/>
      <c r="R22" s="553"/>
      <c r="S22" s="553"/>
      <c r="T22" s="553"/>
      <c r="U22" s="553"/>
      <c r="V22" s="554"/>
      <c r="W22" s="715" t="s">
        <v>590</v>
      </c>
      <c r="X22" s="553"/>
      <c r="Y22" s="553"/>
      <c r="Z22" s="553"/>
      <c r="AA22" s="553"/>
      <c r="AB22" s="553"/>
      <c r="AC22" s="554"/>
      <c r="AD22" s="715" t="s">
        <v>227</v>
      </c>
      <c r="AE22" s="553"/>
      <c r="AF22" s="553"/>
      <c r="AG22" s="553"/>
      <c r="AH22" s="553"/>
      <c r="AI22" s="553"/>
      <c r="AJ22" s="553"/>
      <c r="AK22" s="553"/>
      <c r="AL22" s="553"/>
      <c r="AM22" s="553"/>
      <c r="AN22" s="553"/>
      <c r="AO22" s="553"/>
      <c r="AP22" s="553"/>
      <c r="AQ22" s="553"/>
      <c r="AR22" s="553"/>
      <c r="AS22" s="553"/>
      <c r="AT22" s="553"/>
      <c r="AU22" s="553"/>
      <c r="AV22" s="553"/>
      <c r="AW22" s="553"/>
      <c r="AX22" s="735"/>
    </row>
    <row r="23" spans="1:50" ht="25.5" customHeight="1" x14ac:dyDescent="0.15">
      <c r="A23" s="711"/>
      <c r="B23" s="712"/>
      <c r="C23" s="712"/>
      <c r="D23" s="712"/>
      <c r="E23" s="712"/>
      <c r="F23" s="713"/>
      <c r="G23" s="736" t="s">
        <v>617</v>
      </c>
      <c r="H23" s="737"/>
      <c r="I23" s="737"/>
      <c r="J23" s="737"/>
      <c r="K23" s="737"/>
      <c r="L23" s="737"/>
      <c r="M23" s="737"/>
      <c r="N23" s="737"/>
      <c r="O23" s="738"/>
      <c r="P23" s="739">
        <v>78</v>
      </c>
      <c r="Q23" s="740"/>
      <c r="R23" s="740"/>
      <c r="S23" s="740"/>
      <c r="T23" s="740"/>
      <c r="U23" s="740"/>
      <c r="V23" s="741"/>
      <c r="W23" s="739">
        <v>201</v>
      </c>
      <c r="X23" s="740"/>
      <c r="Y23" s="740"/>
      <c r="Z23" s="740"/>
      <c r="AA23" s="740"/>
      <c r="AB23" s="740"/>
      <c r="AC23" s="741"/>
      <c r="AD23" s="742" t="s">
        <v>683</v>
      </c>
      <c r="AE23" s="743"/>
      <c r="AF23" s="743"/>
      <c r="AG23" s="743"/>
      <c r="AH23" s="743"/>
      <c r="AI23" s="743"/>
      <c r="AJ23" s="743"/>
      <c r="AK23" s="743"/>
      <c r="AL23" s="743"/>
      <c r="AM23" s="743"/>
      <c r="AN23" s="743"/>
      <c r="AO23" s="743"/>
      <c r="AP23" s="743"/>
      <c r="AQ23" s="743"/>
      <c r="AR23" s="743"/>
      <c r="AS23" s="743"/>
      <c r="AT23" s="743"/>
      <c r="AU23" s="743"/>
      <c r="AV23" s="743"/>
      <c r="AW23" s="743"/>
      <c r="AX23" s="744"/>
    </row>
    <row r="24" spans="1:50" ht="25.5" customHeight="1" x14ac:dyDescent="0.15">
      <c r="A24" s="711"/>
      <c r="B24" s="712"/>
      <c r="C24" s="712"/>
      <c r="D24" s="712"/>
      <c r="E24" s="712"/>
      <c r="F24" s="713"/>
      <c r="G24" s="705" t="s">
        <v>283</v>
      </c>
      <c r="H24" s="706"/>
      <c r="I24" s="706"/>
      <c r="J24" s="706"/>
      <c r="K24" s="706"/>
      <c r="L24" s="706"/>
      <c r="M24" s="706"/>
      <c r="N24" s="706"/>
      <c r="O24" s="707"/>
      <c r="P24" s="702" t="s">
        <v>283</v>
      </c>
      <c r="Q24" s="703"/>
      <c r="R24" s="703"/>
      <c r="S24" s="703"/>
      <c r="T24" s="703"/>
      <c r="U24" s="703"/>
      <c r="V24" s="704"/>
      <c r="W24" s="702" t="s">
        <v>283</v>
      </c>
      <c r="X24" s="703"/>
      <c r="Y24" s="703"/>
      <c r="Z24" s="703"/>
      <c r="AA24" s="703"/>
      <c r="AB24" s="703"/>
      <c r="AC24" s="704"/>
      <c r="AD24" s="745"/>
      <c r="AE24" s="746"/>
      <c r="AF24" s="746"/>
      <c r="AG24" s="746"/>
      <c r="AH24" s="746"/>
      <c r="AI24" s="746"/>
      <c r="AJ24" s="746"/>
      <c r="AK24" s="746"/>
      <c r="AL24" s="746"/>
      <c r="AM24" s="746"/>
      <c r="AN24" s="746"/>
      <c r="AO24" s="746"/>
      <c r="AP24" s="746"/>
      <c r="AQ24" s="746"/>
      <c r="AR24" s="746"/>
      <c r="AS24" s="746"/>
      <c r="AT24" s="746"/>
      <c r="AU24" s="746"/>
      <c r="AV24" s="746"/>
      <c r="AW24" s="746"/>
      <c r="AX24" s="747"/>
    </row>
    <row r="25" spans="1:50" ht="25.5" customHeight="1" x14ac:dyDescent="0.15">
      <c r="A25" s="711"/>
      <c r="B25" s="712"/>
      <c r="C25" s="712"/>
      <c r="D25" s="712"/>
      <c r="E25" s="712"/>
      <c r="F25" s="713"/>
      <c r="G25" s="705" t="s">
        <v>283</v>
      </c>
      <c r="H25" s="706"/>
      <c r="I25" s="706"/>
      <c r="J25" s="706"/>
      <c r="K25" s="706"/>
      <c r="L25" s="706"/>
      <c r="M25" s="706"/>
      <c r="N25" s="706"/>
      <c r="O25" s="707"/>
      <c r="P25" s="702" t="s">
        <v>283</v>
      </c>
      <c r="Q25" s="703"/>
      <c r="R25" s="703"/>
      <c r="S25" s="703"/>
      <c r="T25" s="703"/>
      <c r="U25" s="703"/>
      <c r="V25" s="704"/>
      <c r="W25" s="702" t="s">
        <v>283</v>
      </c>
      <c r="X25" s="703"/>
      <c r="Y25" s="703"/>
      <c r="Z25" s="703"/>
      <c r="AA25" s="703"/>
      <c r="AB25" s="703"/>
      <c r="AC25" s="704"/>
      <c r="AD25" s="745"/>
      <c r="AE25" s="746"/>
      <c r="AF25" s="746"/>
      <c r="AG25" s="746"/>
      <c r="AH25" s="746"/>
      <c r="AI25" s="746"/>
      <c r="AJ25" s="746"/>
      <c r="AK25" s="746"/>
      <c r="AL25" s="746"/>
      <c r="AM25" s="746"/>
      <c r="AN25" s="746"/>
      <c r="AO25" s="746"/>
      <c r="AP25" s="746"/>
      <c r="AQ25" s="746"/>
      <c r="AR25" s="746"/>
      <c r="AS25" s="746"/>
      <c r="AT25" s="746"/>
      <c r="AU25" s="746"/>
      <c r="AV25" s="746"/>
      <c r="AW25" s="746"/>
      <c r="AX25" s="747"/>
    </row>
    <row r="26" spans="1:50" ht="25.5" customHeight="1" x14ac:dyDescent="0.15">
      <c r="A26" s="711"/>
      <c r="B26" s="712"/>
      <c r="C26" s="712"/>
      <c r="D26" s="712"/>
      <c r="E26" s="712"/>
      <c r="F26" s="713"/>
      <c r="G26" s="705" t="s">
        <v>283</v>
      </c>
      <c r="H26" s="706"/>
      <c r="I26" s="706"/>
      <c r="J26" s="706"/>
      <c r="K26" s="706"/>
      <c r="L26" s="706"/>
      <c r="M26" s="706"/>
      <c r="N26" s="706"/>
      <c r="O26" s="707"/>
      <c r="P26" s="702" t="s">
        <v>283</v>
      </c>
      <c r="Q26" s="703"/>
      <c r="R26" s="703"/>
      <c r="S26" s="703"/>
      <c r="T26" s="703"/>
      <c r="U26" s="703"/>
      <c r="V26" s="704"/>
      <c r="W26" s="702" t="s">
        <v>283</v>
      </c>
      <c r="X26" s="703"/>
      <c r="Y26" s="703"/>
      <c r="Z26" s="703"/>
      <c r="AA26" s="703"/>
      <c r="AB26" s="703"/>
      <c r="AC26" s="704"/>
      <c r="AD26" s="745"/>
      <c r="AE26" s="746"/>
      <c r="AF26" s="746"/>
      <c r="AG26" s="746"/>
      <c r="AH26" s="746"/>
      <c r="AI26" s="746"/>
      <c r="AJ26" s="746"/>
      <c r="AK26" s="746"/>
      <c r="AL26" s="746"/>
      <c r="AM26" s="746"/>
      <c r="AN26" s="746"/>
      <c r="AO26" s="746"/>
      <c r="AP26" s="746"/>
      <c r="AQ26" s="746"/>
      <c r="AR26" s="746"/>
      <c r="AS26" s="746"/>
      <c r="AT26" s="746"/>
      <c r="AU26" s="746"/>
      <c r="AV26" s="746"/>
      <c r="AW26" s="746"/>
      <c r="AX26" s="747"/>
    </row>
    <row r="27" spans="1:50" ht="25.5" customHeight="1" x14ac:dyDescent="0.15">
      <c r="A27" s="711"/>
      <c r="B27" s="712"/>
      <c r="C27" s="712"/>
      <c r="D27" s="712"/>
      <c r="E27" s="712"/>
      <c r="F27" s="713"/>
      <c r="G27" s="705" t="s">
        <v>283</v>
      </c>
      <c r="H27" s="706"/>
      <c r="I27" s="706"/>
      <c r="J27" s="706"/>
      <c r="K27" s="706"/>
      <c r="L27" s="706"/>
      <c r="M27" s="706"/>
      <c r="N27" s="706"/>
      <c r="O27" s="707"/>
      <c r="P27" s="702" t="s">
        <v>283</v>
      </c>
      <c r="Q27" s="703"/>
      <c r="R27" s="703"/>
      <c r="S27" s="703"/>
      <c r="T27" s="703"/>
      <c r="U27" s="703"/>
      <c r="V27" s="704"/>
      <c r="W27" s="702" t="s">
        <v>283</v>
      </c>
      <c r="X27" s="703"/>
      <c r="Y27" s="703"/>
      <c r="Z27" s="703"/>
      <c r="AA27" s="703"/>
      <c r="AB27" s="703"/>
      <c r="AC27" s="704"/>
      <c r="AD27" s="745"/>
      <c r="AE27" s="746"/>
      <c r="AF27" s="746"/>
      <c r="AG27" s="746"/>
      <c r="AH27" s="746"/>
      <c r="AI27" s="746"/>
      <c r="AJ27" s="746"/>
      <c r="AK27" s="746"/>
      <c r="AL27" s="746"/>
      <c r="AM27" s="746"/>
      <c r="AN27" s="746"/>
      <c r="AO27" s="746"/>
      <c r="AP27" s="746"/>
      <c r="AQ27" s="746"/>
      <c r="AR27" s="746"/>
      <c r="AS27" s="746"/>
      <c r="AT27" s="746"/>
      <c r="AU27" s="746"/>
      <c r="AV27" s="746"/>
      <c r="AW27" s="746"/>
      <c r="AX27" s="747"/>
    </row>
    <row r="28" spans="1:50" ht="25.5" customHeight="1" x14ac:dyDescent="0.15">
      <c r="A28" s="711"/>
      <c r="B28" s="712"/>
      <c r="C28" s="712"/>
      <c r="D28" s="712"/>
      <c r="E28" s="712"/>
      <c r="F28" s="713"/>
      <c r="G28" s="756" t="s">
        <v>676</v>
      </c>
      <c r="H28" s="757"/>
      <c r="I28" s="757"/>
      <c r="J28" s="757"/>
      <c r="K28" s="757"/>
      <c r="L28" s="757"/>
      <c r="M28" s="757"/>
      <c r="N28" s="757"/>
      <c r="O28" s="758"/>
      <c r="P28" s="759" t="s">
        <v>676</v>
      </c>
      <c r="Q28" s="760"/>
      <c r="R28" s="760"/>
      <c r="S28" s="760"/>
      <c r="T28" s="760"/>
      <c r="U28" s="760"/>
      <c r="V28" s="761"/>
      <c r="W28" s="759" t="s">
        <v>676</v>
      </c>
      <c r="X28" s="760"/>
      <c r="Y28" s="760"/>
      <c r="Z28" s="760"/>
      <c r="AA28" s="760"/>
      <c r="AB28" s="760"/>
      <c r="AC28" s="761"/>
      <c r="AD28" s="745"/>
      <c r="AE28" s="746"/>
      <c r="AF28" s="746"/>
      <c r="AG28" s="746"/>
      <c r="AH28" s="746"/>
      <c r="AI28" s="746"/>
      <c r="AJ28" s="746"/>
      <c r="AK28" s="746"/>
      <c r="AL28" s="746"/>
      <c r="AM28" s="746"/>
      <c r="AN28" s="746"/>
      <c r="AO28" s="746"/>
      <c r="AP28" s="746"/>
      <c r="AQ28" s="746"/>
      <c r="AR28" s="746"/>
      <c r="AS28" s="746"/>
      <c r="AT28" s="746"/>
      <c r="AU28" s="746"/>
      <c r="AV28" s="746"/>
      <c r="AW28" s="746"/>
      <c r="AX28" s="747"/>
    </row>
    <row r="29" spans="1:50" ht="25.5" customHeight="1" thickBot="1" x14ac:dyDescent="0.2">
      <c r="A29" s="711"/>
      <c r="B29" s="712"/>
      <c r="C29" s="712"/>
      <c r="D29" s="712"/>
      <c r="E29" s="712"/>
      <c r="F29" s="713"/>
      <c r="G29" s="298" t="s">
        <v>18</v>
      </c>
      <c r="H29" s="722"/>
      <c r="I29" s="722"/>
      <c r="J29" s="722"/>
      <c r="K29" s="722"/>
      <c r="L29" s="722"/>
      <c r="M29" s="722"/>
      <c r="N29" s="722"/>
      <c r="O29" s="723"/>
      <c r="P29" s="724">
        <f>AK13</f>
        <v>78</v>
      </c>
      <c r="Q29" s="725"/>
      <c r="R29" s="725"/>
      <c r="S29" s="725"/>
      <c r="T29" s="725"/>
      <c r="U29" s="725"/>
      <c r="V29" s="726"/>
      <c r="W29" s="727" t="s">
        <v>657</v>
      </c>
      <c r="X29" s="728"/>
      <c r="Y29" s="728"/>
      <c r="Z29" s="728"/>
      <c r="AA29" s="728"/>
      <c r="AB29" s="728"/>
      <c r="AC29" s="729"/>
      <c r="AD29" s="746"/>
      <c r="AE29" s="746"/>
      <c r="AF29" s="746"/>
      <c r="AG29" s="746"/>
      <c r="AH29" s="746"/>
      <c r="AI29" s="746"/>
      <c r="AJ29" s="746"/>
      <c r="AK29" s="746"/>
      <c r="AL29" s="746"/>
      <c r="AM29" s="746"/>
      <c r="AN29" s="746"/>
      <c r="AO29" s="746"/>
      <c r="AP29" s="746"/>
      <c r="AQ29" s="746"/>
      <c r="AR29" s="746"/>
      <c r="AS29" s="746"/>
      <c r="AT29" s="746"/>
      <c r="AU29" s="746"/>
      <c r="AV29" s="746"/>
      <c r="AW29" s="746"/>
      <c r="AX29" s="747"/>
    </row>
    <row r="30" spans="1:50" ht="47.25" customHeight="1" x14ac:dyDescent="0.15">
      <c r="A30" s="730" t="s">
        <v>578</v>
      </c>
      <c r="B30" s="731"/>
      <c r="C30" s="731"/>
      <c r="D30" s="731"/>
      <c r="E30" s="731"/>
      <c r="F30" s="732"/>
      <c r="G30" s="733" t="s">
        <v>675</v>
      </c>
      <c r="H30" s="720"/>
      <c r="I30" s="720"/>
      <c r="J30" s="720"/>
      <c r="K30" s="720"/>
      <c r="L30" s="720"/>
      <c r="M30" s="720"/>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0"/>
      <c r="AX30" s="721"/>
    </row>
    <row r="31" spans="1:50" ht="31.5" customHeight="1" x14ac:dyDescent="0.15">
      <c r="A31" s="651" t="s">
        <v>579</v>
      </c>
      <c r="B31" s="153"/>
      <c r="C31" s="153"/>
      <c r="D31" s="153"/>
      <c r="E31" s="153"/>
      <c r="F31" s="154"/>
      <c r="G31" s="693" t="s">
        <v>571</v>
      </c>
      <c r="H31" s="694"/>
      <c r="I31" s="694"/>
      <c r="J31" s="694"/>
      <c r="K31" s="694"/>
      <c r="L31" s="694"/>
      <c r="M31" s="694"/>
      <c r="N31" s="694"/>
      <c r="O31" s="694"/>
      <c r="P31" s="695" t="s">
        <v>570</v>
      </c>
      <c r="Q31" s="694"/>
      <c r="R31" s="694"/>
      <c r="S31" s="694"/>
      <c r="T31" s="694"/>
      <c r="U31" s="694"/>
      <c r="V31" s="694"/>
      <c r="W31" s="694"/>
      <c r="X31" s="696"/>
      <c r="Y31" s="697"/>
      <c r="Z31" s="698"/>
      <c r="AA31" s="699"/>
      <c r="AB31" s="629" t="s">
        <v>11</v>
      </c>
      <c r="AC31" s="629"/>
      <c r="AD31" s="629"/>
      <c r="AE31" s="116" t="s">
        <v>415</v>
      </c>
      <c r="AF31" s="700"/>
      <c r="AG31" s="700"/>
      <c r="AH31" s="701"/>
      <c r="AI31" s="116" t="s">
        <v>567</v>
      </c>
      <c r="AJ31" s="700"/>
      <c r="AK31" s="700"/>
      <c r="AL31" s="701"/>
      <c r="AM31" s="116" t="s">
        <v>383</v>
      </c>
      <c r="AN31" s="700"/>
      <c r="AO31" s="700"/>
      <c r="AP31" s="701"/>
      <c r="AQ31" s="626" t="s">
        <v>414</v>
      </c>
      <c r="AR31" s="627"/>
      <c r="AS31" s="627"/>
      <c r="AT31" s="628"/>
      <c r="AU31" s="626" t="s">
        <v>592</v>
      </c>
      <c r="AV31" s="627"/>
      <c r="AW31" s="627"/>
      <c r="AX31" s="636"/>
    </row>
    <row r="32" spans="1:50" ht="23.25" customHeight="1" x14ac:dyDescent="0.15">
      <c r="A32" s="651"/>
      <c r="B32" s="153"/>
      <c r="C32" s="153"/>
      <c r="D32" s="153"/>
      <c r="E32" s="153"/>
      <c r="F32" s="154"/>
      <c r="G32" s="734" t="s">
        <v>631</v>
      </c>
      <c r="H32" s="638"/>
      <c r="I32" s="638"/>
      <c r="J32" s="638"/>
      <c r="K32" s="638"/>
      <c r="L32" s="638"/>
      <c r="M32" s="638"/>
      <c r="N32" s="638"/>
      <c r="O32" s="638"/>
      <c r="P32" s="388" t="s">
        <v>620</v>
      </c>
      <c r="Q32" s="642"/>
      <c r="R32" s="642"/>
      <c r="S32" s="642"/>
      <c r="T32" s="642"/>
      <c r="U32" s="642"/>
      <c r="V32" s="642"/>
      <c r="W32" s="642"/>
      <c r="X32" s="643"/>
      <c r="Y32" s="647" t="s">
        <v>51</v>
      </c>
      <c r="Z32" s="648"/>
      <c r="AA32" s="649"/>
      <c r="AB32" s="148" t="s">
        <v>621</v>
      </c>
      <c r="AC32" s="650"/>
      <c r="AD32" s="650"/>
      <c r="AE32" s="619">
        <v>3</v>
      </c>
      <c r="AF32" s="619"/>
      <c r="AG32" s="619"/>
      <c r="AH32" s="619"/>
      <c r="AI32" s="619">
        <v>3</v>
      </c>
      <c r="AJ32" s="619"/>
      <c r="AK32" s="619"/>
      <c r="AL32" s="619"/>
      <c r="AM32" s="619">
        <v>3</v>
      </c>
      <c r="AN32" s="619"/>
      <c r="AO32" s="619"/>
      <c r="AP32" s="619"/>
      <c r="AQ32" s="666" t="s">
        <v>622</v>
      </c>
      <c r="AR32" s="619"/>
      <c r="AS32" s="619"/>
      <c r="AT32" s="619"/>
      <c r="AU32" s="93" t="s">
        <v>622</v>
      </c>
      <c r="AV32" s="621"/>
      <c r="AW32" s="621"/>
      <c r="AX32" s="622"/>
    </row>
    <row r="33" spans="1:51" ht="23.25"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148" t="s">
        <v>621</v>
      </c>
      <c r="AC33" s="650"/>
      <c r="AD33" s="650"/>
      <c r="AE33" s="619">
        <v>6</v>
      </c>
      <c r="AF33" s="619"/>
      <c r="AG33" s="619"/>
      <c r="AH33" s="619"/>
      <c r="AI33" s="619">
        <v>3</v>
      </c>
      <c r="AJ33" s="619"/>
      <c r="AK33" s="619"/>
      <c r="AL33" s="619"/>
      <c r="AM33" s="619">
        <v>4</v>
      </c>
      <c r="AN33" s="619"/>
      <c r="AO33" s="619"/>
      <c r="AP33" s="619"/>
      <c r="AQ33" s="619">
        <v>5</v>
      </c>
      <c r="AR33" s="619"/>
      <c r="AS33" s="619"/>
      <c r="AT33" s="619"/>
      <c r="AU33" s="93" t="s">
        <v>659</v>
      </c>
      <c r="AV33" s="621"/>
      <c r="AW33" s="621"/>
      <c r="AX33" s="622"/>
    </row>
    <row r="34" spans="1:51" ht="23.25" customHeight="1" x14ac:dyDescent="0.15">
      <c r="A34" s="684" t="s">
        <v>580</v>
      </c>
      <c r="B34" s="685"/>
      <c r="C34" s="685"/>
      <c r="D34" s="685"/>
      <c r="E34" s="685"/>
      <c r="F34" s="686"/>
      <c r="G34" s="176" t="s">
        <v>581</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415</v>
      </c>
      <c r="AF34" s="176"/>
      <c r="AG34" s="176"/>
      <c r="AH34" s="177"/>
      <c r="AI34" s="175" t="s">
        <v>567</v>
      </c>
      <c r="AJ34" s="176"/>
      <c r="AK34" s="176"/>
      <c r="AL34" s="177"/>
      <c r="AM34" s="175" t="s">
        <v>383</v>
      </c>
      <c r="AN34" s="176"/>
      <c r="AO34" s="176"/>
      <c r="AP34" s="177"/>
      <c r="AQ34" s="630" t="s">
        <v>593</v>
      </c>
      <c r="AR34" s="631"/>
      <c r="AS34" s="631"/>
      <c r="AT34" s="631"/>
      <c r="AU34" s="631"/>
      <c r="AV34" s="631"/>
      <c r="AW34" s="631"/>
      <c r="AX34" s="632"/>
    </row>
    <row r="35" spans="1:51" ht="23.25" customHeight="1" x14ac:dyDescent="0.15">
      <c r="A35" s="687"/>
      <c r="B35" s="688"/>
      <c r="C35" s="688"/>
      <c r="D35" s="688"/>
      <c r="E35" s="688"/>
      <c r="F35" s="689"/>
      <c r="G35" s="656" t="s">
        <v>623</v>
      </c>
      <c r="H35" s="657"/>
      <c r="I35" s="657"/>
      <c r="J35" s="657"/>
      <c r="K35" s="657"/>
      <c r="L35" s="657"/>
      <c r="M35" s="657"/>
      <c r="N35" s="657"/>
      <c r="O35" s="657"/>
      <c r="P35" s="657"/>
      <c r="Q35" s="657"/>
      <c r="R35" s="657"/>
      <c r="S35" s="657"/>
      <c r="T35" s="657"/>
      <c r="U35" s="657"/>
      <c r="V35" s="657"/>
      <c r="W35" s="657"/>
      <c r="X35" s="657"/>
      <c r="Y35" s="660" t="s">
        <v>580</v>
      </c>
      <c r="Z35" s="661"/>
      <c r="AA35" s="662"/>
      <c r="AB35" s="663" t="s">
        <v>625</v>
      </c>
      <c r="AC35" s="664"/>
      <c r="AD35" s="665"/>
      <c r="AE35" s="666">
        <v>8</v>
      </c>
      <c r="AF35" s="666"/>
      <c r="AG35" s="666"/>
      <c r="AH35" s="666"/>
      <c r="AI35" s="666">
        <v>7</v>
      </c>
      <c r="AJ35" s="666"/>
      <c r="AK35" s="666"/>
      <c r="AL35" s="666"/>
      <c r="AM35" s="666">
        <v>12</v>
      </c>
      <c r="AN35" s="666"/>
      <c r="AO35" s="666"/>
      <c r="AP35" s="666"/>
      <c r="AQ35" s="93">
        <v>16</v>
      </c>
      <c r="AR35" s="87"/>
      <c r="AS35" s="87"/>
      <c r="AT35" s="87"/>
      <c r="AU35" s="87"/>
      <c r="AV35" s="87"/>
      <c r="AW35" s="87"/>
      <c r="AX35" s="88"/>
    </row>
    <row r="36" spans="1:51" ht="46.5" customHeight="1" x14ac:dyDescent="0.15">
      <c r="A36" s="690"/>
      <c r="B36" s="691"/>
      <c r="C36" s="691"/>
      <c r="D36" s="691"/>
      <c r="E36" s="691"/>
      <c r="F36" s="692"/>
      <c r="G36" s="658"/>
      <c r="H36" s="659"/>
      <c r="I36" s="659"/>
      <c r="J36" s="659"/>
      <c r="K36" s="659"/>
      <c r="L36" s="659"/>
      <c r="M36" s="659"/>
      <c r="N36" s="659"/>
      <c r="O36" s="659"/>
      <c r="P36" s="659"/>
      <c r="Q36" s="659"/>
      <c r="R36" s="659"/>
      <c r="S36" s="659"/>
      <c r="T36" s="659"/>
      <c r="U36" s="659"/>
      <c r="V36" s="659"/>
      <c r="W36" s="659"/>
      <c r="X36" s="659"/>
      <c r="Y36" s="219" t="s">
        <v>583</v>
      </c>
      <c r="Z36" s="653"/>
      <c r="AA36" s="654"/>
      <c r="AB36" s="615" t="s">
        <v>624</v>
      </c>
      <c r="AC36" s="616"/>
      <c r="AD36" s="617"/>
      <c r="AE36" s="618" t="s">
        <v>626</v>
      </c>
      <c r="AF36" s="618"/>
      <c r="AG36" s="618"/>
      <c r="AH36" s="618"/>
      <c r="AI36" s="618" t="s">
        <v>627</v>
      </c>
      <c r="AJ36" s="618"/>
      <c r="AK36" s="618"/>
      <c r="AL36" s="618"/>
      <c r="AM36" s="618" t="s">
        <v>628</v>
      </c>
      <c r="AN36" s="618"/>
      <c r="AO36" s="618"/>
      <c r="AP36" s="618"/>
      <c r="AQ36" s="618" t="s">
        <v>629</v>
      </c>
      <c r="AR36" s="618"/>
      <c r="AS36" s="618"/>
      <c r="AT36" s="618"/>
      <c r="AU36" s="618"/>
      <c r="AV36" s="618"/>
      <c r="AW36" s="618"/>
      <c r="AX36" s="655"/>
    </row>
    <row r="37" spans="1:51" ht="18.75" customHeight="1" x14ac:dyDescent="0.15">
      <c r="A37" s="672" t="s">
        <v>235</v>
      </c>
      <c r="B37" s="673"/>
      <c r="C37" s="673"/>
      <c r="D37" s="673"/>
      <c r="E37" s="673"/>
      <c r="F37" s="674"/>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415</v>
      </c>
      <c r="AF37" s="613"/>
      <c r="AG37" s="613"/>
      <c r="AH37" s="614"/>
      <c r="AI37" s="682" t="s">
        <v>567</v>
      </c>
      <c r="AJ37" s="682"/>
      <c r="AK37" s="682"/>
      <c r="AL37" s="612"/>
      <c r="AM37" s="682" t="s">
        <v>383</v>
      </c>
      <c r="AN37" s="682"/>
      <c r="AO37" s="682"/>
      <c r="AP37" s="612"/>
      <c r="AQ37" s="216" t="s">
        <v>174</v>
      </c>
      <c r="AR37" s="217"/>
      <c r="AS37" s="217"/>
      <c r="AT37" s="218"/>
      <c r="AU37" s="197" t="s">
        <v>128</v>
      </c>
      <c r="AV37" s="197"/>
      <c r="AW37" s="197"/>
      <c r="AX37" s="200"/>
    </row>
    <row r="38" spans="1:51" ht="18.75" customHeight="1" x14ac:dyDescent="0.15">
      <c r="A38" s="675"/>
      <c r="B38" s="676"/>
      <c r="C38" s="676"/>
      <c r="D38" s="676"/>
      <c r="E38" s="676"/>
      <c r="F38" s="677"/>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3"/>
      <c r="AJ38" s="683"/>
      <c r="AK38" s="683"/>
      <c r="AL38" s="116"/>
      <c r="AM38" s="683"/>
      <c r="AN38" s="683"/>
      <c r="AO38" s="683"/>
      <c r="AP38" s="116"/>
      <c r="AQ38" s="510" t="s">
        <v>630</v>
      </c>
      <c r="AR38" s="511"/>
      <c r="AS38" s="127" t="s">
        <v>175</v>
      </c>
      <c r="AT38" s="128"/>
      <c r="AU38" s="126" t="s">
        <v>630</v>
      </c>
      <c r="AV38" s="126"/>
      <c r="AW38" s="108" t="s">
        <v>166</v>
      </c>
      <c r="AX38" s="129"/>
    </row>
    <row r="39" spans="1:51" ht="23.25" customHeight="1" x14ac:dyDescent="0.15">
      <c r="A39" s="678"/>
      <c r="B39" s="676"/>
      <c r="C39" s="676"/>
      <c r="D39" s="676"/>
      <c r="E39" s="676"/>
      <c r="F39" s="677"/>
      <c r="G39" s="178" t="s">
        <v>616</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283</v>
      </c>
      <c r="AC39" s="148"/>
      <c r="AD39" s="148"/>
      <c r="AE39" s="93" t="s">
        <v>616</v>
      </c>
      <c r="AF39" s="87"/>
      <c r="AG39" s="87"/>
      <c r="AH39" s="87"/>
      <c r="AI39" s="93" t="s">
        <v>616</v>
      </c>
      <c r="AJ39" s="87"/>
      <c r="AK39" s="87"/>
      <c r="AL39" s="87"/>
      <c r="AM39" s="93" t="s">
        <v>616</v>
      </c>
      <c r="AN39" s="87"/>
      <c r="AO39" s="87"/>
      <c r="AP39" s="87"/>
      <c r="AQ39" s="94" t="s">
        <v>616</v>
      </c>
      <c r="AR39" s="95"/>
      <c r="AS39" s="95"/>
      <c r="AT39" s="96"/>
      <c r="AU39" s="87" t="s">
        <v>616</v>
      </c>
      <c r="AV39" s="87"/>
      <c r="AW39" s="87"/>
      <c r="AX39" s="88"/>
    </row>
    <row r="40" spans="1:51" ht="23.25" customHeight="1" x14ac:dyDescent="0.15">
      <c r="A40" s="679"/>
      <c r="B40" s="680"/>
      <c r="C40" s="680"/>
      <c r="D40" s="680"/>
      <c r="E40" s="680"/>
      <c r="F40" s="681"/>
      <c r="G40" s="181"/>
      <c r="H40" s="182"/>
      <c r="I40" s="182"/>
      <c r="J40" s="182"/>
      <c r="K40" s="182"/>
      <c r="L40" s="182"/>
      <c r="M40" s="182"/>
      <c r="N40" s="182"/>
      <c r="O40" s="183"/>
      <c r="P40" s="134"/>
      <c r="Q40" s="134"/>
      <c r="R40" s="134"/>
      <c r="S40" s="134"/>
      <c r="T40" s="134"/>
      <c r="U40" s="134"/>
      <c r="V40" s="134"/>
      <c r="W40" s="134"/>
      <c r="X40" s="135"/>
      <c r="Y40" s="175" t="s">
        <v>50</v>
      </c>
      <c r="Z40" s="176"/>
      <c r="AA40" s="177"/>
      <c r="AB40" s="148" t="s">
        <v>283</v>
      </c>
      <c r="AC40" s="148"/>
      <c r="AD40" s="148"/>
      <c r="AE40" s="93" t="s">
        <v>616</v>
      </c>
      <c r="AF40" s="87"/>
      <c r="AG40" s="87"/>
      <c r="AH40" s="87"/>
      <c r="AI40" s="93" t="s">
        <v>616</v>
      </c>
      <c r="AJ40" s="87"/>
      <c r="AK40" s="87"/>
      <c r="AL40" s="87"/>
      <c r="AM40" s="93" t="s">
        <v>616</v>
      </c>
      <c r="AN40" s="87"/>
      <c r="AO40" s="87"/>
      <c r="AP40" s="87"/>
      <c r="AQ40" s="94" t="s">
        <v>616</v>
      </c>
      <c r="AR40" s="95"/>
      <c r="AS40" s="95"/>
      <c r="AT40" s="96"/>
      <c r="AU40" s="87" t="s">
        <v>616</v>
      </c>
      <c r="AV40" s="87"/>
      <c r="AW40" s="87"/>
      <c r="AX40" s="88"/>
    </row>
    <row r="41" spans="1:51" ht="23.25" customHeight="1" x14ac:dyDescent="0.15">
      <c r="A41" s="678"/>
      <c r="B41" s="676"/>
      <c r="C41" s="676"/>
      <c r="D41" s="676"/>
      <c r="E41" s="676"/>
      <c r="F41" s="677"/>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t="s">
        <v>616</v>
      </c>
      <c r="AF41" s="87"/>
      <c r="AG41" s="87"/>
      <c r="AH41" s="87"/>
      <c r="AI41" s="93" t="s">
        <v>616</v>
      </c>
      <c r="AJ41" s="87"/>
      <c r="AK41" s="87"/>
      <c r="AL41" s="87"/>
      <c r="AM41" s="93" t="s">
        <v>616</v>
      </c>
      <c r="AN41" s="87"/>
      <c r="AO41" s="87"/>
      <c r="AP41" s="87"/>
      <c r="AQ41" s="94" t="s">
        <v>616</v>
      </c>
      <c r="AR41" s="95"/>
      <c r="AS41" s="95"/>
      <c r="AT41" s="96"/>
      <c r="AU41" s="87" t="s">
        <v>616</v>
      </c>
      <c r="AV41" s="87"/>
      <c r="AW41" s="87"/>
      <c r="AX41" s="88"/>
    </row>
    <row r="42" spans="1:51" ht="23.25" customHeight="1" x14ac:dyDescent="0.15">
      <c r="A42" s="187" t="s">
        <v>259</v>
      </c>
      <c r="B42" s="150"/>
      <c r="C42" s="150"/>
      <c r="D42" s="150"/>
      <c r="E42" s="150"/>
      <c r="F42" s="151"/>
      <c r="G42" s="189" t="s">
        <v>630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36"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652"/>
      <c r="AF43" s="652"/>
      <c r="AG43" s="652"/>
      <c r="AH43" s="652"/>
      <c r="AI43" s="652"/>
      <c r="AJ43" s="652"/>
      <c r="AK43" s="652"/>
      <c r="AL43" s="652"/>
      <c r="AM43" s="652"/>
      <c r="AN43" s="652"/>
      <c r="AO43" s="652"/>
      <c r="AP43" s="652"/>
      <c r="AQ43" s="193"/>
      <c r="AR43" s="193"/>
      <c r="AS43" s="193"/>
      <c r="AT43" s="193"/>
      <c r="AU43" s="193"/>
      <c r="AV43" s="193"/>
      <c r="AW43" s="193"/>
      <c r="AX43" s="194"/>
    </row>
    <row r="44" spans="1:51" ht="18.75"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618</v>
      </c>
      <c r="H46" s="201"/>
      <c r="I46" s="201"/>
      <c r="J46" s="201"/>
      <c r="K46" s="201"/>
      <c r="L46" s="201"/>
      <c r="M46" s="201"/>
      <c r="N46" s="201"/>
      <c r="O46" s="201"/>
      <c r="P46" s="201"/>
      <c r="Q46" s="201"/>
      <c r="R46" s="201"/>
      <c r="S46" s="201"/>
      <c r="T46" s="201"/>
      <c r="U46" s="201"/>
      <c r="V46" s="201"/>
      <c r="W46" s="201"/>
      <c r="X46" s="201"/>
      <c r="Y46" s="201"/>
      <c r="Z46" s="201"/>
      <c r="AA46" s="202"/>
      <c r="AB46" s="207" t="s">
        <v>619</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v>4</v>
      </c>
      <c r="AR50" s="126"/>
      <c r="AS50" s="127" t="s">
        <v>175</v>
      </c>
      <c r="AT50" s="128"/>
      <c r="AU50" s="126" t="s">
        <v>630</v>
      </c>
      <c r="AV50" s="126"/>
      <c r="AW50" s="108" t="s">
        <v>166</v>
      </c>
      <c r="AX50" s="129"/>
      <c r="AY50">
        <f t="shared" si="0"/>
        <v>1</v>
      </c>
      <c r="AZ50" s="10"/>
      <c r="BA50" s="10"/>
      <c r="BB50" s="10"/>
      <c r="BC50" s="10"/>
      <c r="BD50" s="10"/>
      <c r="BE50" s="10"/>
      <c r="BF50" s="10"/>
      <c r="BG50" s="10"/>
      <c r="BH50" s="10"/>
    </row>
    <row r="51" spans="1:60" ht="23.1" customHeight="1" x14ac:dyDescent="0.15">
      <c r="A51" s="195"/>
      <c r="B51" s="152"/>
      <c r="C51" s="153"/>
      <c r="D51" s="153"/>
      <c r="E51" s="153"/>
      <c r="F51" s="154"/>
      <c r="G51" s="130" t="s">
        <v>632</v>
      </c>
      <c r="H51" s="131"/>
      <c r="I51" s="131"/>
      <c r="J51" s="131"/>
      <c r="K51" s="131"/>
      <c r="L51" s="131"/>
      <c r="M51" s="131"/>
      <c r="N51" s="131"/>
      <c r="O51" s="132"/>
      <c r="P51" s="131" t="s">
        <v>633</v>
      </c>
      <c r="Q51" s="139"/>
      <c r="R51" s="139"/>
      <c r="S51" s="139"/>
      <c r="T51" s="139"/>
      <c r="U51" s="139"/>
      <c r="V51" s="139"/>
      <c r="W51" s="139"/>
      <c r="X51" s="140"/>
      <c r="Y51" s="145" t="s">
        <v>57</v>
      </c>
      <c r="Z51" s="146"/>
      <c r="AA51" s="147"/>
      <c r="AB51" s="148" t="s">
        <v>634</v>
      </c>
      <c r="AC51" s="148"/>
      <c r="AD51" s="148"/>
      <c r="AE51" s="93">
        <v>6</v>
      </c>
      <c r="AF51" s="87"/>
      <c r="AG51" s="87"/>
      <c r="AH51" s="87"/>
      <c r="AI51" s="93">
        <v>3</v>
      </c>
      <c r="AJ51" s="87"/>
      <c r="AK51" s="87"/>
      <c r="AL51" s="87"/>
      <c r="AM51" s="93">
        <v>4</v>
      </c>
      <c r="AN51" s="87"/>
      <c r="AO51" s="87"/>
      <c r="AP51" s="87"/>
      <c r="AQ51" s="94" t="s">
        <v>616</v>
      </c>
      <c r="AR51" s="95"/>
      <c r="AS51" s="95"/>
      <c r="AT51" s="96"/>
      <c r="AU51" s="87" t="s">
        <v>630</v>
      </c>
      <c r="AV51" s="87"/>
      <c r="AW51" s="87"/>
      <c r="AX51" s="88"/>
      <c r="AY51">
        <f t="shared" si="0"/>
        <v>1</v>
      </c>
    </row>
    <row r="52" spans="1:60" ht="23.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634</v>
      </c>
      <c r="AC52" s="92"/>
      <c r="AD52" s="92"/>
      <c r="AE52" s="93">
        <v>6</v>
      </c>
      <c r="AF52" s="87"/>
      <c r="AG52" s="87"/>
      <c r="AH52" s="87"/>
      <c r="AI52" s="93">
        <v>3</v>
      </c>
      <c r="AJ52" s="87"/>
      <c r="AK52" s="87"/>
      <c r="AL52" s="87"/>
      <c r="AM52" s="93">
        <v>4</v>
      </c>
      <c r="AN52" s="87"/>
      <c r="AO52" s="87"/>
      <c r="AP52" s="87"/>
      <c r="AQ52" s="94">
        <v>5</v>
      </c>
      <c r="AR52" s="95"/>
      <c r="AS52" s="95"/>
      <c r="AT52" s="96"/>
      <c r="AU52" s="87" t="s">
        <v>630</v>
      </c>
      <c r="AV52" s="87"/>
      <c r="AW52" s="87"/>
      <c r="AX52" s="88"/>
      <c r="AY52">
        <f t="shared" si="0"/>
        <v>1</v>
      </c>
      <c r="AZ52" s="10"/>
      <c r="BA52" s="10"/>
      <c r="BB52" s="10"/>
      <c r="BC52" s="10"/>
    </row>
    <row r="53" spans="1:60" ht="23.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v>100</v>
      </c>
      <c r="AF53" s="99"/>
      <c r="AG53" s="99"/>
      <c r="AH53" s="99"/>
      <c r="AI53" s="98">
        <v>100</v>
      </c>
      <c r="AJ53" s="99"/>
      <c r="AK53" s="99"/>
      <c r="AL53" s="99"/>
      <c r="AM53" s="98">
        <v>100</v>
      </c>
      <c r="AN53" s="99"/>
      <c r="AO53" s="99"/>
      <c r="AP53" s="99"/>
      <c r="AQ53" s="94" t="s">
        <v>630</v>
      </c>
      <c r="AR53" s="95"/>
      <c r="AS53" s="95"/>
      <c r="AT53" s="96"/>
      <c r="AU53" s="87" t="s">
        <v>630</v>
      </c>
      <c r="AV53" s="87"/>
      <c r="AW53" s="87"/>
      <c r="AX53" s="88"/>
      <c r="AY53">
        <f t="shared" si="0"/>
        <v>1</v>
      </c>
      <c r="AZ53" s="10"/>
      <c r="BA53" s="10"/>
      <c r="BB53" s="10"/>
      <c r="BC53" s="10"/>
      <c r="BD53" s="10"/>
      <c r="BE53" s="10"/>
      <c r="BF53" s="10"/>
      <c r="BG53" s="10"/>
      <c r="BH53" s="10"/>
    </row>
    <row r="54" spans="1:60" ht="2.1" hidden="1" customHeight="1" thickBo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600000000000001" hidden="1" customHeight="1" thickBo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1" hidden="1" customHeight="1" thickBo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1" hidden="1" customHeight="1" thickBo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1" hidden="1" customHeight="1" thickBo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600000000000001" hidden="1" customHeight="1" thickBo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600000000000001" hidden="1" customHeight="1" thickBo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1" hidden="1" customHeight="1" thickBo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1" hidden="1" customHeight="1" thickBo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1"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0.95" hidden="1" customHeight="1" thickBot="1" x14ac:dyDescent="0.2">
      <c r="A64" s="730" t="s">
        <v>578</v>
      </c>
      <c r="B64" s="731"/>
      <c r="C64" s="731"/>
      <c r="D64" s="731"/>
      <c r="E64" s="731"/>
      <c r="F64" s="732"/>
      <c r="G64" s="719"/>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720"/>
      <c r="AR64" s="720"/>
      <c r="AS64" s="720"/>
      <c r="AT64" s="720"/>
      <c r="AU64" s="720"/>
      <c r="AV64" s="720"/>
      <c r="AW64" s="720"/>
      <c r="AX64" s="721"/>
      <c r="AY64">
        <f>COUNTA($G$64)</f>
        <v>0</v>
      </c>
    </row>
    <row r="65" spans="1:51" ht="31.5" hidden="1" customHeight="1" thickBot="1" x14ac:dyDescent="0.2">
      <c r="A65" s="651" t="s">
        <v>579</v>
      </c>
      <c r="B65" s="153"/>
      <c r="C65" s="153"/>
      <c r="D65" s="153"/>
      <c r="E65" s="153"/>
      <c r="F65" s="154"/>
      <c r="G65" s="693" t="s">
        <v>571</v>
      </c>
      <c r="H65" s="694"/>
      <c r="I65" s="694"/>
      <c r="J65" s="694"/>
      <c r="K65" s="694"/>
      <c r="L65" s="694"/>
      <c r="M65" s="694"/>
      <c r="N65" s="694"/>
      <c r="O65" s="694"/>
      <c r="P65" s="695" t="s">
        <v>570</v>
      </c>
      <c r="Q65" s="694"/>
      <c r="R65" s="694"/>
      <c r="S65" s="694"/>
      <c r="T65" s="694"/>
      <c r="U65" s="694"/>
      <c r="V65" s="694"/>
      <c r="W65" s="694"/>
      <c r="X65" s="696"/>
      <c r="Y65" s="697"/>
      <c r="Z65" s="698"/>
      <c r="AA65" s="699"/>
      <c r="AB65" s="629" t="s">
        <v>11</v>
      </c>
      <c r="AC65" s="629"/>
      <c r="AD65" s="629"/>
      <c r="AE65" s="116" t="s">
        <v>415</v>
      </c>
      <c r="AF65" s="700"/>
      <c r="AG65" s="700"/>
      <c r="AH65" s="701"/>
      <c r="AI65" s="116" t="s">
        <v>567</v>
      </c>
      <c r="AJ65" s="700"/>
      <c r="AK65" s="700"/>
      <c r="AL65" s="701"/>
      <c r="AM65" s="116" t="s">
        <v>383</v>
      </c>
      <c r="AN65" s="700"/>
      <c r="AO65" s="700"/>
      <c r="AP65" s="701"/>
      <c r="AQ65" s="626" t="s">
        <v>414</v>
      </c>
      <c r="AR65" s="627"/>
      <c r="AS65" s="627"/>
      <c r="AT65" s="628"/>
      <c r="AU65" s="626" t="s">
        <v>592</v>
      </c>
      <c r="AV65" s="627"/>
      <c r="AW65" s="627"/>
      <c r="AX65" s="636"/>
      <c r="AY65">
        <f>COUNTA($G$66)</f>
        <v>0</v>
      </c>
    </row>
    <row r="66" spans="1:51" ht="23.1" hidden="1" customHeight="1" thickBot="1" x14ac:dyDescent="0.2">
      <c r="A66" s="651"/>
      <c r="B66" s="153"/>
      <c r="C66" s="153"/>
      <c r="D66" s="153"/>
      <c r="E66" s="153"/>
      <c r="F66" s="154"/>
      <c r="G66" s="637"/>
      <c r="H66" s="638"/>
      <c r="I66" s="638"/>
      <c r="J66" s="638"/>
      <c r="K66" s="638"/>
      <c r="L66" s="638"/>
      <c r="M66" s="638"/>
      <c r="N66" s="638"/>
      <c r="O66" s="638"/>
      <c r="P66" s="64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19.5" hidden="1" customHeight="1" thickBot="1" x14ac:dyDescent="0.2">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1" hidden="1" customHeight="1" thickBot="1" x14ac:dyDescent="0.2">
      <c r="A68" s="684" t="s">
        <v>580</v>
      </c>
      <c r="B68" s="685"/>
      <c r="C68" s="685"/>
      <c r="D68" s="685"/>
      <c r="E68" s="685"/>
      <c r="F68" s="686"/>
      <c r="G68" s="176" t="s">
        <v>581</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415</v>
      </c>
      <c r="AF68" s="119"/>
      <c r="AG68" s="119"/>
      <c r="AH68" s="119"/>
      <c r="AI68" s="119" t="s">
        <v>567</v>
      </c>
      <c r="AJ68" s="119"/>
      <c r="AK68" s="119"/>
      <c r="AL68" s="119"/>
      <c r="AM68" s="119" t="s">
        <v>383</v>
      </c>
      <c r="AN68" s="119"/>
      <c r="AO68" s="119"/>
      <c r="AP68" s="119"/>
      <c r="AQ68" s="630" t="s">
        <v>593</v>
      </c>
      <c r="AR68" s="631"/>
      <c r="AS68" s="631"/>
      <c r="AT68" s="631"/>
      <c r="AU68" s="631"/>
      <c r="AV68" s="631"/>
      <c r="AW68" s="631"/>
      <c r="AX68" s="632"/>
      <c r="AY68">
        <f>IF(SUBSTITUTE(SUBSTITUTE($G$69,"／",""),"　","")="",0,1)</f>
        <v>0</v>
      </c>
    </row>
    <row r="69" spans="1:51" ht="23.1" hidden="1" customHeight="1" thickBot="1" x14ac:dyDescent="0.2">
      <c r="A69" s="687"/>
      <c r="B69" s="688"/>
      <c r="C69" s="688"/>
      <c r="D69" s="688"/>
      <c r="E69" s="688"/>
      <c r="F69" s="689"/>
      <c r="G69" s="656" t="s">
        <v>582</v>
      </c>
      <c r="H69" s="657"/>
      <c r="I69" s="657"/>
      <c r="J69" s="657"/>
      <c r="K69" s="657"/>
      <c r="L69" s="657"/>
      <c r="M69" s="657"/>
      <c r="N69" s="657"/>
      <c r="O69" s="657"/>
      <c r="P69" s="657"/>
      <c r="Q69" s="657"/>
      <c r="R69" s="657"/>
      <c r="S69" s="657"/>
      <c r="T69" s="657"/>
      <c r="U69" s="657"/>
      <c r="V69" s="657"/>
      <c r="W69" s="657"/>
      <c r="X69" s="657"/>
      <c r="Y69" s="660" t="s">
        <v>580</v>
      </c>
      <c r="Z69" s="661"/>
      <c r="AA69" s="662"/>
      <c r="AB69" s="663"/>
      <c r="AC69" s="664"/>
      <c r="AD69" s="665"/>
      <c r="AE69" s="666"/>
      <c r="AF69" s="666"/>
      <c r="AG69" s="666"/>
      <c r="AH69" s="666"/>
      <c r="AI69" s="666"/>
      <c r="AJ69" s="666"/>
      <c r="AK69" s="666"/>
      <c r="AL69" s="666"/>
      <c r="AM69" s="666"/>
      <c r="AN69" s="666"/>
      <c r="AO69" s="666"/>
      <c r="AP69" s="666"/>
      <c r="AQ69" s="93"/>
      <c r="AR69" s="87"/>
      <c r="AS69" s="87"/>
      <c r="AT69" s="87"/>
      <c r="AU69" s="87"/>
      <c r="AV69" s="87"/>
      <c r="AW69" s="87"/>
      <c r="AX69" s="88"/>
      <c r="AY69">
        <f>$AY$68</f>
        <v>0</v>
      </c>
    </row>
    <row r="70" spans="1:51" ht="46.5" hidden="1" customHeight="1" thickBot="1" x14ac:dyDescent="0.2">
      <c r="A70" s="690"/>
      <c r="B70" s="691"/>
      <c r="C70" s="691"/>
      <c r="D70" s="691"/>
      <c r="E70" s="691"/>
      <c r="F70" s="692"/>
      <c r="G70" s="658"/>
      <c r="H70" s="659"/>
      <c r="I70" s="659"/>
      <c r="J70" s="659"/>
      <c r="K70" s="659"/>
      <c r="L70" s="659"/>
      <c r="M70" s="659"/>
      <c r="N70" s="659"/>
      <c r="O70" s="659"/>
      <c r="P70" s="659"/>
      <c r="Q70" s="659"/>
      <c r="R70" s="659"/>
      <c r="S70" s="659"/>
      <c r="T70" s="659"/>
      <c r="U70" s="659"/>
      <c r="V70" s="659"/>
      <c r="W70" s="659"/>
      <c r="X70" s="659"/>
      <c r="Y70" s="219" t="s">
        <v>583</v>
      </c>
      <c r="Z70" s="653"/>
      <c r="AA70" s="654"/>
      <c r="AB70" s="615" t="s">
        <v>584</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5"/>
      <c r="AY70">
        <f>$AY$68</f>
        <v>0</v>
      </c>
    </row>
    <row r="71" spans="1:51" ht="18.600000000000001" hidden="1" customHeight="1" thickBot="1" x14ac:dyDescent="0.2">
      <c r="A71" s="420" t="s">
        <v>235</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600000000000001" hidden="1" customHeight="1" thickBot="1" x14ac:dyDescent="0.2">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1" hidden="1" customHeight="1" thickBot="1" x14ac:dyDescent="0.2">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1" hidden="1" customHeight="1" thickBot="1" x14ac:dyDescent="0.2">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thickBot="1" x14ac:dyDescent="0.2">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1" hidden="1" customHeight="1" thickBot="1" x14ac:dyDescent="0.2">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1" hidden="1"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600000000000001" hidden="1" customHeight="1" thickBot="1" x14ac:dyDescent="0.2">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thickBo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thickBo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thickBo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thickBo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2.1" hidden="1" customHeight="1" thickBo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600000000000001" hidden="1" customHeight="1" thickBo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1" hidden="1" customHeight="1" thickBo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1" hidden="1" customHeight="1" thickBo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1" hidden="1" customHeight="1" thickBo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600000000000001" hidden="1" customHeight="1" thickBo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600000000000001" hidden="1" customHeight="1" thickBo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1" hidden="1" customHeight="1" thickBo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1" hidden="1" customHeight="1" thickBo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1" hidden="1" customHeight="1" thickBo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600000000000001" hidden="1" customHeight="1" thickBo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600000000000001" hidden="1" customHeight="1" thickBo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1" hidden="1" customHeight="1" thickBo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1" hidden="1" customHeight="1" thickBo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1"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12.95" hidden="1" customHeight="1" thickBot="1" x14ac:dyDescent="0.2">
      <c r="A98" s="716" t="s">
        <v>578</v>
      </c>
      <c r="B98" s="717"/>
      <c r="C98" s="717"/>
      <c r="D98" s="717"/>
      <c r="E98" s="717"/>
      <c r="F98" s="718"/>
      <c r="G98" s="719"/>
      <c r="H98" s="720"/>
      <c r="I98" s="720"/>
      <c r="J98" s="720"/>
      <c r="K98" s="720"/>
      <c r="L98" s="720"/>
      <c r="M98" s="720"/>
      <c r="N98" s="720"/>
      <c r="O98" s="720"/>
      <c r="P98" s="720"/>
      <c r="Q98" s="720"/>
      <c r="R98" s="720"/>
      <c r="S98" s="720"/>
      <c r="T98" s="720"/>
      <c r="U98" s="720"/>
      <c r="V98" s="720"/>
      <c r="W98" s="720"/>
      <c r="X98" s="720"/>
      <c r="Y98" s="720"/>
      <c r="Z98" s="720"/>
      <c r="AA98" s="720"/>
      <c r="AB98" s="720"/>
      <c r="AC98" s="720"/>
      <c r="AD98" s="720"/>
      <c r="AE98" s="720"/>
      <c r="AF98" s="720"/>
      <c r="AG98" s="720"/>
      <c r="AH98" s="720"/>
      <c r="AI98" s="720"/>
      <c r="AJ98" s="720"/>
      <c r="AK98" s="720"/>
      <c r="AL98" s="720"/>
      <c r="AM98" s="720"/>
      <c r="AN98" s="720"/>
      <c r="AO98" s="720"/>
      <c r="AP98" s="720"/>
      <c r="AQ98" s="720"/>
      <c r="AR98" s="720"/>
      <c r="AS98" s="720"/>
      <c r="AT98" s="720"/>
      <c r="AU98" s="720"/>
      <c r="AV98" s="720"/>
      <c r="AW98" s="720"/>
      <c r="AX98" s="721"/>
      <c r="AY98">
        <f>COUNTA($G$98)</f>
        <v>0</v>
      </c>
    </row>
    <row r="99" spans="1:60" ht="31.5" hidden="1" customHeight="1" thickBot="1" x14ac:dyDescent="0.2">
      <c r="A99" s="651" t="s">
        <v>579</v>
      </c>
      <c r="B99" s="153"/>
      <c r="C99" s="153"/>
      <c r="D99" s="153"/>
      <c r="E99" s="153"/>
      <c r="F99" s="154"/>
      <c r="G99" s="693" t="s">
        <v>571</v>
      </c>
      <c r="H99" s="694"/>
      <c r="I99" s="694"/>
      <c r="J99" s="694"/>
      <c r="K99" s="694"/>
      <c r="L99" s="694"/>
      <c r="M99" s="694"/>
      <c r="N99" s="694"/>
      <c r="O99" s="694"/>
      <c r="P99" s="695" t="s">
        <v>570</v>
      </c>
      <c r="Q99" s="694"/>
      <c r="R99" s="694"/>
      <c r="S99" s="694"/>
      <c r="T99" s="694"/>
      <c r="U99" s="694"/>
      <c r="V99" s="694"/>
      <c r="W99" s="694"/>
      <c r="X99" s="696"/>
      <c r="Y99" s="697"/>
      <c r="Z99" s="698"/>
      <c r="AA99" s="699"/>
      <c r="AB99" s="629" t="s">
        <v>11</v>
      </c>
      <c r="AC99" s="629"/>
      <c r="AD99" s="629"/>
      <c r="AE99" s="119" t="s">
        <v>415</v>
      </c>
      <c r="AF99" s="119"/>
      <c r="AG99" s="119"/>
      <c r="AH99" s="119"/>
      <c r="AI99" s="119" t="s">
        <v>567</v>
      </c>
      <c r="AJ99" s="119"/>
      <c r="AK99" s="119"/>
      <c r="AL99" s="119"/>
      <c r="AM99" s="119" t="s">
        <v>383</v>
      </c>
      <c r="AN99" s="119"/>
      <c r="AO99" s="119"/>
      <c r="AP99" s="119"/>
      <c r="AQ99" s="626" t="s">
        <v>414</v>
      </c>
      <c r="AR99" s="627"/>
      <c r="AS99" s="627"/>
      <c r="AT99" s="628"/>
      <c r="AU99" s="626" t="s">
        <v>592</v>
      </c>
      <c r="AV99" s="627"/>
      <c r="AW99" s="627"/>
      <c r="AX99" s="636"/>
      <c r="AY99">
        <f>COUNTA($G$100)</f>
        <v>0</v>
      </c>
    </row>
    <row r="100" spans="1:60" ht="23.1" hidden="1" customHeight="1" thickBot="1" x14ac:dyDescent="0.2">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1" hidden="1" customHeight="1" thickBot="1" x14ac:dyDescent="0.2">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1" hidden="1" customHeight="1" thickBot="1" x14ac:dyDescent="0.2">
      <c r="A102" s="187" t="s">
        <v>580</v>
      </c>
      <c r="B102" s="105"/>
      <c r="C102" s="105"/>
      <c r="D102" s="105"/>
      <c r="E102" s="105"/>
      <c r="F102" s="667"/>
      <c r="G102" s="176" t="s">
        <v>581</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415</v>
      </c>
      <c r="AF102" s="119"/>
      <c r="AG102" s="119"/>
      <c r="AH102" s="119"/>
      <c r="AI102" s="119" t="s">
        <v>567</v>
      </c>
      <c r="AJ102" s="119"/>
      <c r="AK102" s="119"/>
      <c r="AL102" s="119"/>
      <c r="AM102" s="119" t="s">
        <v>383</v>
      </c>
      <c r="AN102" s="119"/>
      <c r="AO102" s="119"/>
      <c r="AP102" s="119"/>
      <c r="AQ102" s="630" t="s">
        <v>593</v>
      </c>
      <c r="AR102" s="631"/>
      <c r="AS102" s="631"/>
      <c r="AT102" s="631"/>
      <c r="AU102" s="631"/>
      <c r="AV102" s="631"/>
      <c r="AW102" s="631"/>
      <c r="AX102" s="632"/>
      <c r="AY102">
        <f>IF(SUBSTITUTE(SUBSTITUTE($G$103,"／",""),"　","")="",0,1)</f>
        <v>0</v>
      </c>
    </row>
    <row r="103" spans="1:60" ht="23.1" hidden="1" customHeight="1" thickBot="1" x14ac:dyDescent="0.2">
      <c r="A103" s="668"/>
      <c r="B103" s="197"/>
      <c r="C103" s="197"/>
      <c r="D103" s="197"/>
      <c r="E103" s="197"/>
      <c r="F103" s="669"/>
      <c r="G103" s="656" t="s">
        <v>582</v>
      </c>
      <c r="H103" s="657"/>
      <c r="I103" s="657"/>
      <c r="J103" s="657"/>
      <c r="K103" s="657"/>
      <c r="L103" s="657"/>
      <c r="M103" s="657"/>
      <c r="N103" s="657"/>
      <c r="O103" s="657"/>
      <c r="P103" s="657"/>
      <c r="Q103" s="657"/>
      <c r="R103" s="657"/>
      <c r="S103" s="657"/>
      <c r="T103" s="657"/>
      <c r="U103" s="657"/>
      <c r="V103" s="657"/>
      <c r="W103" s="657"/>
      <c r="X103" s="657"/>
      <c r="Y103" s="660" t="s">
        <v>580</v>
      </c>
      <c r="Z103" s="661"/>
      <c r="AA103" s="662"/>
      <c r="AB103" s="663"/>
      <c r="AC103" s="664"/>
      <c r="AD103" s="665"/>
      <c r="AE103" s="666"/>
      <c r="AF103" s="666"/>
      <c r="AG103" s="666"/>
      <c r="AH103" s="666"/>
      <c r="AI103" s="666"/>
      <c r="AJ103" s="666"/>
      <c r="AK103" s="666"/>
      <c r="AL103" s="666"/>
      <c r="AM103" s="666"/>
      <c r="AN103" s="666"/>
      <c r="AO103" s="666"/>
      <c r="AP103" s="666"/>
      <c r="AQ103" s="93"/>
      <c r="AR103" s="87"/>
      <c r="AS103" s="87"/>
      <c r="AT103" s="87"/>
      <c r="AU103" s="87"/>
      <c r="AV103" s="87"/>
      <c r="AW103" s="87"/>
      <c r="AX103" s="88"/>
      <c r="AY103">
        <f>$AY$102</f>
        <v>0</v>
      </c>
    </row>
    <row r="104" spans="1:60" ht="46.5" hidden="1" customHeight="1" thickBot="1" x14ac:dyDescent="0.2">
      <c r="A104" s="670"/>
      <c r="B104" s="108"/>
      <c r="C104" s="108"/>
      <c r="D104" s="108"/>
      <c r="E104" s="108"/>
      <c r="F104" s="671"/>
      <c r="G104" s="658"/>
      <c r="H104" s="659"/>
      <c r="I104" s="659"/>
      <c r="J104" s="659"/>
      <c r="K104" s="659"/>
      <c r="L104" s="659"/>
      <c r="M104" s="659"/>
      <c r="N104" s="659"/>
      <c r="O104" s="659"/>
      <c r="P104" s="659"/>
      <c r="Q104" s="659"/>
      <c r="R104" s="659"/>
      <c r="S104" s="659"/>
      <c r="T104" s="659"/>
      <c r="U104" s="659"/>
      <c r="V104" s="659"/>
      <c r="W104" s="659"/>
      <c r="X104" s="659"/>
      <c r="Y104" s="219" t="s">
        <v>583</v>
      </c>
      <c r="Z104" s="653"/>
      <c r="AA104" s="654"/>
      <c r="AB104" s="615" t="s">
        <v>584</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5"/>
      <c r="AY104">
        <f>$AY$102</f>
        <v>0</v>
      </c>
    </row>
    <row r="105" spans="1:60" ht="18.600000000000001" hidden="1" customHeight="1" thickBot="1" x14ac:dyDescent="0.2">
      <c r="A105" s="420" t="s">
        <v>235</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600000000000001" hidden="1" customHeight="1" thickBot="1" x14ac:dyDescent="0.2">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1" hidden="1" customHeight="1" thickBot="1" x14ac:dyDescent="0.2">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1" hidden="1" customHeight="1" thickBot="1" x14ac:dyDescent="0.2">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1" hidden="1" customHeight="1" thickBot="1" x14ac:dyDescent="0.2">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1" hidden="1" customHeight="1" thickBot="1" x14ac:dyDescent="0.2">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1" hidden="1"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0.5" hidden="1" customHeight="1" thickBot="1" x14ac:dyDescent="0.2">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thickBo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thickBo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thickBo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thickBo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600000000000001" hidden="1" customHeight="1" thickBo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600000000000001" hidden="1" customHeight="1" thickBo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1" hidden="1" customHeight="1" thickBo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1" hidden="1" customHeight="1" thickBo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9.9499999999999993" hidden="1" customHeight="1" thickBo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600000000000001" hidden="1" customHeight="1" thickBo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600000000000001" hidden="1" customHeight="1" thickBo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1" hidden="1" customHeight="1" thickBo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1" hidden="1" customHeight="1" thickBo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1" hidden="1" customHeight="1" thickBo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600000000000001" hidden="1" customHeight="1" thickBo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600000000000001" hidden="1" customHeight="1" thickBo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1" hidden="1" customHeight="1" thickBo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1" hidden="1" customHeight="1" thickBo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1"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1" hidden="1" customHeight="1" thickBot="1" x14ac:dyDescent="0.2">
      <c r="A132" s="716" t="s">
        <v>578</v>
      </c>
      <c r="B132" s="717"/>
      <c r="C132" s="717"/>
      <c r="D132" s="717"/>
      <c r="E132" s="717"/>
      <c r="F132" s="718"/>
      <c r="G132" s="719"/>
      <c r="H132" s="720"/>
      <c r="I132" s="720"/>
      <c r="J132" s="720"/>
      <c r="K132" s="720"/>
      <c r="L132" s="720"/>
      <c r="M132" s="720"/>
      <c r="N132" s="720"/>
      <c r="O132" s="720"/>
      <c r="P132" s="720"/>
      <c r="Q132" s="720"/>
      <c r="R132" s="720"/>
      <c r="S132" s="720"/>
      <c r="T132" s="720"/>
      <c r="U132" s="720"/>
      <c r="V132" s="720"/>
      <c r="W132" s="720"/>
      <c r="X132" s="720"/>
      <c r="Y132" s="720"/>
      <c r="Z132" s="720"/>
      <c r="AA132" s="720"/>
      <c r="AB132" s="720"/>
      <c r="AC132" s="720"/>
      <c r="AD132" s="720"/>
      <c r="AE132" s="720"/>
      <c r="AF132" s="720"/>
      <c r="AG132" s="720"/>
      <c r="AH132" s="720"/>
      <c r="AI132" s="720"/>
      <c r="AJ132" s="720"/>
      <c r="AK132" s="720"/>
      <c r="AL132" s="720"/>
      <c r="AM132" s="720"/>
      <c r="AN132" s="720"/>
      <c r="AO132" s="720"/>
      <c r="AP132" s="720"/>
      <c r="AQ132" s="720"/>
      <c r="AR132" s="720"/>
      <c r="AS132" s="720"/>
      <c r="AT132" s="720"/>
      <c r="AU132" s="720"/>
      <c r="AV132" s="720"/>
      <c r="AW132" s="720"/>
      <c r="AX132" s="721"/>
      <c r="AY132">
        <f>COUNTA($G$132)</f>
        <v>0</v>
      </c>
    </row>
    <row r="133" spans="1:60" ht="18" hidden="1" customHeight="1" thickBot="1" x14ac:dyDescent="0.2">
      <c r="A133" s="651" t="s">
        <v>579</v>
      </c>
      <c r="B133" s="153"/>
      <c r="C133" s="153"/>
      <c r="D133" s="153"/>
      <c r="E133" s="153"/>
      <c r="F133" s="154"/>
      <c r="G133" s="693" t="s">
        <v>571</v>
      </c>
      <c r="H133" s="694"/>
      <c r="I133" s="694"/>
      <c r="J133" s="694"/>
      <c r="K133" s="694"/>
      <c r="L133" s="694"/>
      <c r="M133" s="694"/>
      <c r="N133" s="694"/>
      <c r="O133" s="694"/>
      <c r="P133" s="695" t="s">
        <v>570</v>
      </c>
      <c r="Q133" s="694"/>
      <c r="R133" s="694"/>
      <c r="S133" s="694"/>
      <c r="T133" s="694"/>
      <c r="U133" s="694"/>
      <c r="V133" s="694"/>
      <c r="W133" s="694"/>
      <c r="X133" s="696"/>
      <c r="Y133" s="697"/>
      <c r="Z133" s="698"/>
      <c r="AA133" s="699"/>
      <c r="AB133" s="629" t="s">
        <v>11</v>
      </c>
      <c r="AC133" s="629"/>
      <c r="AD133" s="629"/>
      <c r="AE133" s="119" t="s">
        <v>415</v>
      </c>
      <c r="AF133" s="119"/>
      <c r="AG133" s="119"/>
      <c r="AH133" s="119"/>
      <c r="AI133" s="119" t="s">
        <v>567</v>
      </c>
      <c r="AJ133" s="119"/>
      <c r="AK133" s="119"/>
      <c r="AL133" s="119"/>
      <c r="AM133" s="119" t="s">
        <v>383</v>
      </c>
      <c r="AN133" s="119"/>
      <c r="AO133" s="119"/>
      <c r="AP133" s="119"/>
      <c r="AQ133" s="626" t="s">
        <v>414</v>
      </c>
      <c r="AR133" s="627"/>
      <c r="AS133" s="627"/>
      <c r="AT133" s="628"/>
      <c r="AU133" s="626" t="s">
        <v>592</v>
      </c>
      <c r="AV133" s="627"/>
      <c r="AW133" s="627"/>
      <c r="AX133" s="636"/>
      <c r="AY133">
        <f>COUNTA($G$134)</f>
        <v>0</v>
      </c>
    </row>
    <row r="134" spans="1:60" ht="23.1" hidden="1" customHeight="1" thickBot="1" x14ac:dyDescent="0.2">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1" hidden="1" customHeight="1" thickBot="1" x14ac:dyDescent="0.2">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1" hidden="1" customHeight="1" thickBot="1" x14ac:dyDescent="0.2">
      <c r="A136" s="187" t="s">
        <v>580</v>
      </c>
      <c r="B136" s="105"/>
      <c r="C136" s="105"/>
      <c r="D136" s="105"/>
      <c r="E136" s="105"/>
      <c r="F136" s="667"/>
      <c r="G136" s="176" t="s">
        <v>581</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415</v>
      </c>
      <c r="AF136" s="119"/>
      <c r="AG136" s="119"/>
      <c r="AH136" s="119"/>
      <c r="AI136" s="119" t="s">
        <v>567</v>
      </c>
      <c r="AJ136" s="119"/>
      <c r="AK136" s="119"/>
      <c r="AL136" s="119"/>
      <c r="AM136" s="119" t="s">
        <v>383</v>
      </c>
      <c r="AN136" s="119"/>
      <c r="AO136" s="119"/>
      <c r="AP136" s="119"/>
      <c r="AQ136" s="630" t="s">
        <v>593</v>
      </c>
      <c r="AR136" s="631"/>
      <c r="AS136" s="631"/>
      <c r="AT136" s="631"/>
      <c r="AU136" s="631"/>
      <c r="AV136" s="631"/>
      <c r="AW136" s="631"/>
      <c r="AX136" s="632"/>
      <c r="AY136">
        <f>IF(SUBSTITUTE(SUBSTITUTE($G$137,"／",""),"　","")="",0,1)</f>
        <v>0</v>
      </c>
    </row>
    <row r="137" spans="1:60" ht="23.1" hidden="1" customHeight="1" thickBot="1" x14ac:dyDescent="0.2">
      <c r="A137" s="668"/>
      <c r="B137" s="197"/>
      <c r="C137" s="197"/>
      <c r="D137" s="197"/>
      <c r="E137" s="197"/>
      <c r="F137" s="669"/>
      <c r="G137" s="656" t="s">
        <v>582</v>
      </c>
      <c r="H137" s="657"/>
      <c r="I137" s="657"/>
      <c r="J137" s="657"/>
      <c r="K137" s="657"/>
      <c r="L137" s="657"/>
      <c r="M137" s="657"/>
      <c r="N137" s="657"/>
      <c r="O137" s="657"/>
      <c r="P137" s="657"/>
      <c r="Q137" s="657"/>
      <c r="R137" s="657"/>
      <c r="S137" s="657"/>
      <c r="T137" s="657"/>
      <c r="U137" s="657"/>
      <c r="V137" s="657"/>
      <c r="W137" s="657"/>
      <c r="X137" s="657"/>
      <c r="Y137" s="660" t="s">
        <v>580</v>
      </c>
      <c r="Z137" s="661"/>
      <c r="AA137" s="662"/>
      <c r="AB137" s="663"/>
      <c r="AC137" s="664"/>
      <c r="AD137" s="665"/>
      <c r="AE137" s="666"/>
      <c r="AF137" s="666"/>
      <c r="AG137" s="666"/>
      <c r="AH137" s="666"/>
      <c r="AI137" s="666"/>
      <c r="AJ137" s="666"/>
      <c r="AK137" s="666"/>
      <c r="AL137" s="666"/>
      <c r="AM137" s="666"/>
      <c r="AN137" s="666"/>
      <c r="AO137" s="666"/>
      <c r="AP137" s="666"/>
      <c r="AQ137" s="93"/>
      <c r="AR137" s="87"/>
      <c r="AS137" s="87"/>
      <c r="AT137" s="87"/>
      <c r="AU137" s="87"/>
      <c r="AV137" s="87"/>
      <c r="AW137" s="87"/>
      <c r="AX137" s="88"/>
      <c r="AY137">
        <f>$AY$136</f>
        <v>0</v>
      </c>
    </row>
    <row r="138" spans="1:60" ht="46.5" hidden="1" customHeight="1" thickBot="1" x14ac:dyDescent="0.2">
      <c r="A138" s="670"/>
      <c r="B138" s="108"/>
      <c r="C138" s="108"/>
      <c r="D138" s="108"/>
      <c r="E138" s="108"/>
      <c r="F138" s="671"/>
      <c r="G138" s="658"/>
      <c r="H138" s="659"/>
      <c r="I138" s="659"/>
      <c r="J138" s="659"/>
      <c r="K138" s="659"/>
      <c r="L138" s="659"/>
      <c r="M138" s="659"/>
      <c r="N138" s="659"/>
      <c r="O138" s="659"/>
      <c r="P138" s="659"/>
      <c r="Q138" s="659"/>
      <c r="R138" s="659"/>
      <c r="S138" s="659"/>
      <c r="T138" s="659"/>
      <c r="U138" s="659"/>
      <c r="V138" s="659"/>
      <c r="W138" s="659"/>
      <c r="X138" s="659"/>
      <c r="Y138" s="219" t="s">
        <v>583</v>
      </c>
      <c r="Z138" s="653"/>
      <c r="AA138" s="654"/>
      <c r="AB138" s="615" t="s">
        <v>584</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5"/>
      <c r="AY138">
        <f>$AY$136</f>
        <v>0</v>
      </c>
    </row>
    <row r="139" spans="1:60" ht="18.600000000000001" hidden="1" customHeight="1" thickBot="1" x14ac:dyDescent="0.2">
      <c r="A139" s="420" t="s">
        <v>235</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600000000000001" hidden="1" customHeight="1" thickBot="1" x14ac:dyDescent="0.2">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1" hidden="1" customHeight="1" thickBot="1" x14ac:dyDescent="0.2">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15.6" hidden="1" customHeight="1" thickBot="1" x14ac:dyDescent="0.2">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1" hidden="1" customHeight="1" thickBot="1" x14ac:dyDescent="0.2">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1" hidden="1" customHeight="1" thickBot="1" x14ac:dyDescent="0.2">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1" hidden="1" customHeight="1" thickBo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600000000000001" hidden="1" customHeight="1" thickBot="1" x14ac:dyDescent="0.2">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thickBo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18.95" hidden="1" customHeight="1" thickBo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thickBo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thickBo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600000000000001" hidden="1" customHeight="1" thickBo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600000000000001" hidden="1" customHeight="1" thickBo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1" hidden="1" customHeight="1" thickBo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1" hidden="1" customHeight="1" thickBo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1" hidden="1" customHeight="1" thickBo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600000000000001" hidden="1" customHeight="1" thickBo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600000000000001" hidden="1" customHeight="1" thickBo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1" hidden="1" customHeight="1" thickBo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1" hidden="1" customHeight="1" thickBo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1" hidden="1" customHeight="1" thickBo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600000000000001" hidden="1" customHeight="1" thickBo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600000000000001" hidden="1" customHeight="1" thickBo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1" hidden="1" customHeight="1" thickBo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1" hidden="1" customHeight="1" thickBo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1"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1" hidden="1" customHeight="1" thickBot="1" x14ac:dyDescent="0.2">
      <c r="A166" s="716" t="s">
        <v>578</v>
      </c>
      <c r="B166" s="717"/>
      <c r="C166" s="717"/>
      <c r="D166" s="717"/>
      <c r="E166" s="717"/>
      <c r="F166" s="718"/>
      <c r="G166" s="719"/>
      <c r="H166" s="720"/>
      <c r="I166" s="720"/>
      <c r="J166" s="720"/>
      <c r="K166" s="720"/>
      <c r="L166" s="720"/>
      <c r="M166" s="720"/>
      <c r="N166" s="720"/>
      <c r="O166" s="720"/>
      <c r="P166" s="720"/>
      <c r="Q166" s="720"/>
      <c r="R166" s="720"/>
      <c r="S166" s="720"/>
      <c r="T166" s="720"/>
      <c r="U166" s="720"/>
      <c r="V166" s="720"/>
      <c r="W166" s="720"/>
      <c r="X166" s="720"/>
      <c r="Y166" s="720"/>
      <c r="Z166" s="720"/>
      <c r="AA166" s="720"/>
      <c r="AB166" s="720"/>
      <c r="AC166" s="720"/>
      <c r="AD166" s="720"/>
      <c r="AE166" s="720"/>
      <c r="AF166" s="720"/>
      <c r="AG166" s="720"/>
      <c r="AH166" s="720"/>
      <c r="AI166" s="720"/>
      <c r="AJ166" s="720"/>
      <c r="AK166" s="720"/>
      <c r="AL166" s="720"/>
      <c r="AM166" s="720"/>
      <c r="AN166" s="720"/>
      <c r="AO166" s="720"/>
      <c r="AP166" s="720"/>
      <c r="AQ166" s="720"/>
      <c r="AR166" s="720"/>
      <c r="AS166" s="720"/>
      <c r="AT166" s="720"/>
      <c r="AU166" s="720"/>
      <c r="AV166" s="720"/>
      <c r="AW166" s="720"/>
      <c r="AX166" s="721"/>
      <c r="AY166">
        <f>COUNTA($G$166)</f>
        <v>0</v>
      </c>
    </row>
    <row r="167" spans="1:60" ht="31.5" hidden="1" customHeight="1" thickBot="1" x14ac:dyDescent="0.2">
      <c r="A167" s="651" t="s">
        <v>579</v>
      </c>
      <c r="B167" s="153"/>
      <c r="C167" s="153"/>
      <c r="D167" s="153"/>
      <c r="E167" s="153"/>
      <c r="F167" s="154"/>
      <c r="G167" s="693" t="s">
        <v>571</v>
      </c>
      <c r="H167" s="694"/>
      <c r="I167" s="694"/>
      <c r="J167" s="694"/>
      <c r="K167" s="694"/>
      <c r="L167" s="694"/>
      <c r="M167" s="694"/>
      <c r="N167" s="694"/>
      <c r="O167" s="694"/>
      <c r="P167" s="695" t="s">
        <v>570</v>
      </c>
      <c r="Q167" s="694"/>
      <c r="R167" s="694"/>
      <c r="S167" s="694"/>
      <c r="T167" s="694"/>
      <c r="U167" s="694"/>
      <c r="V167" s="694"/>
      <c r="W167" s="694"/>
      <c r="X167" s="696"/>
      <c r="Y167" s="697"/>
      <c r="Z167" s="698"/>
      <c r="AA167" s="699"/>
      <c r="AB167" s="629" t="s">
        <v>11</v>
      </c>
      <c r="AC167" s="629"/>
      <c r="AD167" s="629"/>
      <c r="AE167" s="119" t="s">
        <v>415</v>
      </c>
      <c r="AF167" s="119"/>
      <c r="AG167" s="119"/>
      <c r="AH167" s="119"/>
      <c r="AI167" s="119" t="s">
        <v>567</v>
      </c>
      <c r="AJ167" s="119"/>
      <c r="AK167" s="119"/>
      <c r="AL167" s="119"/>
      <c r="AM167" s="119" t="s">
        <v>383</v>
      </c>
      <c r="AN167" s="119"/>
      <c r="AO167" s="119"/>
      <c r="AP167" s="119"/>
      <c r="AQ167" s="626" t="s">
        <v>414</v>
      </c>
      <c r="AR167" s="627"/>
      <c r="AS167" s="627"/>
      <c r="AT167" s="628"/>
      <c r="AU167" s="626" t="s">
        <v>592</v>
      </c>
      <c r="AV167" s="627"/>
      <c r="AW167" s="627"/>
      <c r="AX167" s="636"/>
      <c r="AY167">
        <f>COUNTA($G$168)</f>
        <v>0</v>
      </c>
    </row>
    <row r="168" spans="1:60" ht="23.1" hidden="1" customHeight="1" thickBot="1" x14ac:dyDescent="0.2">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1" hidden="1" customHeight="1" thickBot="1" x14ac:dyDescent="0.2">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1" hidden="1" customHeight="1" thickBot="1" x14ac:dyDescent="0.2">
      <c r="A170" s="187" t="s">
        <v>580</v>
      </c>
      <c r="B170" s="105"/>
      <c r="C170" s="105"/>
      <c r="D170" s="105"/>
      <c r="E170" s="105"/>
      <c r="F170" s="667"/>
      <c r="G170" s="176" t="s">
        <v>581</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415</v>
      </c>
      <c r="AF170" s="119"/>
      <c r="AG170" s="119"/>
      <c r="AH170" s="119"/>
      <c r="AI170" s="119" t="s">
        <v>567</v>
      </c>
      <c r="AJ170" s="119"/>
      <c r="AK170" s="119"/>
      <c r="AL170" s="119"/>
      <c r="AM170" s="119" t="s">
        <v>383</v>
      </c>
      <c r="AN170" s="119"/>
      <c r="AO170" s="119"/>
      <c r="AP170" s="119"/>
      <c r="AQ170" s="630" t="s">
        <v>593</v>
      </c>
      <c r="AR170" s="631"/>
      <c r="AS170" s="631"/>
      <c r="AT170" s="631"/>
      <c r="AU170" s="631"/>
      <c r="AV170" s="631"/>
      <c r="AW170" s="631"/>
      <c r="AX170" s="632"/>
      <c r="AY170">
        <f>IF(SUBSTITUTE(SUBSTITUTE($G$171,"／",""),"　","")="",0,1)</f>
        <v>0</v>
      </c>
    </row>
    <row r="171" spans="1:60" ht="23.1" hidden="1" customHeight="1" thickBot="1" x14ac:dyDescent="0.2">
      <c r="A171" s="668"/>
      <c r="B171" s="197"/>
      <c r="C171" s="197"/>
      <c r="D171" s="197"/>
      <c r="E171" s="197"/>
      <c r="F171" s="669"/>
      <c r="G171" s="656" t="s">
        <v>582</v>
      </c>
      <c r="H171" s="657"/>
      <c r="I171" s="657"/>
      <c r="J171" s="657"/>
      <c r="K171" s="657"/>
      <c r="L171" s="657"/>
      <c r="M171" s="657"/>
      <c r="N171" s="657"/>
      <c r="O171" s="657"/>
      <c r="P171" s="657"/>
      <c r="Q171" s="657"/>
      <c r="R171" s="657"/>
      <c r="S171" s="657"/>
      <c r="T171" s="657"/>
      <c r="U171" s="657"/>
      <c r="V171" s="657"/>
      <c r="W171" s="657"/>
      <c r="X171" s="657"/>
      <c r="Y171" s="660" t="s">
        <v>580</v>
      </c>
      <c r="Z171" s="661"/>
      <c r="AA171" s="662"/>
      <c r="AB171" s="663"/>
      <c r="AC171" s="664"/>
      <c r="AD171" s="665"/>
      <c r="AE171" s="666"/>
      <c r="AF171" s="666"/>
      <c r="AG171" s="666"/>
      <c r="AH171" s="666"/>
      <c r="AI171" s="666"/>
      <c r="AJ171" s="666"/>
      <c r="AK171" s="666"/>
      <c r="AL171" s="666"/>
      <c r="AM171" s="666"/>
      <c r="AN171" s="666"/>
      <c r="AO171" s="666"/>
      <c r="AP171" s="666"/>
      <c r="AQ171" s="93"/>
      <c r="AR171" s="87"/>
      <c r="AS171" s="87"/>
      <c r="AT171" s="87"/>
      <c r="AU171" s="87"/>
      <c r="AV171" s="87"/>
      <c r="AW171" s="87"/>
      <c r="AX171" s="88"/>
      <c r="AY171">
        <f>$AY$170</f>
        <v>0</v>
      </c>
    </row>
    <row r="172" spans="1:60" ht="46.5" hidden="1" customHeight="1" thickBot="1" x14ac:dyDescent="0.2">
      <c r="A172" s="670"/>
      <c r="B172" s="108"/>
      <c r="C172" s="108"/>
      <c r="D172" s="108"/>
      <c r="E172" s="108"/>
      <c r="F172" s="671"/>
      <c r="G172" s="658"/>
      <c r="H172" s="659"/>
      <c r="I172" s="659"/>
      <c r="J172" s="659"/>
      <c r="K172" s="659"/>
      <c r="L172" s="659"/>
      <c r="M172" s="659"/>
      <c r="N172" s="659"/>
      <c r="O172" s="659"/>
      <c r="P172" s="659"/>
      <c r="Q172" s="659"/>
      <c r="R172" s="659"/>
      <c r="S172" s="659"/>
      <c r="T172" s="659"/>
      <c r="U172" s="659"/>
      <c r="V172" s="659"/>
      <c r="W172" s="659"/>
      <c r="X172" s="659"/>
      <c r="Y172" s="219" t="s">
        <v>583</v>
      </c>
      <c r="Z172" s="653"/>
      <c r="AA172" s="654"/>
      <c r="AB172" s="615" t="s">
        <v>584</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5"/>
      <c r="AY172">
        <f>$AY$170</f>
        <v>0</v>
      </c>
    </row>
    <row r="173" spans="1:60" ht="18.600000000000001" hidden="1" customHeight="1" thickBot="1" x14ac:dyDescent="0.2">
      <c r="A173" s="420" t="s">
        <v>235</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600000000000001" hidden="1" customHeight="1" thickBot="1" x14ac:dyDescent="0.2">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0.100000000000001" hidden="1" customHeight="1" thickBot="1" x14ac:dyDescent="0.2">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1" hidden="1" customHeight="1" thickBot="1" x14ac:dyDescent="0.2">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1" hidden="1" customHeight="1" thickBot="1" x14ac:dyDescent="0.2">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1" hidden="1" customHeight="1" thickBot="1" x14ac:dyDescent="0.2">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1" hidden="1" customHeight="1" thickBo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600000000000001" hidden="1" customHeight="1" thickBot="1" x14ac:dyDescent="0.2">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thickBo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thickBo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thickBo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thickBo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600000000000001" hidden="1" customHeight="1" thickBo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600000000000001" hidden="1" customHeight="1" thickBo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1" hidden="1" customHeight="1" thickBo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6" hidden="1" customHeight="1" thickBo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1" hidden="1" customHeight="1" thickBo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6.5" hidden="1" customHeight="1" thickBo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600000000000001" hidden="1" customHeight="1" thickBo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1" hidden="1" customHeight="1" thickBo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1" hidden="1" customHeight="1" thickBo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1" hidden="1" customHeight="1" thickBo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600000000000001" hidden="1" customHeight="1" thickBo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600000000000001" hidden="1" customHeight="1" thickBo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1" hidden="1" customHeight="1" thickBo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1" hidden="1" customHeight="1" thickBo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0.9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0.6" hidden="1" customHeight="1" x14ac:dyDescent="0.15">
      <c r="A200" s="555" t="s">
        <v>236</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232</v>
      </c>
      <c r="X200" s="588"/>
      <c r="Y200" s="591"/>
      <c r="Z200" s="591"/>
      <c r="AA200" s="592"/>
      <c r="AB200" s="585" t="s">
        <v>11</v>
      </c>
      <c r="AC200" s="582"/>
      <c r="AD200" s="583"/>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6" t="s">
        <v>128</v>
      </c>
      <c r="AV200" s="576"/>
      <c r="AW200" s="576"/>
      <c r="AX200" s="577"/>
      <c r="AY200">
        <f>COUNTA($H$202)</f>
        <v>0</v>
      </c>
    </row>
    <row r="201" spans="1:60" ht="18.600000000000001"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1"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249</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1"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249</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1"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250</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1" hidden="1" customHeight="1" x14ac:dyDescent="0.15">
      <c r="A205" s="516" t="s">
        <v>239</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248</v>
      </c>
      <c r="X205" s="546"/>
      <c r="Y205" s="551" t="s">
        <v>12</v>
      </c>
      <c r="Z205" s="551"/>
      <c r="AA205" s="552"/>
      <c r="AB205" s="561" t="s">
        <v>249</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1"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249</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1"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250</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600000000000001" hidden="1" customHeight="1" x14ac:dyDescent="0.15">
      <c r="A208" s="513" t="s">
        <v>236</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7" t="s">
        <v>128</v>
      </c>
      <c r="AV208" s="508"/>
      <c r="AW208" s="508"/>
      <c r="AX208" s="509"/>
      <c r="AY208">
        <f>COUNTA($H$210)</f>
        <v>0</v>
      </c>
    </row>
    <row r="209" spans="1:51" ht="18.600000000000001"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6"/>
      <c r="AF209" s="256"/>
      <c r="AG209" s="256"/>
      <c r="AH209" s="256"/>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1"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1"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1"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0.6" hidden="1" customHeight="1" x14ac:dyDescent="0.15">
      <c r="A213" s="499" t="s">
        <v>262</v>
      </c>
      <c r="B213" s="500"/>
      <c r="C213" s="500"/>
      <c r="D213" s="500"/>
      <c r="E213" s="501" t="s">
        <v>224</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25.5" customHeight="1" thickBot="1" x14ac:dyDescent="0.2">
      <c r="A214" s="420" t="s">
        <v>575</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231</v>
      </c>
      <c r="AP214" s="423"/>
      <c r="AQ214" s="423"/>
      <c r="AR214" s="81"/>
      <c r="AS214" s="422"/>
      <c r="AT214" s="423"/>
      <c r="AU214" s="423"/>
      <c r="AV214" s="423"/>
      <c r="AW214" s="423"/>
      <c r="AX214" s="424"/>
      <c r="AY214">
        <f>COUNTIF($AR$214,"☑")</f>
        <v>0</v>
      </c>
    </row>
    <row r="215" spans="1:51" ht="45" customHeight="1" x14ac:dyDescent="0.15">
      <c r="A215" s="409" t="s">
        <v>282</v>
      </c>
      <c r="B215" s="410"/>
      <c r="C215" s="413" t="s">
        <v>178</v>
      </c>
      <c r="D215" s="410"/>
      <c r="E215" s="415" t="s">
        <v>194</v>
      </c>
      <c r="F215" s="416"/>
      <c r="G215" s="417" t="s">
        <v>635</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636</v>
      </c>
      <c r="H216" s="131"/>
      <c r="I216" s="131"/>
      <c r="J216" s="131"/>
      <c r="K216" s="131"/>
      <c r="L216" s="131"/>
      <c r="M216" s="131"/>
      <c r="N216" s="131"/>
      <c r="O216" s="131"/>
      <c r="P216" s="131"/>
      <c r="Q216" s="131"/>
      <c r="R216" s="131"/>
      <c r="S216" s="131"/>
      <c r="T216" s="131"/>
      <c r="U216" s="131"/>
      <c r="V216" s="132"/>
      <c r="W216" s="485" t="s">
        <v>585</v>
      </c>
      <c r="X216" s="486"/>
      <c r="Y216" s="486"/>
      <c r="Z216" s="486"/>
      <c r="AA216" s="487"/>
      <c r="AB216" s="488" t="s">
        <v>671</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586</v>
      </c>
      <c r="X217" s="492"/>
      <c r="Y217" s="492"/>
      <c r="Z217" s="492"/>
      <c r="AA217" s="493"/>
      <c r="AB217" s="488" t="s">
        <v>673</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598</v>
      </c>
      <c r="D218" s="495"/>
      <c r="E218" s="149" t="s">
        <v>278</v>
      </c>
      <c r="F218" s="151"/>
      <c r="G218" s="475" t="s">
        <v>181</v>
      </c>
      <c r="H218" s="476"/>
      <c r="I218" s="476"/>
      <c r="J218" s="496" t="s">
        <v>280</v>
      </c>
      <c r="K218" s="497"/>
      <c r="L218" s="497"/>
      <c r="M218" s="497"/>
      <c r="N218" s="497"/>
      <c r="O218" s="497"/>
      <c r="P218" s="497"/>
      <c r="Q218" s="497"/>
      <c r="R218" s="497"/>
      <c r="S218" s="497"/>
      <c r="T218" s="498"/>
      <c r="U218" s="473" t="s">
        <v>658</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2"/>
      <c r="F219" s="154"/>
      <c r="G219" s="475" t="s">
        <v>599</v>
      </c>
      <c r="H219" s="476"/>
      <c r="I219" s="476"/>
      <c r="J219" s="476"/>
      <c r="K219" s="476"/>
      <c r="L219" s="476"/>
      <c r="M219" s="476"/>
      <c r="N219" s="476"/>
      <c r="O219" s="476"/>
      <c r="P219" s="476"/>
      <c r="Q219" s="476"/>
      <c r="R219" s="476"/>
      <c r="S219" s="476"/>
      <c r="T219" s="476"/>
      <c r="U219" s="472" t="s">
        <v>649</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7"/>
      <c r="F220" s="159"/>
      <c r="G220" s="475" t="s">
        <v>586</v>
      </c>
      <c r="H220" s="476"/>
      <c r="I220" s="476"/>
      <c r="J220" s="476"/>
      <c r="K220" s="476"/>
      <c r="L220" s="476"/>
      <c r="M220" s="476"/>
      <c r="N220" s="476"/>
      <c r="O220" s="476"/>
      <c r="P220" s="476"/>
      <c r="Q220" s="476"/>
      <c r="R220" s="476"/>
      <c r="S220" s="476"/>
      <c r="T220" s="476"/>
      <c r="U220" s="812" t="s">
        <v>650</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45"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611</v>
      </c>
      <c r="AE223" s="455"/>
      <c r="AF223" s="455"/>
      <c r="AG223" s="456" t="s">
        <v>637</v>
      </c>
      <c r="AH223" s="457"/>
      <c r="AI223" s="457"/>
      <c r="AJ223" s="457"/>
      <c r="AK223" s="457"/>
      <c r="AL223" s="457"/>
      <c r="AM223" s="457"/>
      <c r="AN223" s="457"/>
      <c r="AO223" s="457"/>
      <c r="AP223" s="457"/>
      <c r="AQ223" s="457"/>
      <c r="AR223" s="457"/>
      <c r="AS223" s="457"/>
      <c r="AT223" s="457"/>
      <c r="AU223" s="457"/>
      <c r="AV223" s="457"/>
      <c r="AW223" s="457"/>
      <c r="AX223" s="458"/>
    </row>
    <row r="224" spans="1:51" ht="45.95"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611</v>
      </c>
      <c r="AE224" s="368"/>
      <c r="AF224" s="368"/>
      <c r="AG224" s="362" t="s">
        <v>638</v>
      </c>
      <c r="AH224" s="363"/>
      <c r="AI224" s="363"/>
      <c r="AJ224" s="363"/>
      <c r="AK224" s="363"/>
      <c r="AL224" s="363"/>
      <c r="AM224" s="363"/>
      <c r="AN224" s="363"/>
      <c r="AO224" s="363"/>
      <c r="AP224" s="363"/>
      <c r="AQ224" s="363"/>
      <c r="AR224" s="363"/>
      <c r="AS224" s="363"/>
      <c r="AT224" s="363"/>
      <c r="AU224" s="363"/>
      <c r="AV224" s="363"/>
      <c r="AW224" s="363"/>
      <c r="AX224" s="364"/>
    </row>
    <row r="225" spans="1:50" ht="45.95"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611</v>
      </c>
      <c r="AE225" s="405"/>
      <c r="AF225" s="405"/>
      <c r="AG225" s="390" t="s">
        <v>639</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x14ac:dyDescent="0.15">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611</v>
      </c>
      <c r="AE226" s="386"/>
      <c r="AF226" s="386"/>
      <c r="AG226" s="388" t="s">
        <v>665</v>
      </c>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x14ac:dyDescent="0.15">
      <c r="A227" s="344"/>
      <c r="B227" s="426"/>
      <c r="C227" s="430"/>
      <c r="D227" s="431"/>
      <c r="E227" s="434" t="s">
        <v>260</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660</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660</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26.25"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640</v>
      </c>
      <c r="AE229" s="352"/>
      <c r="AF229" s="352"/>
      <c r="AG229" s="354" t="s">
        <v>641</v>
      </c>
      <c r="AH229" s="355"/>
      <c r="AI229" s="355"/>
      <c r="AJ229" s="355"/>
      <c r="AK229" s="355"/>
      <c r="AL229" s="355"/>
      <c r="AM229" s="355"/>
      <c r="AN229" s="355"/>
      <c r="AO229" s="355"/>
      <c r="AP229" s="355"/>
      <c r="AQ229" s="355"/>
      <c r="AR229" s="355"/>
      <c r="AS229" s="355"/>
      <c r="AT229" s="355"/>
      <c r="AU229" s="355"/>
      <c r="AV229" s="355"/>
      <c r="AW229" s="355"/>
      <c r="AX229" s="356"/>
    </row>
    <row r="230" spans="1:50" ht="4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611</v>
      </c>
      <c r="AE230" s="368"/>
      <c r="AF230" s="368"/>
      <c r="AG230" s="362" t="s">
        <v>666</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640</v>
      </c>
      <c r="AE231" s="368"/>
      <c r="AF231" s="368"/>
      <c r="AG231" s="362" t="s">
        <v>641</v>
      </c>
      <c r="AH231" s="363"/>
      <c r="AI231" s="363"/>
      <c r="AJ231" s="363"/>
      <c r="AK231" s="363"/>
      <c r="AL231" s="363"/>
      <c r="AM231" s="363"/>
      <c r="AN231" s="363"/>
      <c r="AO231" s="363"/>
      <c r="AP231" s="363"/>
      <c r="AQ231" s="363"/>
      <c r="AR231" s="363"/>
      <c r="AS231" s="363"/>
      <c r="AT231" s="363"/>
      <c r="AU231" s="363"/>
      <c r="AV231" s="363"/>
      <c r="AW231" s="363"/>
      <c r="AX231" s="364"/>
    </row>
    <row r="232" spans="1:50" ht="39.6"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611</v>
      </c>
      <c r="AE232" s="368"/>
      <c r="AF232" s="368"/>
      <c r="AG232" s="362" t="s">
        <v>642</v>
      </c>
      <c r="AH232" s="363"/>
      <c r="AI232" s="363"/>
      <c r="AJ232" s="363"/>
      <c r="AK232" s="363"/>
      <c r="AL232" s="363"/>
      <c r="AM232" s="363"/>
      <c r="AN232" s="363"/>
      <c r="AO232" s="363"/>
      <c r="AP232" s="363"/>
      <c r="AQ232" s="363"/>
      <c r="AR232" s="363"/>
      <c r="AS232" s="363"/>
      <c r="AT232" s="363"/>
      <c r="AU232" s="363"/>
      <c r="AV232" s="363"/>
      <c r="AW232" s="363"/>
      <c r="AX232" s="364"/>
    </row>
    <row r="233" spans="1:50" ht="152.44999999999999" customHeight="1" x14ac:dyDescent="0.15">
      <c r="A233" s="344"/>
      <c r="B233" s="345"/>
      <c r="C233" s="365" t="s">
        <v>233</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611</v>
      </c>
      <c r="AE233" s="405"/>
      <c r="AF233" s="405"/>
      <c r="AG233" s="406" t="s">
        <v>669</v>
      </c>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x14ac:dyDescent="0.15">
      <c r="A234" s="344"/>
      <c r="B234" s="345"/>
      <c r="C234" s="464" t="s">
        <v>234</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640</v>
      </c>
      <c r="AE234" s="368"/>
      <c r="AF234" s="437"/>
      <c r="AG234" s="362" t="s">
        <v>672</v>
      </c>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x14ac:dyDescent="0.15">
      <c r="A235" s="346"/>
      <c r="B235" s="347"/>
      <c r="C235" s="467" t="s">
        <v>221</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640</v>
      </c>
      <c r="AE235" s="398"/>
      <c r="AF235" s="399"/>
      <c r="AG235" s="400" t="s">
        <v>672</v>
      </c>
      <c r="AH235" s="401"/>
      <c r="AI235" s="401"/>
      <c r="AJ235" s="401"/>
      <c r="AK235" s="401"/>
      <c r="AL235" s="401"/>
      <c r="AM235" s="401"/>
      <c r="AN235" s="401"/>
      <c r="AO235" s="401"/>
      <c r="AP235" s="401"/>
      <c r="AQ235" s="401"/>
      <c r="AR235" s="401"/>
      <c r="AS235" s="401"/>
      <c r="AT235" s="401"/>
      <c r="AU235" s="401"/>
      <c r="AV235" s="401"/>
      <c r="AW235" s="401"/>
      <c r="AX235" s="402"/>
    </row>
    <row r="236" spans="1:50" ht="45" customHeight="1" x14ac:dyDescent="0.15">
      <c r="A236" s="342" t="s">
        <v>37</v>
      </c>
      <c r="B236" s="343"/>
      <c r="C236" s="348" t="s">
        <v>222</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611</v>
      </c>
      <c r="AE236" s="352"/>
      <c r="AF236" s="353"/>
      <c r="AG236" s="354" t="s">
        <v>643</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640</v>
      </c>
      <c r="AE237" s="361"/>
      <c r="AF237" s="361"/>
      <c r="AG237" s="362" t="s">
        <v>641</v>
      </c>
      <c r="AH237" s="363"/>
      <c r="AI237" s="363"/>
      <c r="AJ237" s="363"/>
      <c r="AK237" s="363"/>
      <c r="AL237" s="363"/>
      <c r="AM237" s="363"/>
      <c r="AN237" s="363"/>
      <c r="AO237" s="363"/>
      <c r="AP237" s="363"/>
      <c r="AQ237" s="363"/>
      <c r="AR237" s="363"/>
      <c r="AS237" s="363"/>
      <c r="AT237" s="363"/>
      <c r="AU237" s="363"/>
      <c r="AV237" s="363"/>
      <c r="AW237" s="363"/>
      <c r="AX237" s="364"/>
    </row>
    <row r="238" spans="1:50" ht="45"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611</v>
      </c>
      <c r="AE238" s="368"/>
      <c r="AF238" s="368"/>
      <c r="AG238" s="362" t="s">
        <v>644</v>
      </c>
      <c r="AH238" s="363"/>
      <c r="AI238" s="363"/>
      <c r="AJ238" s="363"/>
      <c r="AK238" s="363"/>
      <c r="AL238" s="363"/>
      <c r="AM238" s="363"/>
      <c r="AN238" s="363"/>
      <c r="AO238" s="363"/>
      <c r="AP238" s="363"/>
      <c r="AQ238" s="363"/>
      <c r="AR238" s="363"/>
      <c r="AS238" s="363"/>
      <c r="AT238" s="363"/>
      <c r="AU238" s="363"/>
      <c r="AV238" s="363"/>
      <c r="AW238" s="363"/>
      <c r="AX238" s="364"/>
    </row>
    <row r="239" spans="1:50" ht="27"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611</v>
      </c>
      <c r="AE239" s="368"/>
      <c r="AF239" s="368"/>
      <c r="AG239" s="392" t="s">
        <v>645</v>
      </c>
      <c r="AH239" s="137"/>
      <c r="AI239" s="137"/>
      <c r="AJ239" s="137"/>
      <c r="AK239" s="137"/>
      <c r="AL239" s="137"/>
      <c r="AM239" s="137"/>
      <c r="AN239" s="137"/>
      <c r="AO239" s="137"/>
      <c r="AP239" s="137"/>
      <c r="AQ239" s="137"/>
      <c r="AR239" s="137"/>
      <c r="AS239" s="137"/>
      <c r="AT239" s="137"/>
      <c r="AU239" s="137"/>
      <c r="AV239" s="137"/>
      <c r="AW239" s="137"/>
      <c r="AX239" s="393"/>
    </row>
    <row r="240" spans="1:50" ht="41.25" customHeight="1" x14ac:dyDescent="0.15">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640</v>
      </c>
      <c r="AE240" s="386"/>
      <c r="AF240" s="387"/>
      <c r="AG240" s="388" t="s">
        <v>283</v>
      </c>
      <c r="AH240" s="131"/>
      <c r="AI240" s="131"/>
      <c r="AJ240" s="131"/>
      <c r="AK240" s="131"/>
      <c r="AL240" s="131"/>
      <c r="AM240" s="131"/>
      <c r="AN240" s="131"/>
      <c r="AO240" s="131"/>
      <c r="AP240" s="131"/>
      <c r="AQ240" s="131"/>
      <c r="AR240" s="131"/>
      <c r="AS240" s="131"/>
      <c r="AT240" s="131"/>
      <c r="AU240" s="131"/>
      <c r="AV240" s="131"/>
      <c r="AW240" s="131"/>
      <c r="AX240" s="389"/>
    </row>
    <row r="241" spans="1:50" ht="19.7" customHeight="1" x14ac:dyDescent="0.15">
      <c r="A241" s="378"/>
      <c r="B241" s="379"/>
      <c r="C241" s="891" t="s">
        <v>0</v>
      </c>
      <c r="D241" s="892"/>
      <c r="E241" s="892"/>
      <c r="F241" s="892"/>
      <c r="G241" s="892"/>
      <c r="H241" s="892"/>
      <c r="I241" s="892"/>
      <c r="J241" s="892"/>
      <c r="K241" s="892"/>
      <c r="L241" s="892"/>
      <c r="M241" s="892"/>
      <c r="N241" s="892"/>
      <c r="O241" s="888" t="s">
        <v>604</v>
      </c>
      <c r="P241" s="889"/>
      <c r="Q241" s="889"/>
      <c r="R241" s="889"/>
      <c r="S241" s="889"/>
      <c r="T241" s="889"/>
      <c r="U241" s="889"/>
      <c r="V241" s="889"/>
      <c r="W241" s="889"/>
      <c r="X241" s="889"/>
      <c r="Y241" s="889"/>
      <c r="Z241" s="889"/>
      <c r="AA241" s="889"/>
      <c r="AB241" s="889"/>
      <c r="AC241" s="889"/>
      <c r="AD241" s="889"/>
      <c r="AE241" s="889"/>
      <c r="AF241" s="890"/>
      <c r="AG241" s="390"/>
      <c r="AH241" s="134"/>
      <c r="AI241" s="134"/>
      <c r="AJ241" s="134"/>
      <c r="AK241" s="134"/>
      <c r="AL241" s="134"/>
      <c r="AM241" s="134"/>
      <c r="AN241" s="134"/>
      <c r="AO241" s="134"/>
      <c r="AP241" s="134"/>
      <c r="AQ241" s="134"/>
      <c r="AR241" s="134"/>
      <c r="AS241" s="134"/>
      <c r="AT241" s="134"/>
      <c r="AU241" s="134"/>
      <c r="AV241" s="134"/>
      <c r="AW241" s="134"/>
      <c r="AX241" s="391"/>
    </row>
    <row r="242" spans="1:50" ht="24.75" customHeight="1" x14ac:dyDescent="0.15">
      <c r="A242" s="378"/>
      <c r="B242" s="379"/>
      <c r="C242" s="875"/>
      <c r="D242" s="876"/>
      <c r="E242" s="371"/>
      <c r="F242" s="371"/>
      <c r="G242" s="371"/>
      <c r="H242" s="372"/>
      <c r="I242" s="372"/>
      <c r="J242" s="877"/>
      <c r="K242" s="877"/>
      <c r="L242" s="877"/>
      <c r="M242" s="372"/>
      <c r="N242" s="878"/>
      <c r="O242" s="879"/>
      <c r="P242" s="880"/>
      <c r="Q242" s="880"/>
      <c r="R242" s="880"/>
      <c r="S242" s="880"/>
      <c r="T242" s="880"/>
      <c r="U242" s="880"/>
      <c r="V242" s="880"/>
      <c r="W242" s="880"/>
      <c r="X242" s="880"/>
      <c r="Y242" s="880"/>
      <c r="Z242" s="880"/>
      <c r="AA242" s="880"/>
      <c r="AB242" s="880"/>
      <c r="AC242" s="880"/>
      <c r="AD242" s="880"/>
      <c r="AE242" s="880"/>
      <c r="AF242" s="881"/>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customHeight="1" x14ac:dyDescent="0.15">
      <c r="A243" s="378"/>
      <c r="B243" s="379"/>
      <c r="C243" s="369"/>
      <c r="D243" s="370"/>
      <c r="E243" s="371"/>
      <c r="F243" s="371"/>
      <c r="G243" s="371"/>
      <c r="H243" s="372"/>
      <c r="I243" s="372"/>
      <c r="J243" s="373"/>
      <c r="K243" s="373"/>
      <c r="L243" s="373"/>
      <c r="M243" s="374"/>
      <c r="N243" s="375"/>
      <c r="O243" s="882"/>
      <c r="P243" s="883"/>
      <c r="Q243" s="883"/>
      <c r="R243" s="883"/>
      <c r="S243" s="883"/>
      <c r="T243" s="883"/>
      <c r="U243" s="883"/>
      <c r="V243" s="883"/>
      <c r="W243" s="883"/>
      <c r="X243" s="883"/>
      <c r="Y243" s="883"/>
      <c r="Z243" s="883"/>
      <c r="AA243" s="883"/>
      <c r="AB243" s="883"/>
      <c r="AC243" s="883"/>
      <c r="AD243" s="883"/>
      <c r="AE243" s="883"/>
      <c r="AF243" s="884"/>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customHeight="1" x14ac:dyDescent="0.15">
      <c r="A244" s="378"/>
      <c r="B244" s="379"/>
      <c r="C244" s="369"/>
      <c r="D244" s="370"/>
      <c r="E244" s="371"/>
      <c r="F244" s="371"/>
      <c r="G244" s="371"/>
      <c r="H244" s="372"/>
      <c r="I244" s="372"/>
      <c r="J244" s="373"/>
      <c r="K244" s="373"/>
      <c r="L244" s="373"/>
      <c r="M244" s="374"/>
      <c r="N244" s="375"/>
      <c r="O244" s="882"/>
      <c r="P244" s="883"/>
      <c r="Q244" s="883"/>
      <c r="R244" s="883"/>
      <c r="S244" s="883"/>
      <c r="T244" s="883"/>
      <c r="U244" s="883"/>
      <c r="V244" s="883"/>
      <c r="W244" s="883"/>
      <c r="X244" s="883"/>
      <c r="Y244" s="883"/>
      <c r="Z244" s="883"/>
      <c r="AA244" s="883"/>
      <c r="AB244" s="883"/>
      <c r="AC244" s="883"/>
      <c r="AD244" s="883"/>
      <c r="AE244" s="883"/>
      <c r="AF244" s="884"/>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customHeight="1" x14ac:dyDescent="0.15">
      <c r="A245" s="378"/>
      <c r="B245" s="379"/>
      <c r="C245" s="369"/>
      <c r="D245" s="370"/>
      <c r="E245" s="371"/>
      <c r="F245" s="371"/>
      <c r="G245" s="371"/>
      <c r="H245" s="372"/>
      <c r="I245" s="372"/>
      <c r="J245" s="373"/>
      <c r="K245" s="373"/>
      <c r="L245" s="373"/>
      <c r="M245" s="374"/>
      <c r="N245" s="375"/>
      <c r="O245" s="882"/>
      <c r="P245" s="883"/>
      <c r="Q245" s="883"/>
      <c r="R245" s="883"/>
      <c r="S245" s="883"/>
      <c r="T245" s="883"/>
      <c r="U245" s="883"/>
      <c r="V245" s="883"/>
      <c r="W245" s="883"/>
      <c r="X245" s="883"/>
      <c r="Y245" s="883"/>
      <c r="Z245" s="883"/>
      <c r="AA245" s="883"/>
      <c r="AB245" s="883"/>
      <c r="AC245" s="883"/>
      <c r="AD245" s="883"/>
      <c r="AE245" s="883"/>
      <c r="AF245" s="884"/>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customHeight="1" x14ac:dyDescent="0.15">
      <c r="A246" s="380"/>
      <c r="B246" s="381"/>
      <c r="C246" s="394"/>
      <c r="D246" s="395"/>
      <c r="E246" s="371"/>
      <c r="F246" s="371"/>
      <c r="G246" s="371"/>
      <c r="H246" s="372"/>
      <c r="I246" s="372"/>
      <c r="J246" s="396"/>
      <c r="K246" s="396"/>
      <c r="L246" s="396"/>
      <c r="M246" s="873"/>
      <c r="N246" s="874"/>
      <c r="O246" s="885"/>
      <c r="P246" s="886"/>
      <c r="Q246" s="886"/>
      <c r="R246" s="886"/>
      <c r="S246" s="886"/>
      <c r="T246" s="886"/>
      <c r="U246" s="886"/>
      <c r="V246" s="886"/>
      <c r="W246" s="886"/>
      <c r="X246" s="886"/>
      <c r="Y246" s="886"/>
      <c r="Z246" s="886"/>
      <c r="AA246" s="886"/>
      <c r="AB246" s="886"/>
      <c r="AC246" s="886"/>
      <c r="AD246" s="886"/>
      <c r="AE246" s="886"/>
      <c r="AF246" s="887"/>
      <c r="AG246" s="392"/>
      <c r="AH246" s="137"/>
      <c r="AI246" s="137"/>
      <c r="AJ246" s="137"/>
      <c r="AK246" s="137"/>
      <c r="AL246" s="137"/>
      <c r="AM246" s="137"/>
      <c r="AN246" s="137"/>
      <c r="AO246" s="137"/>
      <c r="AP246" s="137"/>
      <c r="AQ246" s="137"/>
      <c r="AR246" s="137"/>
      <c r="AS246" s="137"/>
      <c r="AT246" s="137"/>
      <c r="AU246" s="137"/>
      <c r="AV246" s="137"/>
      <c r="AW246" s="137"/>
      <c r="AX246" s="393"/>
    </row>
    <row r="247" spans="1:50" ht="177.6" customHeight="1" x14ac:dyDescent="0.15">
      <c r="A247" s="342" t="s">
        <v>45</v>
      </c>
      <c r="B247" s="903"/>
      <c r="C247" s="298" t="s">
        <v>49</v>
      </c>
      <c r="D247" s="722"/>
      <c r="E247" s="722"/>
      <c r="F247" s="723"/>
      <c r="G247" s="906" t="s">
        <v>648</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67.5" customHeight="1" thickBot="1" x14ac:dyDescent="0.2">
      <c r="A248" s="904"/>
      <c r="B248" s="905"/>
      <c r="C248" s="908" t="s">
        <v>53</v>
      </c>
      <c r="D248" s="909"/>
      <c r="E248" s="909"/>
      <c r="F248" s="910"/>
      <c r="G248" s="911" t="s">
        <v>685</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126" customHeight="1" thickBot="1" x14ac:dyDescent="0.2">
      <c r="A250" s="896" t="s">
        <v>678</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67.5" customHeight="1" thickBot="1" x14ac:dyDescent="0.2">
      <c r="A252" s="326" t="s">
        <v>131</v>
      </c>
      <c r="B252" s="327"/>
      <c r="C252" s="327"/>
      <c r="D252" s="327"/>
      <c r="E252" s="328"/>
      <c r="F252" s="902" t="s">
        <v>677</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237.75" customHeight="1" thickBot="1" x14ac:dyDescent="0.2">
      <c r="A254" s="326" t="s">
        <v>682</v>
      </c>
      <c r="B254" s="327"/>
      <c r="C254" s="327"/>
      <c r="D254" s="327"/>
      <c r="E254" s="328"/>
      <c r="F254" s="329" t="s">
        <v>686</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67.5" customHeight="1" thickBot="1" x14ac:dyDescent="0.2">
      <c r="A256" s="335" t="s">
        <v>641</v>
      </c>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237</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hidden="1" customHeight="1" x14ac:dyDescent="0.15">
      <c r="A258" s="341" t="s">
        <v>276</v>
      </c>
      <c r="B258" s="90"/>
      <c r="C258" s="90"/>
      <c r="D258" s="91"/>
      <c r="E258" s="322" t="s">
        <v>641</v>
      </c>
      <c r="F258" s="323"/>
      <c r="G258" s="323"/>
      <c r="H258" s="323"/>
      <c r="I258" s="323"/>
      <c r="J258" s="323"/>
      <c r="K258" s="323"/>
      <c r="L258" s="323"/>
      <c r="M258" s="323"/>
      <c r="N258" s="323"/>
      <c r="O258" s="323"/>
      <c r="P258" s="324"/>
      <c r="Q258" s="322" t="s">
        <v>641</v>
      </c>
      <c r="R258" s="323"/>
      <c r="S258" s="323"/>
      <c r="T258" s="323"/>
      <c r="U258" s="323"/>
      <c r="V258" s="323"/>
      <c r="W258" s="323"/>
      <c r="X258" s="323"/>
      <c r="Y258" s="323"/>
      <c r="Z258" s="323"/>
      <c r="AA258" s="323"/>
      <c r="AB258" s="324"/>
      <c r="AC258" s="322" t="s">
        <v>641</v>
      </c>
      <c r="AD258" s="323"/>
      <c r="AE258" s="323"/>
      <c r="AF258" s="323"/>
      <c r="AG258" s="323"/>
      <c r="AH258" s="323"/>
      <c r="AI258" s="323"/>
      <c r="AJ258" s="323"/>
      <c r="AK258" s="323"/>
      <c r="AL258" s="323"/>
      <c r="AM258" s="323"/>
      <c r="AN258" s="324"/>
      <c r="AO258" s="322" t="s">
        <v>641</v>
      </c>
      <c r="AP258" s="323"/>
      <c r="AQ258" s="323"/>
      <c r="AR258" s="323"/>
      <c r="AS258" s="323"/>
      <c r="AT258" s="323"/>
      <c r="AU258" s="323"/>
      <c r="AV258" s="323"/>
      <c r="AW258" s="323"/>
      <c r="AX258" s="325"/>
      <c r="AY258" s="74"/>
    </row>
    <row r="259" spans="1:52" ht="24.75" hidden="1" customHeight="1" x14ac:dyDescent="0.15">
      <c r="A259" s="256" t="s">
        <v>275</v>
      </c>
      <c r="B259" s="256"/>
      <c r="C259" s="256"/>
      <c r="D259" s="256"/>
      <c r="E259" s="322" t="s">
        <v>641</v>
      </c>
      <c r="F259" s="323"/>
      <c r="G259" s="323"/>
      <c r="H259" s="323"/>
      <c r="I259" s="323"/>
      <c r="J259" s="323"/>
      <c r="K259" s="323"/>
      <c r="L259" s="323"/>
      <c r="M259" s="323"/>
      <c r="N259" s="323"/>
      <c r="O259" s="323"/>
      <c r="P259" s="324"/>
      <c r="Q259" s="322" t="s">
        <v>641</v>
      </c>
      <c r="R259" s="323"/>
      <c r="S259" s="323"/>
      <c r="T259" s="323"/>
      <c r="U259" s="323"/>
      <c r="V259" s="323"/>
      <c r="W259" s="323"/>
      <c r="X259" s="323"/>
      <c r="Y259" s="323"/>
      <c r="Z259" s="323"/>
      <c r="AA259" s="323"/>
      <c r="AB259" s="324"/>
      <c r="AC259" s="322" t="s">
        <v>641</v>
      </c>
      <c r="AD259" s="323"/>
      <c r="AE259" s="323"/>
      <c r="AF259" s="323"/>
      <c r="AG259" s="323"/>
      <c r="AH259" s="323"/>
      <c r="AI259" s="323"/>
      <c r="AJ259" s="323"/>
      <c r="AK259" s="323"/>
      <c r="AL259" s="323"/>
      <c r="AM259" s="323"/>
      <c r="AN259" s="324"/>
      <c r="AO259" s="322" t="s">
        <v>641</v>
      </c>
      <c r="AP259" s="323"/>
      <c r="AQ259" s="323"/>
      <c r="AR259" s="323"/>
      <c r="AS259" s="323"/>
      <c r="AT259" s="323"/>
      <c r="AU259" s="323"/>
      <c r="AV259" s="323"/>
      <c r="AW259" s="323"/>
      <c r="AX259" s="325"/>
    </row>
    <row r="260" spans="1:52" ht="24.75" hidden="1" customHeight="1" x14ac:dyDescent="0.15">
      <c r="A260" s="256" t="s">
        <v>274</v>
      </c>
      <c r="B260" s="256"/>
      <c r="C260" s="256"/>
      <c r="D260" s="256"/>
      <c r="E260" s="322" t="s">
        <v>641</v>
      </c>
      <c r="F260" s="323"/>
      <c r="G260" s="323"/>
      <c r="H260" s="323"/>
      <c r="I260" s="323"/>
      <c r="J260" s="323"/>
      <c r="K260" s="323"/>
      <c r="L260" s="323"/>
      <c r="M260" s="323"/>
      <c r="N260" s="323"/>
      <c r="O260" s="323"/>
      <c r="P260" s="324"/>
      <c r="Q260" s="322" t="s">
        <v>641</v>
      </c>
      <c r="R260" s="323"/>
      <c r="S260" s="323"/>
      <c r="T260" s="323"/>
      <c r="U260" s="323"/>
      <c r="V260" s="323"/>
      <c r="W260" s="323"/>
      <c r="X260" s="323"/>
      <c r="Y260" s="323"/>
      <c r="Z260" s="323"/>
      <c r="AA260" s="323"/>
      <c r="AB260" s="324"/>
      <c r="AC260" s="322" t="s">
        <v>641</v>
      </c>
      <c r="AD260" s="323"/>
      <c r="AE260" s="323"/>
      <c r="AF260" s="323"/>
      <c r="AG260" s="323"/>
      <c r="AH260" s="323"/>
      <c r="AI260" s="323"/>
      <c r="AJ260" s="323"/>
      <c r="AK260" s="323"/>
      <c r="AL260" s="323"/>
      <c r="AM260" s="323"/>
      <c r="AN260" s="324"/>
      <c r="AO260" s="322" t="s">
        <v>641</v>
      </c>
      <c r="AP260" s="323"/>
      <c r="AQ260" s="323"/>
      <c r="AR260" s="323"/>
      <c r="AS260" s="323"/>
      <c r="AT260" s="323"/>
      <c r="AU260" s="323"/>
      <c r="AV260" s="323"/>
      <c r="AW260" s="323"/>
      <c r="AX260" s="325"/>
    </row>
    <row r="261" spans="1:52" ht="24.75" hidden="1" customHeight="1" x14ac:dyDescent="0.15">
      <c r="A261" s="256" t="s">
        <v>273</v>
      </c>
      <c r="B261" s="256"/>
      <c r="C261" s="256"/>
      <c r="D261" s="256"/>
      <c r="E261" s="322" t="s">
        <v>641</v>
      </c>
      <c r="F261" s="323"/>
      <c r="G261" s="323"/>
      <c r="H261" s="323"/>
      <c r="I261" s="323"/>
      <c r="J261" s="323"/>
      <c r="K261" s="323"/>
      <c r="L261" s="323"/>
      <c r="M261" s="323"/>
      <c r="N261" s="323"/>
      <c r="O261" s="323"/>
      <c r="P261" s="324"/>
      <c r="Q261" s="322" t="s">
        <v>641</v>
      </c>
      <c r="R261" s="323"/>
      <c r="S261" s="323"/>
      <c r="T261" s="323"/>
      <c r="U261" s="323"/>
      <c r="V261" s="323"/>
      <c r="W261" s="323"/>
      <c r="X261" s="323"/>
      <c r="Y261" s="323"/>
      <c r="Z261" s="323"/>
      <c r="AA261" s="323"/>
      <c r="AB261" s="324"/>
      <c r="AC261" s="322" t="s">
        <v>641</v>
      </c>
      <c r="AD261" s="323"/>
      <c r="AE261" s="323"/>
      <c r="AF261" s="323"/>
      <c r="AG261" s="323"/>
      <c r="AH261" s="323"/>
      <c r="AI261" s="323"/>
      <c r="AJ261" s="323"/>
      <c r="AK261" s="323"/>
      <c r="AL261" s="323"/>
      <c r="AM261" s="323"/>
      <c r="AN261" s="324"/>
      <c r="AO261" s="322" t="s">
        <v>641</v>
      </c>
      <c r="AP261" s="323"/>
      <c r="AQ261" s="323"/>
      <c r="AR261" s="323"/>
      <c r="AS261" s="323"/>
      <c r="AT261" s="323"/>
      <c r="AU261" s="323"/>
      <c r="AV261" s="323"/>
      <c r="AW261" s="323"/>
      <c r="AX261" s="325"/>
    </row>
    <row r="262" spans="1:52" ht="24.75" customHeight="1" x14ac:dyDescent="0.15">
      <c r="A262" s="256" t="s">
        <v>272</v>
      </c>
      <c r="B262" s="256"/>
      <c r="C262" s="256"/>
      <c r="D262" s="256"/>
      <c r="E262" s="322" t="s">
        <v>646</v>
      </c>
      <c r="F262" s="323"/>
      <c r="G262" s="323"/>
      <c r="H262" s="323"/>
      <c r="I262" s="323"/>
      <c r="J262" s="323"/>
      <c r="K262" s="323"/>
      <c r="L262" s="323"/>
      <c r="M262" s="323"/>
      <c r="N262" s="323"/>
      <c r="O262" s="323"/>
      <c r="P262" s="324"/>
      <c r="Q262" s="322" t="s">
        <v>641</v>
      </c>
      <c r="R262" s="323"/>
      <c r="S262" s="323"/>
      <c r="T262" s="323"/>
      <c r="U262" s="323"/>
      <c r="V262" s="323"/>
      <c r="W262" s="323"/>
      <c r="X262" s="323"/>
      <c r="Y262" s="323"/>
      <c r="Z262" s="323"/>
      <c r="AA262" s="323"/>
      <c r="AB262" s="324"/>
      <c r="AC262" s="322" t="s">
        <v>641</v>
      </c>
      <c r="AD262" s="323"/>
      <c r="AE262" s="323"/>
      <c r="AF262" s="323"/>
      <c r="AG262" s="323"/>
      <c r="AH262" s="323"/>
      <c r="AI262" s="323"/>
      <c r="AJ262" s="323"/>
      <c r="AK262" s="323"/>
      <c r="AL262" s="323"/>
      <c r="AM262" s="323"/>
      <c r="AN262" s="324"/>
      <c r="AO262" s="322" t="s">
        <v>641</v>
      </c>
      <c r="AP262" s="323"/>
      <c r="AQ262" s="323"/>
      <c r="AR262" s="323"/>
      <c r="AS262" s="323"/>
      <c r="AT262" s="323"/>
      <c r="AU262" s="323"/>
      <c r="AV262" s="323"/>
      <c r="AW262" s="323"/>
      <c r="AX262" s="325"/>
    </row>
    <row r="263" spans="1:52" ht="24.75" customHeight="1" x14ac:dyDescent="0.15">
      <c r="A263" s="256" t="s">
        <v>271</v>
      </c>
      <c r="B263" s="256"/>
      <c r="C263" s="256"/>
      <c r="D263" s="256"/>
      <c r="E263" s="322" t="s">
        <v>647</v>
      </c>
      <c r="F263" s="323"/>
      <c r="G263" s="323"/>
      <c r="H263" s="323"/>
      <c r="I263" s="323"/>
      <c r="J263" s="323"/>
      <c r="K263" s="323"/>
      <c r="L263" s="323"/>
      <c r="M263" s="323"/>
      <c r="N263" s="323"/>
      <c r="O263" s="323"/>
      <c r="P263" s="324"/>
      <c r="Q263" s="322" t="s">
        <v>641</v>
      </c>
      <c r="R263" s="323"/>
      <c r="S263" s="323"/>
      <c r="T263" s="323"/>
      <c r="U263" s="323"/>
      <c r="V263" s="323"/>
      <c r="W263" s="323"/>
      <c r="X263" s="323"/>
      <c r="Y263" s="323"/>
      <c r="Z263" s="323"/>
      <c r="AA263" s="323"/>
      <c r="AB263" s="324"/>
      <c r="AC263" s="322" t="s">
        <v>641</v>
      </c>
      <c r="AD263" s="323"/>
      <c r="AE263" s="323"/>
      <c r="AF263" s="323"/>
      <c r="AG263" s="323"/>
      <c r="AH263" s="323"/>
      <c r="AI263" s="323"/>
      <c r="AJ263" s="323"/>
      <c r="AK263" s="323"/>
      <c r="AL263" s="323"/>
      <c r="AM263" s="323"/>
      <c r="AN263" s="324"/>
      <c r="AO263" s="322" t="s">
        <v>641</v>
      </c>
      <c r="AP263" s="323"/>
      <c r="AQ263" s="323"/>
      <c r="AR263" s="323"/>
      <c r="AS263" s="323"/>
      <c r="AT263" s="323"/>
      <c r="AU263" s="323"/>
      <c r="AV263" s="323"/>
      <c r="AW263" s="323"/>
      <c r="AX263" s="325"/>
    </row>
    <row r="264" spans="1:52" ht="24.75" customHeight="1" x14ac:dyDescent="0.15">
      <c r="A264" s="256" t="s">
        <v>270</v>
      </c>
      <c r="B264" s="256"/>
      <c r="C264" s="256"/>
      <c r="D264" s="256"/>
      <c r="E264" s="322" t="s">
        <v>679</v>
      </c>
      <c r="F264" s="323"/>
      <c r="G264" s="323"/>
      <c r="H264" s="323"/>
      <c r="I264" s="323"/>
      <c r="J264" s="323"/>
      <c r="K264" s="323"/>
      <c r="L264" s="323"/>
      <c r="M264" s="323"/>
      <c r="N264" s="323"/>
      <c r="O264" s="323"/>
      <c r="P264" s="324"/>
      <c r="Q264" s="322" t="s">
        <v>641</v>
      </c>
      <c r="R264" s="323"/>
      <c r="S264" s="323"/>
      <c r="T264" s="323"/>
      <c r="U264" s="323"/>
      <c r="V264" s="323"/>
      <c r="W264" s="323"/>
      <c r="X264" s="323"/>
      <c r="Y264" s="323"/>
      <c r="Z264" s="323"/>
      <c r="AA264" s="323"/>
      <c r="AB264" s="324"/>
      <c r="AC264" s="322" t="s">
        <v>641</v>
      </c>
      <c r="AD264" s="323"/>
      <c r="AE264" s="323"/>
      <c r="AF264" s="323"/>
      <c r="AG264" s="323"/>
      <c r="AH264" s="323"/>
      <c r="AI264" s="323"/>
      <c r="AJ264" s="323"/>
      <c r="AK264" s="323"/>
      <c r="AL264" s="323"/>
      <c r="AM264" s="323"/>
      <c r="AN264" s="324"/>
      <c r="AO264" s="322" t="s">
        <v>641</v>
      </c>
      <c r="AP264" s="323"/>
      <c r="AQ264" s="323"/>
      <c r="AR264" s="323"/>
      <c r="AS264" s="323"/>
      <c r="AT264" s="323"/>
      <c r="AU264" s="323"/>
      <c r="AV264" s="323"/>
      <c r="AW264" s="323"/>
      <c r="AX264" s="325"/>
    </row>
    <row r="265" spans="1:52" ht="24.75" customHeight="1" x14ac:dyDescent="0.15">
      <c r="A265" s="256" t="s">
        <v>269</v>
      </c>
      <c r="B265" s="256"/>
      <c r="C265" s="256"/>
      <c r="D265" s="256"/>
      <c r="E265" s="319" t="s">
        <v>680</v>
      </c>
      <c r="F265" s="320"/>
      <c r="G265" s="320"/>
      <c r="H265" s="320"/>
      <c r="I265" s="320"/>
      <c r="J265" s="320"/>
      <c r="K265" s="320"/>
      <c r="L265" s="320"/>
      <c r="M265" s="320"/>
      <c r="N265" s="320"/>
      <c r="O265" s="320"/>
      <c r="P265" s="321"/>
      <c r="Q265" s="322" t="s">
        <v>641</v>
      </c>
      <c r="R265" s="323"/>
      <c r="S265" s="323"/>
      <c r="T265" s="323"/>
      <c r="U265" s="323"/>
      <c r="V265" s="323"/>
      <c r="W265" s="323"/>
      <c r="X265" s="323"/>
      <c r="Y265" s="323"/>
      <c r="Z265" s="323"/>
      <c r="AA265" s="323"/>
      <c r="AB265" s="324"/>
      <c r="AC265" s="322" t="s">
        <v>641</v>
      </c>
      <c r="AD265" s="323"/>
      <c r="AE265" s="323"/>
      <c r="AF265" s="323"/>
      <c r="AG265" s="323"/>
      <c r="AH265" s="323"/>
      <c r="AI265" s="323"/>
      <c r="AJ265" s="323"/>
      <c r="AK265" s="323"/>
      <c r="AL265" s="323"/>
      <c r="AM265" s="323"/>
      <c r="AN265" s="324"/>
      <c r="AO265" s="322" t="s">
        <v>641</v>
      </c>
      <c r="AP265" s="323"/>
      <c r="AQ265" s="323"/>
      <c r="AR265" s="323"/>
      <c r="AS265" s="323"/>
      <c r="AT265" s="323"/>
      <c r="AU265" s="323"/>
      <c r="AV265" s="323"/>
      <c r="AW265" s="323"/>
      <c r="AX265" s="325"/>
    </row>
    <row r="266" spans="1:52" ht="24.75" customHeight="1" x14ac:dyDescent="0.15">
      <c r="A266" s="256" t="s">
        <v>415</v>
      </c>
      <c r="B266" s="256"/>
      <c r="C266" s="256"/>
      <c r="D266" s="256"/>
      <c r="E266" s="100" t="s">
        <v>606</v>
      </c>
      <c r="F266" s="86"/>
      <c r="G266" s="86"/>
      <c r="H266" s="77" t="str">
        <f>IF(E266="","","-")</f>
        <v>-</v>
      </c>
      <c r="I266" s="86"/>
      <c r="J266" s="86"/>
      <c r="K266" s="77" t="str">
        <f>IF(I266="","","-")</f>
        <v/>
      </c>
      <c r="L266" s="101">
        <v>259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267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607</v>
      </c>
      <c r="H268" s="86"/>
      <c r="I268" s="86"/>
      <c r="J268" s="85">
        <v>20</v>
      </c>
      <c r="K268" s="85"/>
      <c r="L268" s="101">
        <v>248</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263</v>
      </c>
      <c r="B269" s="308"/>
      <c r="C269" s="308"/>
      <c r="D269" s="308"/>
      <c r="E269" s="308"/>
      <c r="F269" s="30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thickBo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6"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6"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3.1" hidden="1" customHeight="1" thickBo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0.100000000000001" hidden="1" customHeight="1" thickBo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6" hidden="1" customHeight="1" thickBo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6" hidden="1" customHeight="1" thickBo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6" hidden="1" customHeight="1" thickBo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6" hidden="1" customHeight="1" thickBo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6" hidden="1" customHeight="1" thickBo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6" hidden="1" customHeight="1" thickBo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thickBo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0.6"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265</v>
      </c>
      <c r="B308" s="314"/>
      <c r="C308" s="314"/>
      <c r="D308" s="314"/>
      <c r="E308" s="314"/>
      <c r="F308" s="315"/>
      <c r="G308" s="294" t="s">
        <v>656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662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651</v>
      </c>
      <c r="H310" s="285"/>
      <c r="I310" s="285"/>
      <c r="J310" s="285"/>
      <c r="K310" s="286"/>
      <c r="L310" s="287" t="s">
        <v>655</v>
      </c>
      <c r="M310" s="288"/>
      <c r="N310" s="288"/>
      <c r="O310" s="288"/>
      <c r="P310" s="288"/>
      <c r="Q310" s="288"/>
      <c r="R310" s="288"/>
      <c r="S310" s="288"/>
      <c r="T310" s="288"/>
      <c r="U310" s="288"/>
      <c r="V310" s="288"/>
      <c r="W310" s="288"/>
      <c r="X310" s="289"/>
      <c r="Y310" s="290">
        <v>19.8</v>
      </c>
      <c r="Z310" s="291"/>
      <c r="AA310" s="291"/>
      <c r="AB310" s="292"/>
      <c r="AC310" s="284" t="s">
        <v>651</v>
      </c>
      <c r="AD310" s="285"/>
      <c r="AE310" s="285"/>
      <c r="AF310" s="285"/>
      <c r="AG310" s="286"/>
      <c r="AH310" s="287" t="s">
        <v>667</v>
      </c>
      <c r="AI310" s="288"/>
      <c r="AJ310" s="288"/>
      <c r="AK310" s="288"/>
      <c r="AL310" s="288"/>
      <c r="AM310" s="288"/>
      <c r="AN310" s="288"/>
      <c r="AO310" s="288"/>
      <c r="AP310" s="288"/>
      <c r="AQ310" s="288"/>
      <c r="AR310" s="288"/>
      <c r="AS310" s="288"/>
      <c r="AT310" s="289"/>
      <c r="AU310" s="290">
        <v>9.4</v>
      </c>
      <c r="AV310" s="291"/>
      <c r="AW310" s="291"/>
      <c r="AX310" s="293"/>
    </row>
    <row r="311" spans="1:50" ht="24.75" hidden="1"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19.8</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9.4</v>
      </c>
      <c r="AV320" s="271"/>
      <c r="AW320" s="271"/>
      <c r="AX320" s="273"/>
    </row>
    <row r="321" spans="1:51" ht="24.75" customHeight="1" x14ac:dyDescent="0.15">
      <c r="A321" s="316"/>
      <c r="B321" s="317"/>
      <c r="C321" s="317"/>
      <c r="D321" s="317"/>
      <c r="E321" s="317"/>
      <c r="F321" s="318"/>
      <c r="G321" s="294" t="s">
        <v>661</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1</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1</v>
      </c>
    </row>
    <row r="323" spans="1:51" ht="24.75" customHeight="1" x14ac:dyDescent="0.15">
      <c r="A323" s="316"/>
      <c r="B323" s="317"/>
      <c r="C323" s="317"/>
      <c r="D323" s="317"/>
      <c r="E323" s="317"/>
      <c r="F323" s="318"/>
      <c r="G323" s="284" t="s">
        <v>651</v>
      </c>
      <c r="H323" s="285"/>
      <c r="I323" s="285"/>
      <c r="J323" s="285"/>
      <c r="K323" s="286"/>
      <c r="L323" s="287" t="s">
        <v>667</v>
      </c>
      <c r="M323" s="288"/>
      <c r="N323" s="288"/>
      <c r="O323" s="288"/>
      <c r="P323" s="288"/>
      <c r="Q323" s="288"/>
      <c r="R323" s="288"/>
      <c r="S323" s="288"/>
      <c r="T323" s="288"/>
      <c r="U323" s="288"/>
      <c r="V323" s="288"/>
      <c r="W323" s="288"/>
      <c r="X323" s="289"/>
      <c r="Y323" s="290">
        <v>5.9</v>
      </c>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1</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1</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1</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1</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1</v>
      </c>
    </row>
    <row r="328" spans="1:51" ht="24.6"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1</v>
      </c>
    </row>
    <row r="329" spans="1:51" ht="24.6"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1</v>
      </c>
    </row>
    <row r="330" spans="1:51" ht="24.6"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1</v>
      </c>
    </row>
    <row r="331" spans="1:51" ht="24.6"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1</v>
      </c>
    </row>
    <row r="332" spans="1:51" ht="24.6"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1</v>
      </c>
    </row>
    <row r="333" spans="1:5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5.9</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1</v>
      </c>
    </row>
    <row r="334" spans="1:51" ht="17.25" hidden="1" x14ac:dyDescent="0.15">
      <c r="A334" s="316"/>
      <c r="B334" s="317"/>
      <c r="C334" s="317"/>
      <c r="D334" s="317"/>
      <c r="E334" s="317"/>
      <c r="F334" s="318"/>
      <c r="G334" s="294" t="s">
        <v>218</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idden="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idden="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idden="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idden="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idden="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idden="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idden="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idden="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idden="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idden="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idden="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14.25" hidden="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17.25" hidden="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idden="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idden="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idden="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idden="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idden="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idden="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idden="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idden="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idden="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idden="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idden="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idden="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14.25" thickBot="1" x14ac:dyDescent="0.2">
      <c r="A360" s="260" t="s">
        <v>576</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231</v>
      </c>
      <c r="AM360" s="264"/>
      <c r="AN360" s="26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652</v>
      </c>
      <c r="D366" s="251"/>
      <c r="E366" s="251"/>
      <c r="F366" s="251"/>
      <c r="G366" s="251"/>
      <c r="H366" s="251"/>
      <c r="I366" s="251"/>
      <c r="J366" s="233">
        <v>6010001030403</v>
      </c>
      <c r="K366" s="234"/>
      <c r="L366" s="234"/>
      <c r="M366" s="234"/>
      <c r="N366" s="234"/>
      <c r="O366" s="234"/>
      <c r="P366" s="245" t="s">
        <v>653</v>
      </c>
      <c r="Q366" s="235"/>
      <c r="R366" s="235"/>
      <c r="S366" s="235"/>
      <c r="T366" s="235"/>
      <c r="U366" s="235"/>
      <c r="V366" s="235"/>
      <c r="W366" s="235"/>
      <c r="X366" s="235"/>
      <c r="Y366" s="236">
        <v>19.8</v>
      </c>
      <c r="Z366" s="237"/>
      <c r="AA366" s="237"/>
      <c r="AB366" s="238"/>
      <c r="AC366" s="222" t="s">
        <v>252</v>
      </c>
      <c r="AD366" s="223"/>
      <c r="AE366" s="223"/>
      <c r="AF366" s="223"/>
      <c r="AG366" s="223"/>
      <c r="AH366" s="253">
        <v>2</v>
      </c>
      <c r="AI366" s="254"/>
      <c r="AJ366" s="254"/>
      <c r="AK366" s="254"/>
      <c r="AL366" s="226">
        <v>96.97</v>
      </c>
      <c r="AM366" s="227"/>
      <c r="AN366" s="227"/>
      <c r="AO366" s="228"/>
      <c r="AP366" s="229" t="s">
        <v>654</v>
      </c>
      <c r="AQ366" s="229"/>
      <c r="AR366" s="229"/>
      <c r="AS366" s="229"/>
      <c r="AT366" s="229"/>
      <c r="AU366" s="229"/>
      <c r="AV366" s="229"/>
      <c r="AW366" s="229"/>
      <c r="AX366" s="229"/>
    </row>
    <row r="367" spans="1:51" ht="0.6" hidden="1" customHeight="1" x14ac:dyDescent="0.15">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15.6" hidden="1" customHeight="1" x14ac:dyDescent="0.15">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7.95" hidden="1" customHeight="1" x14ac:dyDescent="0.15">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1.5" hidden="1" customHeight="1" x14ac:dyDescent="0.15">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18.95"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17.45"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1.6"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663</v>
      </c>
      <c r="D399" s="251"/>
      <c r="E399" s="251"/>
      <c r="F399" s="251"/>
      <c r="G399" s="251"/>
      <c r="H399" s="251"/>
      <c r="I399" s="251"/>
      <c r="J399" s="233">
        <v>8010401050387</v>
      </c>
      <c r="K399" s="234"/>
      <c r="L399" s="234"/>
      <c r="M399" s="234"/>
      <c r="N399" s="234"/>
      <c r="O399" s="234"/>
      <c r="P399" s="245" t="s">
        <v>668</v>
      </c>
      <c r="Q399" s="235"/>
      <c r="R399" s="235"/>
      <c r="S399" s="235"/>
      <c r="T399" s="235"/>
      <c r="U399" s="235"/>
      <c r="V399" s="235"/>
      <c r="W399" s="235"/>
      <c r="X399" s="235"/>
      <c r="Y399" s="236">
        <v>9.4</v>
      </c>
      <c r="Z399" s="237"/>
      <c r="AA399" s="237"/>
      <c r="AB399" s="238"/>
      <c r="AC399" s="222" t="s">
        <v>256</v>
      </c>
      <c r="AD399" s="223"/>
      <c r="AE399" s="223"/>
      <c r="AF399" s="223"/>
      <c r="AG399" s="223"/>
      <c r="AH399" s="253" t="s">
        <v>681</v>
      </c>
      <c r="AI399" s="254"/>
      <c r="AJ399" s="254"/>
      <c r="AK399" s="254"/>
      <c r="AL399" s="226">
        <v>94.1</v>
      </c>
      <c r="AM399" s="227"/>
      <c r="AN399" s="227"/>
      <c r="AO399" s="228"/>
      <c r="AP399" s="229" t="s">
        <v>664</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0.100000000000001"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18"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12.95"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17.45"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30" customHeight="1" x14ac:dyDescent="0.15">
      <c r="A432" s="230">
        <v>1</v>
      </c>
      <c r="B432" s="230">
        <v>1</v>
      </c>
      <c r="C432" s="252" t="s">
        <v>674</v>
      </c>
      <c r="D432" s="251"/>
      <c r="E432" s="251"/>
      <c r="F432" s="251"/>
      <c r="G432" s="251"/>
      <c r="H432" s="251"/>
      <c r="I432" s="251"/>
      <c r="J432" s="233">
        <v>9010001027685</v>
      </c>
      <c r="K432" s="234"/>
      <c r="L432" s="234"/>
      <c r="M432" s="234"/>
      <c r="N432" s="234"/>
      <c r="O432" s="234"/>
      <c r="P432" s="245" t="s">
        <v>668</v>
      </c>
      <c r="Q432" s="235"/>
      <c r="R432" s="235"/>
      <c r="S432" s="235"/>
      <c r="T432" s="235"/>
      <c r="U432" s="235"/>
      <c r="V432" s="235"/>
      <c r="W432" s="235"/>
      <c r="X432" s="235"/>
      <c r="Y432" s="236">
        <v>5.9</v>
      </c>
      <c r="Z432" s="237"/>
      <c r="AA432" s="237"/>
      <c r="AB432" s="238"/>
      <c r="AC432" s="222" t="s">
        <v>253</v>
      </c>
      <c r="AD432" s="223"/>
      <c r="AE432" s="223"/>
      <c r="AF432" s="223"/>
      <c r="AG432" s="223"/>
      <c r="AH432" s="253">
        <v>2</v>
      </c>
      <c r="AI432" s="254"/>
      <c r="AJ432" s="254"/>
      <c r="AK432" s="254"/>
      <c r="AL432" s="226">
        <v>81</v>
      </c>
      <c r="AM432" s="227"/>
      <c r="AN432" s="227"/>
      <c r="AO432" s="228"/>
      <c r="AP432" s="229" t="s">
        <v>664</v>
      </c>
      <c r="AQ432" s="229"/>
      <c r="AR432" s="229"/>
      <c r="AS432" s="229"/>
      <c r="AT432" s="229"/>
      <c r="AU432" s="229"/>
      <c r="AV432" s="229"/>
      <c r="AW432" s="229"/>
      <c r="AX432" s="229"/>
      <c r="AY432">
        <f>$AY$429</f>
        <v>1</v>
      </c>
    </row>
    <row r="433" spans="1:51" ht="20.45"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18"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4.6"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4.95"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3.1"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6"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0.9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1"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4"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1.5"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6"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6"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1"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6"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17.45"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6"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6"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1"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15.95"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500000000000002"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6"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1"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1"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18.600000000000001"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6"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1"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1.9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33.6"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9.1"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670</v>
      </c>
      <c r="F631" s="232"/>
      <c r="G631" s="232"/>
      <c r="H631" s="232"/>
      <c r="I631" s="232"/>
      <c r="J631" s="233" t="s">
        <v>670</v>
      </c>
      <c r="K631" s="234"/>
      <c r="L631" s="234"/>
      <c r="M631" s="234"/>
      <c r="N631" s="234"/>
      <c r="O631" s="234"/>
      <c r="P631" s="245" t="s">
        <v>670</v>
      </c>
      <c r="Q631" s="235"/>
      <c r="R631" s="235"/>
      <c r="S631" s="235"/>
      <c r="T631" s="235"/>
      <c r="U631" s="235"/>
      <c r="V631" s="235"/>
      <c r="W631" s="235"/>
      <c r="X631" s="235"/>
      <c r="Y631" s="236" t="s">
        <v>670</v>
      </c>
      <c r="Z631" s="237"/>
      <c r="AA631" s="237"/>
      <c r="AB631" s="238"/>
      <c r="AC631" s="222"/>
      <c r="AD631" s="223"/>
      <c r="AE631" s="223"/>
      <c r="AF631" s="223"/>
      <c r="AG631" s="223"/>
      <c r="AH631" s="224" t="s">
        <v>670</v>
      </c>
      <c r="AI631" s="225"/>
      <c r="AJ631" s="225"/>
      <c r="AK631" s="225"/>
      <c r="AL631" s="226" t="s">
        <v>670</v>
      </c>
      <c r="AM631" s="227"/>
      <c r="AN631" s="227"/>
      <c r="AO631" s="228"/>
      <c r="AP631" s="229" t="s">
        <v>670</v>
      </c>
      <c r="AQ631" s="229"/>
      <c r="AR631" s="229"/>
      <c r="AS631" s="229"/>
      <c r="AT631" s="229"/>
      <c r="AU631" s="229"/>
      <c r="AV631" s="229"/>
      <c r="AW631" s="229"/>
      <c r="AX631" s="229"/>
    </row>
    <row r="632" spans="1:51" ht="44.45"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12.95"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9.950000000000003"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46.5"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21.95"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60.95"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44.45"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16.5"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8.1"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52.5"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3"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54.6"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9"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20.100000000000001"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47.45"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67.5"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24.95"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63.6"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54.6"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27.95"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52.5"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65.45"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21.95"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8.1"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5.450000000000003"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19.5"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48.95"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41.1"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50.1"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813" priority="951">
      <formula>IF(RIGHT(TEXT(P18,"0.#"),1)=".",FALSE,TRUE)</formula>
    </cfRule>
    <cfRule type="expression" dxfId="812" priority="952">
      <formula>IF(RIGHT(TEXT(P18,"0.#"),1)=".",TRUE,FALSE)</formula>
    </cfRule>
  </conditionalFormatting>
  <conditionalFormatting sqref="Y311">
    <cfRule type="expression" dxfId="811" priority="949">
      <formula>IF(RIGHT(TEXT(Y311,"0.#"),1)=".",FALSE,TRUE)</formula>
    </cfRule>
    <cfRule type="expression" dxfId="810" priority="950">
      <formula>IF(RIGHT(TEXT(Y311,"0.#"),1)=".",TRUE,FALSE)</formula>
    </cfRule>
  </conditionalFormatting>
  <conditionalFormatting sqref="Y320">
    <cfRule type="expression" dxfId="809" priority="947">
      <formula>IF(RIGHT(TEXT(Y320,"0.#"),1)=".",FALSE,TRUE)</formula>
    </cfRule>
    <cfRule type="expression" dxfId="808" priority="948">
      <formula>IF(RIGHT(TEXT(Y320,"0.#"),1)=".",TRUE,FALSE)</formula>
    </cfRule>
  </conditionalFormatting>
  <conditionalFormatting sqref="Y351:Y358 Y349 Y338:Y345 Y336 Y325:Y332 Y323">
    <cfRule type="expression" dxfId="807" priority="927">
      <formula>IF(RIGHT(TEXT(Y323,"0.#"),1)=".",FALSE,TRUE)</formula>
    </cfRule>
    <cfRule type="expression" dxfId="806" priority="928">
      <formula>IF(RIGHT(TEXT(Y323,"0.#"),1)=".",TRUE,FALSE)</formula>
    </cfRule>
  </conditionalFormatting>
  <conditionalFormatting sqref="P13:AX13">
    <cfRule type="expression" dxfId="805" priority="945">
      <formula>IF(RIGHT(TEXT(P13,"0.#"),1)=".",FALSE,TRUE)</formula>
    </cfRule>
    <cfRule type="expression" dxfId="804" priority="946">
      <formula>IF(RIGHT(TEXT(P13,"0.#"),1)=".",TRUE,FALSE)</formula>
    </cfRule>
  </conditionalFormatting>
  <conditionalFormatting sqref="P19:AJ19">
    <cfRule type="expression" dxfId="803" priority="943">
      <formula>IF(RIGHT(TEXT(P19,"0.#"),1)=".",FALSE,TRUE)</formula>
    </cfRule>
    <cfRule type="expression" dxfId="802" priority="944">
      <formula>IF(RIGHT(TEXT(P19,"0.#"),1)=".",TRUE,FALSE)</formula>
    </cfRule>
  </conditionalFormatting>
  <conditionalFormatting sqref="AE32 AQ32">
    <cfRule type="expression" dxfId="801" priority="941">
      <formula>IF(RIGHT(TEXT(AE32,"0.#"),1)=".",FALSE,TRUE)</formula>
    </cfRule>
    <cfRule type="expression" dxfId="800" priority="942">
      <formula>IF(RIGHT(TEXT(AE32,"0.#"),1)=".",TRUE,FALSE)</formula>
    </cfRule>
  </conditionalFormatting>
  <conditionalFormatting sqref="Y312:Y319 Y310">
    <cfRule type="expression" dxfId="799" priority="939">
      <formula>IF(RIGHT(TEXT(Y310,"0.#"),1)=".",FALSE,TRUE)</formula>
    </cfRule>
    <cfRule type="expression" dxfId="798" priority="940">
      <formula>IF(RIGHT(TEXT(Y310,"0.#"),1)=".",TRUE,FALSE)</formula>
    </cfRule>
  </conditionalFormatting>
  <conditionalFormatting sqref="AU311">
    <cfRule type="expression" dxfId="797" priority="937">
      <formula>IF(RIGHT(TEXT(AU311,"0.#"),1)=".",FALSE,TRUE)</formula>
    </cfRule>
    <cfRule type="expression" dxfId="796" priority="938">
      <formula>IF(RIGHT(TEXT(AU311,"0.#"),1)=".",TRUE,FALSE)</formula>
    </cfRule>
  </conditionalFormatting>
  <conditionalFormatting sqref="AU320">
    <cfRule type="expression" dxfId="795" priority="935">
      <formula>IF(RIGHT(TEXT(AU320,"0.#"),1)=".",FALSE,TRUE)</formula>
    </cfRule>
    <cfRule type="expression" dxfId="794" priority="936">
      <formula>IF(RIGHT(TEXT(AU320,"0.#"),1)=".",TRUE,FALSE)</formula>
    </cfRule>
  </conditionalFormatting>
  <conditionalFormatting sqref="AU312:AU319 AU310">
    <cfRule type="expression" dxfId="793" priority="933">
      <formula>IF(RIGHT(TEXT(AU310,"0.#"),1)=".",FALSE,TRUE)</formula>
    </cfRule>
    <cfRule type="expression" dxfId="792" priority="934">
      <formula>IF(RIGHT(TEXT(AU310,"0.#"),1)=".",TRUE,FALSE)</formula>
    </cfRule>
  </conditionalFormatting>
  <conditionalFormatting sqref="Y350 Y337 Y324">
    <cfRule type="expression" dxfId="791" priority="931">
      <formula>IF(RIGHT(TEXT(Y324,"0.#"),1)=".",FALSE,TRUE)</formula>
    </cfRule>
    <cfRule type="expression" dxfId="790" priority="932">
      <formula>IF(RIGHT(TEXT(Y324,"0.#"),1)=".",TRUE,FALSE)</formula>
    </cfRule>
  </conditionalFormatting>
  <conditionalFormatting sqref="Y359 Y346 Y333">
    <cfRule type="expression" dxfId="789" priority="929">
      <formula>IF(RIGHT(TEXT(Y333,"0.#"),1)=".",FALSE,TRUE)</formula>
    </cfRule>
    <cfRule type="expression" dxfId="788" priority="930">
      <formula>IF(RIGHT(TEXT(Y333,"0.#"),1)=".",TRUE,FALSE)</formula>
    </cfRule>
  </conditionalFormatting>
  <conditionalFormatting sqref="AU350 AU337 AU324">
    <cfRule type="expression" dxfId="787" priority="925">
      <formula>IF(RIGHT(TEXT(AU324,"0.#"),1)=".",FALSE,TRUE)</formula>
    </cfRule>
    <cfRule type="expression" dxfId="786" priority="926">
      <formula>IF(RIGHT(TEXT(AU324,"0.#"),1)=".",TRUE,FALSE)</formula>
    </cfRule>
  </conditionalFormatting>
  <conditionalFormatting sqref="AU359 AU346 AU333">
    <cfRule type="expression" dxfId="785" priority="923">
      <formula>IF(RIGHT(TEXT(AU333,"0.#"),1)=".",FALSE,TRUE)</formula>
    </cfRule>
    <cfRule type="expression" dxfId="784" priority="924">
      <formula>IF(RIGHT(TEXT(AU333,"0.#"),1)=".",TRUE,FALSE)</formula>
    </cfRule>
  </conditionalFormatting>
  <conditionalFormatting sqref="AU351:AU358 AU349 AU338:AU345 AU336 AU325:AU332 AU323">
    <cfRule type="expression" dxfId="783" priority="921">
      <formula>IF(RIGHT(TEXT(AU323,"0.#"),1)=".",FALSE,TRUE)</formula>
    </cfRule>
    <cfRule type="expression" dxfId="782" priority="922">
      <formula>IF(RIGHT(TEXT(AU323,"0.#"),1)=".",TRUE,FALSE)</formula>
    </cfRule>
  </conditionalFormatting>
  <conditionalFormatting sqref="AI32">
    <cfRule type="expression" dxfId="781" priority="919">
      <formula>IF(RIGHT(TEXT(AI32,"0.#"),1)=".",FALSE,TRUE)</formula>
    </cfRule>
    <cfRule type="expression" dxfId="780" priority="920">
      <formula>IF(RIGHT(TEXT(AI32,"0.#"),1)=".",TRUE,FALSE)</formula>
    </cfRule>
  </conditionalFormatting>
  <conditionalFormatting sqref="AM32">
    <cfRule type="expression" dxfId="779" priority="917">
      <formula>IF(RIGHT(TEXT(AM32,"0.#"),1)=".",FALSE,TRUE)</formula>
    </cfRule>
    <cfRule type="expression" dxfId="778" priority="918">
      <formula>IF(RIGHT(TEXT(AM32,"0.#"),1)=".",TRUE,FALSE)</formula>
    </cfRule>
  </conditionalFormatting>
  <conditionalFormatting sqref="AE33">
    <cfRule type="expression" dxfId="777" priority="915">
      <formula>IF(RIGHT(TEXT(AE33,"0.#"),1)=".",FALSE,TRUE)</formula>
    </cfRule>
    <cfRule type="expression" dxfId="776" priority="916">
      <formula>IF(RIGHT(TEXT(AE33,"0.#"),1)=".",TRUE,FALSE)</formula>
    </cfRule>
  </conditionalFormatting>
  <conditionalFormatting sqref="AI33">
    <cfRule type="expression" dxfId="775" priority="913">
      <formula>IF(RIGHT(TEXT(AI33,"0.#"),1)=".",FALSE,TRUE)</formula>
    </cfRule>
    <cfRule type="expression" dxfId="774" priority="914">
      <formula>IF(RIGHT(TEXT(AI33,"0.#"),1)=".",TRUE,FALSE)</formula>
    </cfRule>
  </conditionalFormatting>
  <conditionalFormatting sqref="AM33">
    <cfRule type="expression" dxfId="773" priority="911">
      <formula>IF(RIGHT(TEXT(AM33,"0.#"),1)=".",FALSE,TRUE)</formula>
    </cfRule>
    <cfRule type="expression" dxfId="772" priority="912">
      <formula>IF(RIGHT(TEXT(AM33,"0.#"),1)=".",TRUE,FALSE)</formula>
    </cfRule>
  </conditionalFormatting>
  <conditionalFormatting sqref="AQ33">
    <cfRule type="expression" dxfId="771" priority="909">
      <formula>IF(RIGHT(TEXT(AQ33,"0.#"),1)=".",FALSE,TRUE)</formula>
    </cfRule>
    <cfRule type="expression" dxfId="770" priority="910">
      <formula>IF(RIGHT(TEXT(AQ33,"0.#"),1)=".",TRUE,FALSE)</formula>
    </cfRule>
  </conditionalFormatting>
  <conditionalFormatting sqref="AE210">
    <cfRule type="expression" dxfId="769" priority="907">
      <formula>IF(RIGHT(TEXT(AE210,"0.#"),1)=".",FALSE,TRUE)</formula>
    </cfRule>
    <cfRule type="expression" dxfId="768" priority="908">
      <formula>IF(RIGHT(TEXT(AE210,"0.#"),1)=".",TRUE,FALSE)</formula>
    </cfRule>
  </conditionalFormatting>
  <conditionalFormatting sqref="AE211">
    <cfRule type="expression" dxfId="767" priority="905">
      <formula>IF(RIGHT(TEXT(AE211,"0.#"),1)=".",FALSE,TRUE)</formula>
    </cfRule>
    <cfRule type="expression" dxfId="766" priority="906">
      <formula>IF(RIGHT(TEXT(AE211,"0.#"),1)=".",TRUE,FALSE)</formula>
    </cfRule>
  </conditionalFormatting>
  <conditionalFormatting sqref="AE212">
    <cfRule type="expression" dxfId="765" priority="903">
      <formula>IF(RIGHT(TEXT(AE212,"0.#"),1)=".",FALSE,TRUE)</formula>
    </cfRule>
    <cfRule type="expression" dxfId="764" priority="904">
      <formula>IF(RIGHT(TEXT(AE212,"0.#"),1)=".",TRUE,FALSE)</formula>
    </cfRule>
  </conditionalFormatting>
  <conditionalFormatting sqref="AI212">
    <cfRule type="expression" dxfId="763" priority="901">
      <formula>IF(RIGHT(TEXT(AI212,"0.#"),1)=".",FALSE,TRUE)</formula>
    </cfRule>
    <cfRule type="expression" dxfId="762" priority="902">
      <formula>IF(RIGHT(TEXT(AI212,"0.#"),1)=".",TRUE,FALSE)</formula>
    </cfRule>
  </conditionalFormatting>
  <conditionalFormatting sqref="AI211">
    <cfRule type="expression" dxfId="761" priority="899">
      <formula>IF(RIGHT(TEXT(AI211,"0.#"),1)=".",FALSE,TRUE)</formula>
    </cfRule>
    <cfRule type="expression" dxfId="760" priority="900">
      <formula>IF(RIGHT(TEXT(AI211,"0.#"),1)=".",TRUE,FALSE)</formula>
    </cfRule>
  </conditionalFormatting>
  <conditionalFormatting sqref="AI210">
    <cfRule type="expression" dxfId="759" priority="897">
      <formula>IF(RIGHT(TEXT(AI210,"0.#"),1)=".",FALSE,TRUE)</formula>
    </cfRule>
    <cfRule type="expression" dxfId="758" priority="898">
      <formula>IF(RIGHT(TEXT(AI210,"0.#"),1)=".",TRUE,FALSE)</formula>
    </cfRule>
  </conditionalFormatting>
  <conditionalFormatting sqref="AM210">
    <cfRule type="expression" dxfId="757" priority="895">
      <formula>IF(RIGHT(TEXT(AM210,"0.#"),1)=".",FALSE,TRUE)</formula>
    </cfRule>
    <cfRule type="expression" dxfId="756" priority="896">
      <formula>IF(RIGHT(TEXT(AM210,"0.#"),1)=".",TRUE,FALSE)</formula>
    </cfRule>
  </conditionalFormatting>
  <conditionalFormatting sqref="AM211">
    <cfRule type="expression" dxfId="755" priority="893">
      <formula>IF(RIGHT(TEXT(AM211,"0.#"),1)=".",FALSE,TRUE)</formula>
    </cfRule>
    <cfRule type="expression" dxfId="754" priority="894">
      <formula>IF(RIGHT(TEXT(AM211,"0.#"),1)=".",TRUE,FALSE)</formula>
    </cfRule>
  </conditionalFormatting>
  <conditionalFormatting sqref="AM212">
    <cfRule type="expression" dxfId="753" priority="891">
      <formula>IF(RIGHT(TEXT(AM212,"0.#"),1)=".",FALSE,TRUE)</formula>
    </cfRule>
    <cfRule type="expression" dxfId="752" priority="892">
      <formula>IF(RIGHT(TEXT(AM212,"0.#"),1)=".",TRUE,FALSE)</formula>
    </cfRule>
  </conditionalFormatting>
  <conditionalFormatting sqref="AL368:AO395">
    <cfRule type="expression" dxfId="751" priority="887">
      <formula>IF(AND(AL368&gt;=0, RIGHT(TEXT(AL368,"0.#"),1)&lt;&gt;"."),TRUE,FALSE)</formula>
    </cfRule>
    <cfRule type="expression" dxfId="750" priority="888">
      <formula>IF(AND(AL368&gt;=0, RIGHT(TEXT(AL368,"0.#"),1)="."),TRUE,FALSE)</formula>
    </cfRule>
    <cfRule type="expression" dxfId="749" priority="889">
      <formula>IF(AND(AL368&lt;0, RIGHT(TEXT(AL368,"0.#"),1)&lt;&gt;"."),TRUE,FALSE)</formula>
    </cfRule>
    <cfRule type="expression" dxfId="748" priority="890">
      <formula>IF(AND(AL368&lt;0, RIGHT(TEXT(AL368,"0.#"),1)="."),TRUE,FALSE)</formula>
    </cfRule>
  </conditionalFormatting>
  <conditionalFormatting sqref="AQ210:AQ212">
    <cfRule type="expression" dxfId="747" priority="885">
      <formula>IF(RIGHT(TEXT(AQ210,"0.#"),1)=".",FALSE,TRUE)</formula>
    </cfRule>
    <cfRule type="expression" dxfId="746" priority="886">
      <formula>IF(RIGHT(TEXT(AQ210,"0.#"),1)=".",TRUE,FALSE)</formula>
    </cfRule>
  </conditionalFormatting>
  <conditionalFormatting sqref="AU210:AU212">
    <cfRule type="expression" dxfId="745" priority="883">
      <formula>IF(RIGHT(TEXT(AU210,"0.#"),1)=".",FALSE,TRUE)</formula>
    </cfRule>
    <cfRule type="expression" dxfId="744" priority="884">
      <formula>IF(RIGHT(TEXT(AU210,"0.#"),1)=".",TRUE,FALSE)</formula>
    </cfRule>
  </conditionalFormatting>
  <conditionalFormatting sqref="Y368:Y395">
    <cfRule type="expression" dxfId="743" priority="881">
      <formula>IF(RIGHT(TEXT(Y368,"0.#"),1)=".",FALSE,TRUE)</formula>
    </cfRule>
    <cfRule type="expression" dxfId="742" priority="882">
      <formula>IF(RIGHT(TEXT(Y368,"0.#"),1)=".",TRUE,FALSE)</formula>
    </cfRule>
  </conditionalFormatting>
  <conditionalFormatting sqref="AL631:AO660">
    <cfRule type="expression" dxfId="741" priority="877">
      <formula>IF(AND(AL631&gt;=0, RIGHT(TEXT(AL631,"0.#"),1)&lt;&gt;"."),TRUE,FALSE)</formula>
    </cfRule>
    <cfRule type="expression" dxfId="740" priority="878">
      <formula>IF(AND(AL631&gt;=0, RIGHT(TEXT(AL631,"0.#"),1)="."),TRUE,FALSE)</formula>
    </cfRule>
    <cfRule type="expression" dxfId="739" priority="879">
      <formula>IF(AND(AL631&lt;0, RIGHT(TEXT(AL631,"0.#"),1)&lt;&gt;"."),TRUE,FALSE)</formula>
    </cfRule>
    <cfRule type="expression" dxfId="738" priority="880">
      <formula>IF(AND(AL631&lt;0, RIGHT(TEXT(AL631,"0.#"),1)="."),TRUE,FALSE)</formula>
    </cfRule>
  </conditionalFormatting>
  <conditionalFormatting sqref="Y631:Y660">
    <cfRule type="expression" dxfId="737" priority="875">
      <formula>IF(RIGHT(TEXT(Y631,"0.#"),1)=".",FALSE,TRUE)</formula>
    </cfRule>
    <cfRule type="expression" dxfId="736" priority="876">
      <formula>IF(RIGHT(TEXT(Y631,"0.#"),1)=".",TRUE,FALSE)</formula>
    </cfRule>
  </conditionalFormatting>
  <conditionalFormatting sqref="AL366:AO367">
    <cfRule type="expression" dxfId="735" priority="871">
      <formula>IF(AND(AL366&gt;=0, RIGHT(TEXT(AL366,"0.#"),1)&lt;&gt;"."),TRUE,FALSE)</formula>
    </cfRule>
    <cfRule type="expression" dxfId="734" priority="872">
      <formula>IF(AND(AL366&gt;=0, RIGHT(TEXT(AL366,"0.#"),1)="."),TRUE,FALSE)</formula>
    </cfRule>
    <cfRule type="expression" dxfId="733" priority="873">
      <formula>IF(AND(AL366&lt;0, RIGHT(TEXT(AL366,"0.#"),1)&lt;&gt;"."),TRUE,FALSE)</formula>
    </cfRule>
    <cfRule type="expression" dxfId="732" priority="874">
      <formula>IF(AND(AL366&lt;0, RIGHT(TEXT(AL366,"0.#"),1)="."),TRUE,FALSE)</formula>
    </cfRule>
  </conditionalFormatting>
  <conditionalFormatting sqref="Y366:Y367">
    <cfRule type="expression" dxfId="731" priority="869">
      <formula>IF(RIGHT(TEXT(Y366,"0.#"),1)=".",FALSE,TRUE)</formula>
    </cfRule>
    <cfRule type="expression" dxfId="730" priority="870">
      <formula>IF(RIGHT(TEXT(Y366,"0.#"),1)=".",TRUE,FALSE)</formula>
    </cfRule>
  </conditionalFormatting>
  <conditionalFormatting sqref="Y401:Y428">
    <cfRule type="expression" dxfId="729" priority="807">
      <formula>IF(RIGHT(TEXT(Y401,"0.#"),1)=".",FALSE,TRUE)</formula>
    </cfRule>
    <cfRule type="expression" dxfId="728" priority="808">
      <formula>IF(RIGHT(TEXT(Y401,"0.#"),1)=".",TRUE,FALSE)</formula>
    </cfRule>
  </conditionalFormatting>
  <conditionalFormatting sqref="Y399:Y400">
    <cfRule type="expression" dxfId="727" priority="801">
      <formula>IF(RIGHT(TEXT(Y399,"0.#"),1)=".",FALSE,TRUE)</formula>
    </cfRule>
    <cfRule type="expression" dxfId="726" priority="802">
      <formula>IF(RIGHT(TEXT(Y399,"0.#"),1)=".",TRUE,FALSE)</formula>
    </cfRule>
  </conditionalFormatting>
  <conditionalFormatting sqref="Y434:Y461">
    <cfRule type="expression" dxfId="725" priority="795">
      <formula>IF(RIGHT(TEXT(Y434,"0.#"),1)=".",FALSE,TRUE)</formula>
    </cfRule>
    <cfRule type="expression" dxfId="724" priority="796">
      <formula>IF(RIGHT(TEXT(Y434,"0.#"),1)=".",TRUE,FALSE)</formula>
    </cfRule>
  </conditionalFormatting>
  <conditionalFormatting sqref="Y432:Y433">
    <cfRule type="expression" dxfId="723" priority="789">
      <formula>IF(RIGHT(TEXT(Y432,"0.#"),1)=".",FALSE,TRUE)</formula>
    </cfRule>
    <cfRule type="expression" dxfId="722" priority="790">
      <formula>IF(RIGHT(TEXT(Y432,"0.#"),1)=".",TRUE,FALSE)</formula>
    </cfRule>
  </conditionalFormatting>
  <conditionalFormatting sqref="Y467:Y494">
    <cfRule type="expression" dxfId="721" priority="783">
      <formula>IF(RIGHT(TEXT(Y467,"0.#"),1)=".",FALSE,TRUE)</formula>
    </cfRule>
    <cfRule type="expression" dxfId="720" priority="784">
      <formula>IF(RIGHT(TEXT(Y467,"0.#"),1)=".",TRUE,FALSE)</formula>
    </cfRule>
  </conditionalFormatting>
  <conditionalFormatting sqref="Y465:Y466">
    <cfRule type="expression" dxfId="719" priority="777">
      <formula>IF(RIGHT(TEXT(Y465,"0.#"),1)=".",FALSE,TRUE)</formula>
    </cfRule>
    <cfRule type="expression" dxfId="718" priority="778">
      <formula>IF(RIGHT(TEXT(Y465,"0.#"),1)=".",TRUE,FALSE)</formula>
    </cfRule>
  </conditionalFormatting>
  <conditionalFormatting sqref="Y500:Y527">
    <cfRule type="expression" dxfId="717" priority="771">
      <formula>IF(RIGHT(TEXT(Y500,"0.#"),1)=".",FALSE,TRUE)</formula>
    </cfRule>
    <cfRule type="expression" dxfId="716" priority="772">
      <formula>IF(RIGHT(TEXT(Y500,"0.#"),1)=".",TRUE,FALSE)</formula>
    </cfRule>
  </conditionalFormatting>
  <conditionalFormatting sqref="Y498:Y499">
    <cfRule type="expression" dxfId="715" priority="765">
      <formula>IF(RIGHT(TEXT(Y498,"0.#"),1)=".",FALSE,TRUE)</formula>
    </cfRule>
    <cfRule type="expression" dxfId="714" priority="766">
      <formula>IF(RIGHT(TEXT(Y498,"0.#"),1)=".",TRUE,FALSE)</formula>
    </cfRule>
  </conditionalFormatting>
  <conditionalFormatting sqref="Y533:Y560">
    <cfRule type="expression" dxfId="713" priority="759">
      <formula>IF(RIGHT(TEXT(Y533,"0.#"),1)=".",FALSE,TRUE)</formula>
    </cfRule>
    <cfRule type="expression" dxfId="712" priority="760">
      <formula>IF(RIGHT(TEXT(Y533,"0.#"),1)=".",TRUE,FALSE)</formula>
    </cfRule>
  </conditionalFormatting>
  <conditionalFormatting sqref="AE202">
    <cfRule type="expression" dxfId="711" priority="855">
      <formula>IF(RIGHT(TEXT(AE202,"0.#"),1)=".",FALSE,TRUE)</formula>
    </cfRule>
    <cfRule type="expression" dxfId="710" priority="856">
      <formula>IF(RIGHT(TEXT(AE202,"0.#"),1)=".",TRUE,FALSE)</formula>
    </cfRule>
  </conditionalFormatting>
  <conditionalFormatting sqref="AE203">
    <cfRule type="expression" dxfId="709" priority="853">
      <formula>IF(RIGHT(TEXT(AE203,"0.#"),1)=".",FALSE,TRUE)</formula>
    </cfRule>
    <cfRule type="expression" dxfId="708" priority="854">
      <formula>IF(RIGHT(TEXT(AE203,"0.#"),1)=".",TRUE,FALSE)</formula>
    </cfRule>
  </conditionalFormatting>
  <conditionalFormatting sqref="AE204">
    <cfRule type="expression" dxfId="707" priority="851">
      <formula>IF(RIGHT(TEXT(AE204,"0.#"),1)=".",FALSE,TRUE)</formula>
    </cfRule>
    <cfRule type="expression" dxfId="706" priority="852">
      <formula>IF(RIGHT(TEXT(AE204,"0.#"),1)=".",TRUE,FALSE)</formula>
    </cfRule>
  </conditionalFormatting>
  <conditionalFormatting sqref="AI204">
    <cfRule type="expression" dxfId="705" priority="849">
      <formula>IF(RIGHT(TEXT(AI204,"0.#"),1)=".",FALSE,TRUE)</formula>
    </cfRule>
    <cfRule type="expression" dxfId="704" priority="850">
      <formula>IF(RIGHT(TEXT(AI204,"0.#"),1)=".",TRUE,FALSE)</formula>
    </cfRule>
  </conditionalFormatting>
  <conditionalFormatting sqref="AI203">
    <cfRule type="expression" dxfId="703" priority="847">
      <formula>IF(RIGHT(TEXT(AI203,"0.#"),1)=".",FALSE,TRUE)</formula>
    </cfRule>
    <cfRule type="expression" dxfId="702" priority="848">
      <formula>IF(RIGHT(TEXT(AI203,"0.#"),1)=".",TRUE,FALSE)</formula>
    </cfRule>
  </conditionalFormatting>
  <conditionalFormatting sqref="AI202">
    <cfRule type="expression" dxfId="701" priority="845">
      <formula>IF(RIGHT(TEXT(AI202,"0.#"),1)=".",FALSE,TRUE)</formula>
    </cfRule>
    <cfRule type="expression" dxfId="700" priority="846">
      <formula>IF(RIGHT(TEXT(AI202,"0.#"),1)=".",TRUE,FALSE)</formula>
    </cfRule>
  </conditionalFormatting>
  <conditionalFormatting sqref="AM202">
    <cfRule type="expression" dxfId="699" priority="843">
      <formula>IF(RIGHT(TEXT(AM202,"0.#"),1)=".",FALSE,TRUE)</formula>
    </cfRule>
    <cfRule type="expression" dxfId="698" priority="844">
      <formula>IF(RIGHT(TEXT(AM202,"0.#"),1)=".",TRUE,FALSE)</formula>
    </cfRule>
  </conditionalFormatting>
  <conditionalFormatting sqref="AM203">
    <cfRule type="expression" dxfId="697" priority="841">
      <formula>IF(RIGHT(TEXT(AM203,"0.#"),1)=".",FALSE,TRUE)</formula>
    </cfRule>
    <cfRule type="expression" dxfId="696" priority="842">
      <formula>IF(RIGHT(TEXT(AM203,"0.#"),1)=".",TRUE,FALSE)</formula>
    </cfRule>
  </conditionalFormatting>
  <conditionalFormatting sqref="AM204">
    <cfRule type="expression" dxfId="695" priority="839">
      <formula>IF(RIGHT(TEXT(AM204,"0.#"),1)=".",FALSE,TRUE)</formula>
    </cfRule>
    <cfRule type="expression" dxfId="694" priority="840">
      <formula>IF(RIGHT(TEXT(AM204,"0.#"),1)=".",TRUE,FALSE)</formula>
    </cfRule>
  </conditionalFormatting>
  <conditionalFormatting sqref="AQ202:AQ204">
    <cfRule type="expression" dxfId="693" priority="837">
      <formula>IF(RIGHT(TEXT(AQ202,"0.#"),1)=".",FALSE,TRUE)</formula>
    </cfRule>
    <cfRule type="expression" dxfId="692" priority="838">
      <formula>IF(RIGHT(TEXT(AQ202,"0.#"),1)=".",TRUE,FALSE)</formula>
    </cfRule>
  </conditionalFormatting>
  <conditionalFormatting sqref="AU202:AU204">
    <cfRule type="expression" dxfId="691" priority="835">
      <formula>IF(RIGHT(TEXT(AU202,"0.#"),1)=".",FALSE,TRUE)</formula>
    </cfRule>
    <cfRule type="expression" dxfId="690" priority="836">
      <formula>IF(RIGHT(TEXT(AU202,"0.#"),1)=".",TRUE,FALSE)</formula>
    </cfRule>
  </conditionalFormatting>
  <conditionalFormatting sqref="AE205">
    <cfRule type="expression" dxfId="689" priority="833">
      <formula>IF(RIGHT(TEXT(AE205,"0.#"),1)=".",FALSE,TRUE)</formula>
    </cfRule>
    <cfRule type="expression" dxfId="688" priority="834">
      <formula>IF(RIGHT(TEXT(AE205,"0.#"),1)=".",TRUE,FALSE)</formula>
    </cfRule>
  </conditionalFormatting>
  <conditionalFormatting sqref="AE206">
    <cfRule type="expression" dxfId="687" priority="831">
      <formula>IF(RIGHT(TEXT(AE206,"0.#"),1)=".",FALSE,TRUE)</formula>
    </cfRule>
    <cfRule type="expression" dxfId="686" priority="832">
      <formula>IF(RIGHT(TEXT(AE206,"0.#"),1)=".",TRUE,FALSE)</formula>
    </cfRule>
  </conditionalFormatting>
  <conditionalFormatting sqref="AE207">
    <cfRule type="expression" dxfId="685" priority="829">
      <formula>IF(RIGHT(TEXT(AE207,"0.#"),1)=".",FALSE,TRUE)</formula>
    </cfRule>
    <cfRule type="expression" dxfId="684" priority="830">
      <formula>IF(RIGHT(TEXT(AE207,"0.#"),1)=".",TRUE,FALSE)</formula>
    </cfRule>
  </conditionalFormatting>
  <conditionalFormatting sqref="AI207">
    <cfRule type="expression" dxfId="683" priority="827">
      <formula>IF(RIGHT(TEXT(AI207,"0.#"),1)=".",FALSE,TRUE)</formula>
    </cfRule>
    <cfRule type="expression" dxfId="682" priority="828">
      <formula>IF(RIGHT(TEXT(AI207,"0.#"),1)=".",TRUE,FALSE)</formula>
    </cfRule>
  </conditionalFormatting>
  <conditionalFormatting sqref="AI206">
    <cfRule type="expression" dxfId="681" priority="825">
      <formula>IF(RIGHT(TEXT(AI206,"0.#"),1)=".",FALSE,TRUE)</formula>
    </cfRule>
    <cfRule type="expression" dxfId="680" priority="826">
      <formula>IF(RIGHT(TEXT(AI206,"0.#"),1)=".",TRUE,FALSE)</formula>
    </cfRule>
  </conditionalFormatting>
  <conditionalFormatting sqref="AI205">
    <cfRule type="expression" dxfId="679" priority="823">
      <formula>IF(RIGHT(TEXT(AI205,"0.#"),1)=".",FALSE,TRUE)</formula>
    </cfRule>
    <cfRule type="expression" dxfId="678" priority="824">
      <formula>IF(RIGHT(TEXT(AI205,"0.#"),1)=".",TRUE,FALSE)</formula>
    </cfRule>
  </conditionalFormatting>
  <conditionalFormatting sqref="AM205">
    <cfRule type="expression" dxfId="677" priority="821">
      <formula>IF(RIGHT(TEXT(AM205,"0.#"),1)=".",FALSE,TRUE)</formula>
    </cfRule>
    <cfRule type="expression" dxfId="676" priority="822">
      <formula>IF(RIGHT(TEXT(AM205,"0.#"),1)=".",TRUE,FALSE)</formula>
    </cfRule>
  </conditionalFormatting>
  <conditionalFormatting sqref="AM206">
    <cfRule type="expression" dxfId="675" priority="819">
      <formula>IF(RIGHT(TEXT(AM206,"0.#"),1)=".",FALSE,TRUE)</formula>
    </cfRule>
    <cfRule type="expression" dxfId="674" priority="820">
      <formula>IF(RIGHT(TEXT(AM206,"0.#"),1)=".",TRUE,FALSE)</formula>
    </cfRule>
  </conditionalFormatting>
  <conditionalFormatting sqref="AM207">
    <cfRule type="expression" dxfId="673" priority="817">
      <formula>IF(RIGHT(TEXT(AM207,"0.#"),1)=".",FALSE,TRUE)</formula>
    </cfRule>
    <cfRule type="expression" dxfId="672" priority="818">
      <formula>IF(RIGHT(TEXT(AM207,"0.#"),1)=".",TRUE,FALSE)</formula>
    </cfRule>
  </conditionalFormatting>
  <conditionalFormatting sqref="AQ205:AQ207">
    <cfRule type="expression" dxfId="671" priority="815">
      <formula>IF(RIGHT(TEXT(AQ205,"0.#"),1)=".",FALSE,TRUE)</formula>
    </cfRule>
    <cfRule type="expression" dxfId="670" priority="816">
      <formula>IF(RIGHT(TEXT(AQ205,"0.#"),1)=".",TRUE,FALSE)</formula>
    </cfRule>
  </conditionalFormatting>
  <conditionalFormatting sqref="AU205:AU207">
    <cfRule type="expression" dxfId="669" priority="813">
      <formula>IF(RIGHT(TEXT(AU205,"0.#"),1)=".",FALSE,TRUE)</formula>
    </cfRule>
    <cfRule type="expression" dxfId="668" priority="814">
      <formula>IF(RIGHT(TEXT(AU205,"0.#"),1)=".",TRUE,FALSE)</formula>
    </cfRule>
  </conditionalFormatting>
  <conditionalFormatting sqref="AL401:AO428">
    <cfRule type="expression" dxfId="667" priority="809">
      <formula>IF(AND(AL401&gt;=0, RIGHT(TEXT(AL401,"0.#"),1)&lt;&gt;"."),TRUE,FALSE)</formula>
    </cfRule>
    <cfRule type="expression" dxfId="666" priority="810">
      <formula>IF(AND(AL401&gt;=0, RIGHT(TEXT(AL401,"0.#"),1)="."),TRUE,FALSE)</formula>
    </cfRule>
    <cfRule type="expression" dxfId="665" priority="811">
      <formula>IF(AND(AL401&lt;0, RIGHT(TEXT(AL401,"0.#"),1)&lt;&gt;"."),TRUE,FALSE)</formula>
    </cfRule>
    <cfRule type="expression" dxfId="664" priority="812">
      <formula>IF(AND(AL401&lt;0, RIGHT(TEXT(AL401,"0.#"),1)="."),TRUE,FALSE)</formula>
    </cfRule>
  </conditionalFormatting>
  <conditionalFormatting sqref="AL399:AO400">
    <cfRule type="expression" dxfId="663" priority="803">
      <formula>IF(AND(AL399&gt;=0, RIGHT(TEXT(AL399,"0.#"),1)&lt;&gt;"."),TRUE,FALSE)</formula>
    </cfRule>
    <cfRule type="expression" dxfId="662" priority="804">
      <formula>IF(AND(AL399&gt;=0, RIGHT(TEXT(AL399,"0.#"),1)="."),TRUE,FALSE)</formula>
    </cfRule>
    <cfRule type="expression" dxfId="661" priority="805">
      <formula>IF(AND(AL399&lt;0, RIGHT(TEXT(AL399,"0.#"),1)&lt;&gt;"."),TRUE,FALSE)</formula>
    </cfRule>
    <cfRule type="expression" dxfId="660" priority="806">
      <formula>IF(AND(AL399&lt;0, RIGHT(TEXT(AL399,"0.#"),1)="."),TRUE,FALSE)</formula>
    </cfRule>
  </conditionalFormatting>
  <conditionalFormatting sqref="AL434:AO461">
    <cfRule type="expression" dxfId="659" priority="797">
      <formula>IF(AND(AL434&gt;=0, RIGHT(TEXT(AL434,"0.#"),1)&lt;&gt;"."),TRUE,FALSE)</formula>
    </cfRule>
    <cfRule type="expression" dxfId="658" priority="798">
      <formula>IF(AND(AL434&gt;=0, RIGHT(TEXT(AL434,"0.#"),1)="."),TRUE,FALSE)</formula>
    </cfRule>
    <cfRule type="expression" dxfId="657" priority="799">
      <formula>IF(AND(AL434&lt;0, RIGHT(TEXT(AL434,"0.#"),1)&lt;&gt;"."),TRUE,FALSE)</formula>
    </cfRule>
    <cfRule type="expression" dxfId="656" priority="800">
      <formula>IF(AND(AL434&lt;0, RIGHT(TEXT(AL434,"0.#"),1)="."),TRUE,FALSE)</formula>
    </cfRule>
  </conditionalFormatting>
  <conditionalFormatting sqref="AL432:AO433">
    <cfRule type="expression" dxfId="655" priority="791">
      <formula>IF(AND(AL432&gt;=0, RIGHT(TEXT(AL432,"0.#"),1)&lt;&gt;"."),TRUE,FALSE)</formula>
    </cfRule>
    <cfRule type="expression" dxfId="654" priority="792">
      <formula>IF(AND(AL432&gt;=0, RIGHT(TEXT(AL432,"0.#"),1)="."),TRUE,FALSE)</formula>
    </cfRule>
    <cfRule type="expression" dxfId="653" priority="793">
      <formula>IF(AND(AL432&lt;0, RIGHT(TEXT(AL432,"0.#"),1)&lt;&gt;"."),TRUE,FALSE)</formula>
    </cfRule>
    <cfRule type="expression" dxfId="652" priority="794">
      <formula>IF(AND(AL432&lt;0, RIGHT(TEXT(AL432,"0.#"),1)="."),TRUE,FALSE)</formula>
    </cfRule>
  </conditionalFormatting>
  <conditionalFormatting sqref="AL467:AO494">
    <cfRule type="expression" dxfId="651" priority="785">
      <formula>IF(AND(AL467&gt;=0, RIGHT(TEXT(AL467,"0.#"),1)&lt;&gt;"."),TRUE,FALSE)</formula>
    </cfRule>
    <cfRule type="expression" dxfId="650" priority="786">
      <formula>IF(AND(AL467&gt;=0, RIGHT(TEXT(AL467,"0.#"),1)="."),TRUE,FALSE)</formula>
    </cfRule>
    <cfRule type="expression" dxfId="649" priority="787">
      <formula>IF(AND(AL467&lt;0, RIGHT(TEXT(AL467,"0.#"),1)&lt;&gt;"."),TRUE,FALSE)</formula>
    </cfRule>
    <cfRule type="expression" dxfId="648" priority="788">
      <formula>IF(AND(AL467&lt;0, RIGHT(TEXT(AL467,"0.#"),1)="."),TRUE,FALSE)</formula>
    </cfRule>
  </conditionalFormatting>
  <conditionalFormatting sqref="AL465:AO466">
    <cfRule type="expression" dxfId="647" priority="779">
      <formula>IF(AND(AL465&gt;=0, RIGHT(TEXT(AL465,"0.#"),1)&lt;&gt;"."),TRUE,FALSE)</formula>
    </cfRule>
    <cfRule type="expression" dxfId="646" priority="780">
      <formula>IF(AND(AL465&gt;=0, RIGHT(TEXT(AL465,"0.#"),1)="."),TRUE,FALSE)</formula>
    </cfRule>
    <cfRule type="expression" dxfId="645" priority="781">
      <formula>IF(AND(AL465&lt;0, RIGHT(TEXT(AL465,"0.#"),1)&lt;&gt;"."),TRUE,FALSE)</formula>
    </cfRule>
    <cfRule type="expression" dxfId="644" priority="782">
      <formula>IF(AND(AL465&lt;0, RIGHT(TEXT(AL465,"0.#"),1)="."),TRUE,FALSE)</formula>
    </cfRule>
  </conditionalFormatting>
  <conditionalFormatting sqref="AL500:AO527">
    <cfRule type="expression" dxfId="643" priority="773">
      <formula>IF(AND(AL500&gt;=0, RIGHT(TEXT(AL500,"0.#"),1)&lt;&gt;"."),TRUE,FALSE)</formula>
    </cfRule>
    <cfRule type="expression" dxfId="642" priority="774">
      <formula>IF(AND(AL500&gt;=0, RIGHT(TEXT(AL500,"0.#"),1)="."),TRUE,FALSE)</formula>
    </cfRule>
    <cfRule type="expression" dxfId="641" priority="775">
      <formula>IF(AND(AL500&lt;0, RIGHT(TEXT(AL500,"0.#"),1)&lt;&gt;"."),TRUE,FALSE)</formula>
    </cfRule>
    <cfRule type="expression" dxfId="640" priority="776">
      <formula>IF(AND(AL500&lt;0, RIGHT(TEXT(AL500,"0.#"),1)="."),TRUE,FALSE)</formula>
    </cfRule>
  </conditionalFormatting>
  <conditionalFormatting sqref="AL498:AO499">
    <cfRule type="expression" dxfId="639" priority="767">
      <formula>IF(AND(AL498&gt;=0, RIGHT(TEXT(AL498,"0.#"),1)&lt;&gt;"."),TRUE,FALSE)</formula>
    </cfRule>
    <cfRule type="expression" dxfId="638" priority="768">
      <formula>IF(AND(AL498&gt;=0, RIGHT(TEXT(AL498,"0.#"),1)="."),TRUE,FALSE)</formula>
    </cfRule>
    <cfRule type="expression" dxfId="637" priority="769">
      <formula>IF(AND(AL498&lt;0, RIGHT(TEXT(AL498,"0.#"),1)&lt;&gt;"."),TRUE,FALSE)</formula>
    </cfRule>
    <cfRule type="expression" dxfId="636" priority="770">
      <formula>IF(AND(AL498&lt;0, RIGHT(TEXT(AL498,"0.#"),1)="."),TRUE,FALSE)</formula>
    </cfRule>
  </conditionalFormatting>
  <conditionalFormatting sqref="AL533:AO560">
    <cfRule type="expression" dxfId="635" priority="761">
      <formula>IF(AND(AL533&gt;=0, RIGHT(TEXT(AL533,"0.#"),1)&lt;&gt;"."),TRUE,FALSE)</formula>
    </cfRule>
    <cfRule type="expression" dxfId="634" priority="762">
      <formula>IF(AND(AL533&gt;=0, RIGHT(TEXT(AL533,"0.#"),1)="."),TRUE,FALSE)</formula>
    </cfRule>
    <cfRule type="expression" dxfId="633" priority="763">
      <formula>IF(AND(AL533&lt;0, RIGHT(TEXT(AL533,"0.#"),1)&lt;&gt;"."),TRUE,FALSE)</formula>
    </cfRule>
    <cfRule type="expression" dxfId="632" priority="764">
      <formula>IF(AND(AL533&lt;0, RIGHT(TEXT(AL533,"0.#"),1)="."),TRUE,FALSE)</formula>
    </cfRule>
  </conditionalFormatting>
  <conditionalFormatting sqref="AL531:AO532">
    <cfRule type="expression" dxfId="631" priority="755">
      <formula>IF(AND(AL531&gt;=0, RIGHT(TEXT(AL531,"0.#"),1)&lt;&gt;"."),TRUE,FALSE)</formula>
    </cfRule>
    <cfRule type="expression" dxfId="630" priority="756">
      <formula>IF(AND(AL531&gt;=0, RIGHT(TEXT(AL531,"0.#"),1)="."),TRUE,FALSE)</formula>
    </cfRule>
    <cfRule type="expression" dxfId="629" priority="757">
      <formula>IF(AND(AL531&lt;0, RIGHT(TEXT(AL531,"0.#"),1)&lt;&gt;"."),TRUE,FALSE)</formula>
    </cfRule>
    <cfRule type="expression" dxfId="628" priority="758">
      <formula>IF(AND(AL531&lt;0, RIGHT(TEXT(AL531,"0.#"),1)="."),TRUE,FALSE)</formula>
    </cfRule>
  </conditionalFormatting>
  <conditionalFormatting sqref="Y531:Y532">
    <cfRule type="expression" dxfId="627" priority="753">
      <formula>IF(RIGHT(TEXT(Y531,"0.#"),1)=".",FALSE,TRUE)</formula>
    </cfRule>
    <cfRule type="expression" dxfId="626" priority="754">
      <formula>IF(RIGHT(TEXT(Y531,"0.#"),1)=".",TRUE,FALSE)</formula>
    </cfRule>
  </conditionalFormatting>
  <conditionalFormatting sqref="AL566:AO593">
    <cfRule type="expression" dxfId="625" priority="749">
      <formula>IF(AND(AL566&gt;=0, RIGHT(TEXT(AL566,"0.#"),1)&lt;&gt;"."),TRUE,FALSE)</formula>
    </cfRule>
    <cfRule type="expression" dxfId="624" priority="750">
      <formula>IF(AND(AL566&gt;=0, RIGHT(TEXT(AL566,"0.#"),1)="."),TRUE,FALSE)</formula>
    </cfRule>
    <cfRule type="expression" dxfId="623" priority="751">
      <formula>IF(AND(AL566&lt;0, RIGHT(TEXT(AL566,"0.#"),1)&lt;&gt;"."),TRUE,FALSE)</formula>
    </cfRule>
    <cfRule type="expression" dxfId="622" priority="752">
      <formula>IF(AND(AL566&lt;0, RIGHT(TEXT(AL566,"0.#"),1)="."),TRUE,FALSE)</formula>
    </cfRule>
  </conditionalFormatting>
  <conditionalFormatting sqref="Y566:Y593">
    <cfRule type="expression" dxfId="621" priority="747">
      <formula>IF(RIGHT(TEXT(Y566,"0.#"),1)=".",FALSE,TRUE)</formula>
    </cfRule>
    <cfRule type="expression" dxfId="620" priority="748">
      <formula>IF(RIGHT(TEXT(Y566,"0.#"),1)=".",TRUE,FALSE)</formula>
    </cfRule>
  </conditionalFormatting>
  <conditionalFormatting sqref="AL564:AO565">
    <cfRule type="expression" dxfId="619" priority="743">
      <formula>IF(AND(AL564&gt;=0, RIGHT(TEXT(AL564,"0.#"),1)&lt;&gt;"."),TRUE,FALSE)</formula>
    </cfRule>
    <cfRule type="expression" dxfId="618" priority="744">
      <formula>IF(AND(AL564&gt;=0, RIGHT(TEXT(AL564,"0.#"),1)="."),TRUE,FALSE)</formula>
    </cfRule>
    <cfRule type="expression" dxfId="617" priority="745">
      <formula>IF(AND(AL564&lt;0, RIGHT(TEXT(AL564,"0.#"),1)&lt;&gt;"."),TRUE,FALSE)</formula>
    </cfRule>
    <cfRule type="expression" dxfId="616" priority="746">
      <formula>IF(AND(AL564&lt;0, RIGHT(TEXT(AL564,"0.#"),1)="."),TRUE,FALSE)</formula>
    </cfRule>
  </conditionalFormatting>
  <conditionalFormatting sqref="Y564:Y565">
    <cfRule type="expression" dxfId="615" priority="741">
      <formula>IF(RIGHT(TEXT(Y564,"0.#"),1)=".",FALSE,TRUE)</formula>
    </cfRule>
    <cfRule type="expression" dxfId="614" priority="742">
      <formula>IF(RIGHT(TEXT(Y564,"0.#"),1)=".",TRUE,FALSE)</formula>
    </cfRule>
  </conditionalFormatting>
  <conditionalFormatting sqref="AL599:AO626">
    <cfRule type="expression" dxfId="613" priority="737">
      <formula>IF(AND(AL599&gt;=0, RIGHT(TEXT(AL599,"0.#"),1)&lt;&gt;"."),TRUE,FALSE)</formula>
    </cfRule>
    <cfRule type="expression" dxfId="612" priority="738">
      <formula>IF(AND(AL599&gt;=0, RIGHT(TEXT(AL599,"0.#"),1)="."),TRUE,FALSE)</formula>
    </cfRule>
    <cfRule type="expression" dxfId="611" priority="739">
      <formula>IF(AND(AL599&lt;0, RIGHT(TEXT(AL599,"0.#"),1)&lt;&gt;"."),TRUE,FALSE)</formula>
    </cfRule>
    <cfRule type="expression" dxfId="610" priority="740">
      <formula>IF(AND(AL599&lt;0, RIGHT(TEXT(AL599,"0.#"),1)="."),TRUE,FALSE)</formula>
    </cfRule>
  </conditionalFormatting>
  <conditionalFormatting sqref="Y599:Y626">
    <cfRule type="expression" dxfId="609" priority="735">
      <formula>IF(RIGHT(TEXT(Y599,"0.#"),1)=".",FALSE,TRUE)</formula>
    </cfRule>
    <cfRule type="expression" dxfId="608" priority="736">
      <formula>IF(RIGHT(TEXT(Y599,"0.#"),1)=".",TRUE,FALSE)</formula>
    </cfRule>
  </conditionalFormatting>
  <conditionalFormatting sqref="AL597:AO598">
    <cfRule type="expression" dxfId="607" priority="731">
      <formula>IF(AND(AL597&gt;=0, RIGHT(TEXT(AL597,"0.#"),1)&lt;&gt;"."),TRUE,FALSE)</formula>
    </cfRule>
    <cfRule type="expression" dxfId="606" priority="732">
      <formula>IF(AND(AL597&gt;=0, RIGHT(TEXT(AL597,"0.#"),1)="."),TRUE,FALSE)</formula>
    </cfRule>
    <cfRule type="expression" dxfId="605" priority="733">
      <formula>IF(AND(AL597&lt;0, RIGHT(TEXT(AL597,"0.#"),1)&lt;&gt;"."),TRUE,FALSE)</formula>
    </cfRule>
    <cfRule type="expression" dxfId="604" priority="734">
      <formula>IF(AND(AL597&lt;0, RIGHT(TEXT(AL597,"0.#"),1)="."),TRUE,FALSE)</formula>
    </cfRule>
  </conditionalFormatting>
  <conditionalFormatting sqref="Y597:Y598">
    <cfRule type="expression" dxfId="603" priority="729">
      <formula>IF(RIGHT(TEXT(Y597,"0.#"),1)=".",FALSE,TRUE)</formula>
    </cfRule>
    <cfRule type="expression" dxfId="602" priority="730">
      <formula>IF(RIGHT(TEXT(Y597,"0.#"),1)=".",TRUE,FALSE)</formula>
    </cfRule>
  </conditionalFormatting>
  <conditionalFormatting sqref="AU33">
    <cfRule type="expression" dxfId="601" priority="725">
      <formula>IF(RIGHT(TEXT(AU33,"0.#"),1)=".",FALSE,TRUE)</formula>
    </cfRule>
    <cfRule type="expression" dxfId="600" priority="726">
      <formula>IF(RIGHT(TEXT(AU33,"0.#"),1)=".",TRUE,FALSE)</formula>
    </cfRule>
  </conditionalFormatting>
  <conditionalFormatting sqref="AU32">
    <cfRule type="expression" dxfId="599" priority="727">
      <formula>IF(RIGHT(TEXT(AU32,"0.#"),1)=".",FALSE,TRUE)</formula>
    </cfRule>
    <cfRule type="expression" dxfId="598" priority="728">
      <formula>IF(RIGHT(TEXT(AU32,"0.#"),1)=".",TRUE,FALSE)</formula>
    </cfRule>
  </conditionalFormatting>
  <conditionalFormatting sqref="P29:AC29">
    <cfRule type="expression" dxfId="597" priority="723">
      <formula>IF(RIGHT(TEXT(P29,"0.#"),1)=".",FALSE,TRUE)</formula>
    </cfRule>
    <cfRule type="expression" dxfId="596" priority="724">
      <formula>IF(RIGHT(TEXT(P29,"0.#"),1)=".",TRUE,FALSE)</formula>
    </cfRule>
  </conditionalFormatting>
  <conditionalFormatting sqref="AM69">
    <cfRule type="expression" dxfId="595" priority="673">
      <formula>IF(RIGHT(TEXT(AM69,"0.#"),1)=".",FALSE,TRUE)</formula>
    </cfRule>
    <cfRule type="expression" dxfId="594" priority="674">
      <formula>IF(RIGHT(TEXT(AM69,"0.#"),1)=".",TRUE,FALSE)</formula>
    </cfRule>
  </conditionalFormatting>
  <conditionalFormatting sqref="AE70 AM70">
    <cfRule type="expression" dxfId="593" priority="671">
      <formula>IF(RIGHT(TEXT(AE70,"0.#"),1)=".",FALSE,TRUE)</formula>
    </cfRule>
    <cfRule type="expression" dxfId="592" priority="672">
      <formula>IF(RIGHT(TEXT(AE70,"0.#"),1)=".",TRUE,FALSE)</formula>
    </cfRule>
  </conditionalFormatting>
  <conditionalFormatting sqref="AI70">
    <cfRule type="expression" dxfId="591" priority="669">
      <formula>IF(RIGHT(TEXT(AI70,"0.#"),1)=".",FALSE,TRUE)</formula>
    </cfRule>
    <cfRule type="expression" dxfId="590" priority="670">
      <formula>IF(RIGHT(TEXT(AI70,"0.#"),1)=".",TRUE,FALSE)</formula>
    </cfRule>
  </conditionalFormatting>
  <conditionalFormatting sqref="AQ70">
    <cfRule type="expression" dxfId="589" priority="667">
      <formula>IF(RIGHT(TEXT(AQ70,"0.#"),1)=".",FALSE,TRUE)</formula>
    </cfRule>
    <cfRule type="expression" dxfId="588" priority="668">
      <formula>IF(RIGHT(TEXT(AQ70,"0.#"),1)=".",TRUE,FALSE)</formula>
    </cfRule>
  </conditionalFormatting>
  <conditionalFormatting sqref="AE69 AQ69">
    <cfRule type="expression" dxfId="587" priority="677">
      <formula>IF(RIGHT(TEXT(AE69,"0.#"),1)=".",FALSE,TRUE)</formula>
    </cfRule>
    <cfRule type="expression" dxfId="586" priority="678">
      <formula>IF(RIGHT(TEXT(AE69,"0.#"),1)=".",TRUE,FALSE)</formula>
    </cfRule>
  </conditionalFormatting>
  <conditionalFormatting sqref="AI69">
    <cfRule type="expression" dxfId="585" priority="675">
      <formula>IF(RIGHT(TEXT(AI69,"0.#"),1)=".",FALSE,TRUE)</formula>
    </cfRule>
    <cfRule type="expression" dxfId="584" priority="676">
      <formula>IF(RIGHT(TEXT(AI69,"0.#"),1)=".",TRUE,FALSE)</formula>
    </cfRule>
  </conditionalFormatting>
  <conditionalFormatting sqref="AE66 AQ66">
    <cfRule type="expression" dxfId="583" priority="665">
      <formula>IF(RIGHT(TEXT(AE66,"0.#"),1)=".",FALSE,TRUE)</formula>
    </cfRule>
    <cfRule type="expression" dxfId="582" priority="666">
      <formula>IF(RIGHT(TEXT(AE66,"0.#"),1)=".",TRUE,FALSE)</formula>
    </cfRule>
  </conditionalFormatting>
  <conditionalFormatting sqref="AI66">
    <cfRule type="expression" dxfId="581" priority="663">
      <formula>IF(RIGHT(TEXT(AI66,"0.#"),1)=".",FALSE,TRUE)</formula>
    </cfRule>
    <cfRule type="expression" dxfId="580" priority="664">
      <formula>IF(RIGHT(TEXT(AI66,"0.#"),1)=".",TRUE,FALSE)</formula>
    </cfRule>
  </conditionalFormatting>
  <conditionalFormatting sqref="AM66">
    <cfRule type="expression" dxfId="579" priority="661">
      <formula>IF(RIGHT(TEXT(AM66,"0.#"),1)=".",FALSE,TRUE)</formula>
    </cfRule>
    <cfRule type="expression" dxfId="578" priority="662">
      <formula>IF(RIGHT(TEXT(AM66,"0.#"),1)=".",TRUE,FALSE)</formula>
    </cfRule>
  </conditionalFormatting>
  <conditionalFormatting sqref="AE67">
    <cfRule type="expression" dxfId="577" priority="659">
      <formula>IF(RIGHT(TEXT(AE67,"0.#"),1)=".",FALSE,TRUE)</formula>
    </cfRule>
    <cfRule type="expression" dxfId="576" priority="660">
      <formula>IF(RIGHT(TEXT(AE67,"0.#"),1)=".",TRUE,FALSE)</formula>
    </cfRule>
  </conditionalFormatting>
  <conditionalFormatting sqref="AI67">
    <cfRule type="expression" dxfId="575" priority="657">
      <formula>IF(RIGHT(TEXT(AI67,"0.#"),1)=".",FALSE,TRUE)</formula>
    </cfRule>
    <cfRule type="expression" dxfId="574" priority="658">
      <formula>IF(RIGHT(TEXT(AI67,"0.#"),1)=".",TRUE,FALSE)</formula>
    </cfRule>
  </conditionalFormatting>
  <conditionalFormatting sqref="AM67">
    <cfRule type="expression" dxfId="573" priority="655">
      <formula>IF(RIGHT(TEXT(AM67,"0.#"),1)=".",FALSE,TRUE)</formula>
    </cfRule>
    <cfRule type="expression" dxfId="572" priority="656">
      <formula>IF(RIGHT(TEXT(AM67,"0.#"),1)=".",TRUE,FALSE)</formula>
    </cfRule>
  </conditionalFormatting>
  <conditionalFormatting sqref="AQ67">
    <cfRule type="expression" dxfId="571" priority="653">
      <formula>IF(RIGHT(TEXT(AQ67,"0.#"),1)=".",FALSE,TRUE)</formula>
    </cfRule>
    <cfRule type="expression" dxfId="570" priority="654">
      <formula>IF(RIGHT(TEXT(AQ67,"0.#"),1)=".",TRUE,FALSE)</formula>
    </cfRule>
  </conditionalFormatting>
  <conditionalFormatting sqref="AU66">
    <cfRule type="expression" dxfId="569" priority="651">
      <formula>IF(RIGHT(TEXT(AU66,"0.#"),1)=".",FALSE,TRUE)</formula>
    </cfRule>
    <cfRule type="expression" dxfId="568" priority="652">
      <formula>IF(RIGHT(TEXT(AU66,"0.#"),1)=".",TRUE,FALSE)</formula>
    </cfRule>
  </conditionalFormatting>
  <conditionalFormatting sqref="AU67">
    <cfRule type="expression" dxfId="567" priority="649">
      <formula>IF(RIGHT(TEXT(AU67,"0.#"),1)=".",FALSE,TRUE)</formula>
    </cfRule>
    <cfRule type="expression" dxfId="566" priority="650">
      <formula>IF(RIGHT(TEXT(AU67,"0.#"),1)=".",TRUE,FALSE)</formula>
    </cfRule>
  </conditionalFormatting>
  <conditionalFormatting sqref="AE100 AQ100">
    <cfRule type="expression" dxfId="565" priority="611">
      <formula>IF(RIGHT(TEXT(AE100,"0.#"),1)=".",FALSE,TRUE)</formula>
    </cfRule>
    <cfRule type="expression" dxfId="564" priority="612">
      <formula>IF(RIGHT(TEXT(AE100,"0.#"),1)=".",TRUE,FALSE)</formula>
    </cfRule>
  </conditionalFormatting>
  <conditionalFormatting sqref="AI100">
    <cfRule type="expression" dxfId="563" priority="609">
      <formula>IF(RIGHT(TEXT(AI100,"0.#"),1)=".",FALSE,TRUE)</formula>
    </cfRule>
    <cfRule type="expression" dxfId="562" priority="610">
      <formula>IF(RIGHT(TEXT(AI100,"0.#"),1)=".",TRUE,FALSE)</formula>
    </cfRule>
  </conditionalFormatting>
  <conditionalFormatting sqref="AM100">
    <cfRule type="expression" dxfId="561" priority="607">
      <formula>IF(RIGHT(TEXT(AM100,"0.#"),1)=".",FALSE,TRUE)</formula>
    </cfRule>
    <cfRule type="expression" dxfId="560" priority="608">
      <formula>IF(RIGHT(TEXT(AM100,"0.#"),1)=".",TRUE,FALSE)</formula>
    </cfRule>
  </conditionalFormatting>
  <conditionalFormatting sqref="AE101">
    <cfRule type="expression" dxfId="559" priority="605">
      <formula>IF(RIGHT(TEXT(AE101,"0.#"),1)=".",FALSE,TRUE)</formula>
    </cfRule>
    <cfRule type="expression" dxfId="558" priority="606">
      <formula>IF(RIGHT(TEXT(AE101,"0.#"),1)=".",TRUE,FALSE)</formula>
    </cfRule>
  </conditionalFormatting>
  <conditionalFormatting sqref="AI101">
    <cfRule type="expression" dxfId="557" priority="603">
      <formula>IF(RIGHT(TEXT(AI101,"0.#"),1)=".",FALSE,TRUE)</formula>
    </cfRule>
    <cfRule type="expression" dxfId="556" priority="604">
      <formula>IF(RIGHT(TEXT(AI101,"0.#"),1)=".",TRUE,FALSE)</formula>
    </cfRule>
  </conditionalFormatting>
  <conditionalFormatting sqref="AM101">
    <cfRule type="expression" dxfId="555" priority="601">
      <formula>IF(RIGHT(TEXT(AM101,"0.#"),1)=".",FALSE,TRUE)</formula>
    </cfRule>
    <cfRule type="expression" dxfId="554" priority="602">
      <formula>IF(RIGHT(TEXT(AM101,"0.#"),1)=".",TRUE,FALSE)</formula>
    </cfRule>
  </conditionalFormatting>
  <conditionalFormatting sqref="AQ101">
    <cfRule type="expression" dxfId="553" priority="599">
      <formula>IF(RIGHT(TEXT(AQ101,"0.#"),1)=".",FALSE,TRUE)</formula>
    </cfRule>
    <cfRule type="expression" dxfId="552" priority="600">
      <formula>IF(RIGHT(TEXT(AQ101,"0.#"),1)=".",TRUE,FALSE)</formula>
    </cfRule>
  </conditionalFormatting>
  <conditionalFormatting sqref="AU100">
    <cfRule type="expression" dxfId="551" priority="597">
      <formula>IF(RIGHT(TEXT(AU100,"0.#"),1)=".",FALSE,TRUE)</formula>
    </cfRule>
    <cfRule type="expression" dxfId="550" priority="598">
      <formula>IF(RIGHT(TEXT(AU100,"0.#"),1)=".",TRUE,FALSE)</formula>
    </cfRule>
  </conditionalFormatting>
  <conditionalFormatting sqref="AU101">
    <cfRule type="expression" dxfId="549" priority="595">
      <formula>IF(RIGHT(TEXT(AU101,"0.#"),1)=".",FALSE,TRUE)</formula>
    </cfRule>
    <cfRule type="expression" dxfId="548" priority="596">
      <formula>IF(RIGHT(TEXT(AU101,"0.#"),1)=".",TRUE,FALSE)</formula>
    </cfRule>
  </conditionalFormatting>
  <conditionalFormatting sqref="AM35">
    <cfRule type="expression" dxfId="547" priority="589">
      <formula>IF(RIGHT(TEXT(AM35,"0.#"),1)=".",FALSE,TRUE)</formula>
    </cfRule>
    <cfRule type="expression" dxfId="546" priority="590">
      <formula>IF(RIGHT(TEXT(AM35,"0.#"),1)=".",TRUE,FALSE)</formula>
    </cfRule>
  </conditionalFormatting>
  <conditionalFormatting sqref="AE36 AM36">
    <cfRule type="expression" dxfId="545" priority="587">
      <formula>IF(RIGHT(TEXT(AE36,"0.#"),1)=".",FALSE,TRUE)</formula>
    </cfRule>
    <cfRule type="expression" dxfId="544" priority="588">
      <formula>IF(RIGHT(TEXT(AE36,"0.#"),1)=".",TRUE,FALSE)</formula>
    </cfRule>
  </conditionalFormatting>
  <conditionalFormatting sqref="AI36">
    <cfRule type="expression" dxfId="543" priority="585">
      <formula>IF(RIGHT(TEXT(AI36,"0.#"),1)=".",FALSE,TRUE)</formula>
    </cfRule>
    <cfRule type="expression" dxfId="542" priority="586">
      <formula>IF(RIGHT(TEXT(AI36,"0.#"),1)=".",TRUE,FALSE)</formula>
    </cfRule>
  </conditionalFormatting>
  <conditionalFormatting sqref="AQ36">
    <cfRule type="expression" dxfId="541" priority="583">
      <formula>IF(RIGHT(TEXT(AQ36,"0.#"),1)=".",FALSE,TRUE)</formula>
    </cfRule>
    <cfRule type="expression" dxfId="540" priority="584">
      <formula>IF(RIGHT(TEXT(AQ36,"0.#"),1)=".",TRUE,FALSE)</formula>
    </cfRule>
  </conditionalFormatting>
  <conditionalFormatting sqref="AE35 AQ35">
    <cfRule type="expression" dxfId="539" priority="593">
      <formula>IF(RIGHT(TEXT(AE35,"0.#"),1)=".",FALSE,TRUE)</formula>
    </cfRule>
    <cfRule type="expression" dxfId="538" priority="594">
      <formula>IF(RIGHT(TEXT(AE35,"0.#"),1)=".",TRUE,FALSE)</formula>
    </cfRule>
  </conditionalFormatting>
  <conditionalFormatting sqref="AI35">
    <cfRule type="expression" dxfId="537" priority="591">
      <formula>IF(RIGHT(TEXT(AI35,"0.#"),1)=".",FALSE,TRUE)</formula>
    </cfRule>
    <cfRule type="expression" dxfId="536" priority="592">
      <formula>IF(RIGHT(TEXT(AI35,"0.#"),1)=".",TRUE,FALSE)</formula>
    </cfRule>
  </conditionalFormatting>
  <conditionalFormatting sqref="AM103">
    <cfRule type="expression" dxfId="535" priority="577">
      <formula>IF(RIGHT(TEXT(AM103,"0.#"),1)=".",FALSE,TRUE)</formula>
    </cfRule>
    <cfRule type="expression" dxfId="534" priority="578">
      <formula>IF(RIGHT(TEXT(AM103,"0.#"),1)=".",TRUE,FALSE)</formula>
    </cfRule>
  </conditionalFormatting>
  <conditionalFormatting sqref="AE104 AM104">
    <cfRule type="expression" dxfId="533" priority="575">
      <formula>IF(RIGHT(TEXT(AE104,"0.#"),1)=".",FALSE,TRUE)</formula>
    </cfRule>
    <cfRule type="expression" dxfId="532" priority="576">
      <formula>IF(RIGHT(TEXT(AE104,"0.#"),1)=".",TRUE,FALSE)</formula>
    </cfRule>
  </conditionalFormatting>
  <conditionalFormatting sqref="AI104">
    <cfRule type="expression" dxfId="531" priority="573">
      <formula>IF(RIGHT(TEXT(AI104,"0.#"),1)=".",FALSE,TRUE)</formula>
    </cfRule>
    <cfRule type="expression" dxfId="530" priority="574">
      <formula>IF(RIGHT(TEXT(AI104,"0.#"),1)=".",TRUE,FALSE)</formula>
    </cfRule>
  </conditionalFormatting>
  <conditionalFormatting sqref="AQ104">
    <cfRule type="expression" dxfId="529" priority="571">
      <formula>IF(RIGHT(TEXT(AQ104,"0.#"),1)=".",FALSE,TRUE)</formula>
    </cfRule>
    <cfRule type="expression" dxfId="528" priority="572">
      <formula>IF(RIGHT(TEXT(AQ104,"0.#"),1)=".",TRUE,FALSE)</formula>
    </cfRule>
  </conditionalFormatting>
  <conditionalFormatting sqref="AE103 AQ103">
    <cfRule type="expression" dxfId="527" priority="581">
      <formula>IF(RIGHT(TEXT(AE103,"0.#"),1)=".",FALSE,TRUE)</formula>
    </cfRule>
    <cfRule type="expression" dxfId="526" priority="582">
      <formula>IF(RIGHT(TEXT(AE103,"0.#"),1)=".",TRUE,FALSE)</formula>
    </cfRule>
  </conditionalFormatting>
  <conditionalFormatting sqref="AI103">
    <cfRule type="expression" dxfId="525" priority="579">
      <formula>IF(RIGHT(TEXT(AI103,"0.#"),1)=".",FALSE,TRUE)</formula>
    </cfRule>
    <cfRule type="expression" dxfId="524" priority="580">
      <formula>IF(RIGHT(TEXT(AI103,"0.#"),1)=".",TRUE,FALSE)</formula>
    </cfRule>
  </conditionalFormatting>
  <conditionalFormatting sqref="AM137">
    <cfRule type="expression" dxfId="523" priority="565">
      <formula>IF(RIGHT(TEXT(AM137,"0.#"),1)=".",FALSE,TRUE)</formula>
    </cfRule>
    <cfRule type="expression" dxfId="522" priority="566">
      <formula>IF(RIGHT(TEXT(AM137,"0.#"),1)=".",TRUE,FALSE)</formula>
    </cfRule>
  </conditionalFormatting>
  <conditionalFormatting sqref="AE138 AM138">
    <cfRule type="expression" dxfId="521" priority="563">
      <formula>IF(RIGHT(TEXT(AE138,"0.#"),1)=".",FALSE,TRUE)</formula>
    </cfRule>
    <cfRule type="expression" dxfId="520" priority="564">
      <formula>IF(RIGHT(TEXT(AE138,"0.#"),1)=".",TRUE,FALSE)</formula>
    </cfRule>
  </conditionalFormatting>
  <conditionalFormatting sqref="AI138">
    <cfRule type="expression" dxfId="519" priority="561">
      <formula>IF(RIGHT(TEXT(AI138,"0.#"),1)=".",FALSE,TRUE)</formula>
    </cfRule>
    <cfRule type="expression" dxfId="518" priority="562">
      <formula>IF(RIGHT(TEXT(AI138,"0.#"),1)=".",TRUE,FALSE)</formula>
    </cfRule>
  </conditionalFormatting>
  <conditionalFormatting sqref="AQ138">
    <cfRule type="expression" dxfId="517" priority="559">
      <formula>IF(RIGHT(TEXT(AQ138,"0.#"),1)=".",FALSE,TRUE)</formula>
    </cfRule>
    <cfRule type="expression" dxfId="516" priority="560">
      <formula>IF(RIGHT(TEXT(AQ138,"0.#"),1)=".",TRUE,FALSE)</formula>
    </cfRule>
  </conditionalFormatting>
  <conditionalFormatting sqref="AE137 AQ137">
    <cfRule type="expression" dxfId="515" priority="569">
      <formula>IF(RIGHT(TEXT(AE137,"0.#"),1)=".",FALSE,TRUE)</formula>
    </cfRule>
    <cfRule type="expression" dxfId="514" priority="570">
      <formula>IF(RIGHT(TEXT(AE137,"0.#"),1)=".",TRUE,FALSE)</formula>
    </cfRule>
  </conditionalFormatting>
  <conditionalFormatting sqref="AI137">
    <cfRule type="expression" dxfId="513" priority="567">
      <formula>IF(RIGHT(TEXT(AI137,"0.#"),1)=".",FALSE,TRUE)</formula>
    </cfRule>
    <cfRule type="expression" dxfId="512" priority="568">
      <formula>IF(RIGHT(TEXT(AI137,"0.#"),1)=".",TRUE,FALSE)</formula>
    </cfRule>
  </conditionalFormatting>
  <conditionalFormatting sqref="AM171">
    <cfRule type="expression" dxfId="511" priority="553">
      <formula>IF(RIGHT(TEXT(AM171,"0.#"),1)=".",FALSE,TRUE)</formula>
    </cfRule>
    <cfRule type="expression" dxfId="510" priority="554">
      <formula>IF(RIGHT(TEXT(AM171,"0.#"),1)=".",TRUE,FALSE)</formula>
    </cfRule>
  </conditionalFormatting>
  <conditionalFormatting sqref="AE172 AM172">
    <cfRule type="expression" dxfId="509" priority="551">
      <formula>IF(RIGHT(TEXT(AE172,"0.#"),1)=".",FALSE,TRUE)</formula>
    </cfRule>
    <cfRule type="expression" dxfId="508" priority="552">
      <formula>IF(RIGHT(TEXT(AE172,"0.#"),1)=".",TRUE,FALSE)</formula>
    </cfRule>
  </conditionalFormatting>
  <conditionalFormatting sqref="AI172">
    <cfRule type="expression" dxfId="507" priority="549">
      <formula>IF(RIGHT(TEXT(AI172,"0.#"),1)=".",FALSE,TRUE)</formula>
    </cfRule>
    <cfRule type="expression" dxfId="506" priority="550">
      <formula>IF(RIGHT(TEXT(AI172,"0.#"),1)=".",TRUE,FALSE)</formula>
    </cfRule>
  </conditionalFormatting>
  <conditionalFormatting sqref="AQ172">
    <cfRule type="expression" dxfId="505" priority="547">
      <formula>IF(RIGHT(TEXT(AQ172,"0.#"),1)=".",FALSE,TRUE)</formula>
    </cfRule>
    <cfRule type="expression" dxfId="504" priority="548">
      <formula>IF(RIGHT(TEXT(AQ172,"0.#"),1)=".",TRUE,FALSE)</formula>
    </cfRule>
  </conditionalFormatting>
  <conditionalFormatting sqref="AE171 AQ171">
    <cfRule type="expression" dxfId="503" priority="557">
      <formula>IF(RIGHT(TEXT(AE171,"0.#"),1)=".",FALSE,TRUE)</formula>
    </cfRule>
    <cfRule type="expression" dxfId="502" priority="558">
      <formula>IF(RIGHT(TEXT(AE171,"0.#"),1)=".",TRUE,FALSE)</formula>
    </cfRule>
  </conditionalFormatting>
  <conditionalFormatting sqref="AI171">
    <cfRule type="expression" dxfId="501" priority="555">
      <formula>IF(RIGHT(TEXT(AI171,"0.#"),1)=".",FALSE,TRUE)</formula>
    </cfRule>
    <cfRule type="expression" dxfId="500" priority="556">
      <formula>IF(RIGHT(TEXT(AI171,"0.#"),1)=".",TRUE,FALSE)</formula>
    </cfRule>
  </conditionalFormatting>
  <conditionalFormatting sqref="AE73">
    <cfRule type="expression" dxfId="499" priority="545">
      <formula>IF(RIGHT(TEXT(AE73,"0.#"),1)=".",FALSE,TRUE)</formula>
    </cfRule>
    <cfRule type="expression" dxfId="498" priority="546">
      <formula>IF(RIGHT(TEXT(AE73,"0.#"),1)=".",TRUE,FALSE)</formula>
    </cfRule>
  </conditionalFormatting>
  <conditionalFormatting sqref="AM75">
    <cfRule type="expression" dxfId="497" priority="529">
      <formula>IF(RIGHT(TEXT(AM75,"0.#"),1)=".",FALSE,TRUE)</formula>
    </cfRule>
    <cfRule type="expression" dxfId="496" priority="530">
      <formula>IF(RIGHT(TEXT(AM75,"0.#"),1)=".",TRUE,FALSE)</formula>
    </cfRule>
  </conditionalFormatting>
  <conditionalFormatting sqref="AE74">
    <cfRule type="expression" dxfId="495" priority="543">
      <formula>IF(RIGHT(TEXT(AE74,"0.#"),1)=".",FALSE,TRUE)</formula>
    </cfRule>
    <cfRule type="expression" dxfId="494" priority="544">
      <formula>IF(RIGHT(TEXT(AE74,"0.#"),1)=".",TRUE,FALSE)</formula>
    </cfRule>
  </conditionalFormatting>
  <conditionalFormatting sqref="AE75">
    <cfRule type="expression" dxfId="493" priority="541">
      <formula>IF(RIGHT(TEXT(AE75,"0.#"),1)=".",FALSE,TRUE)</formula>
    </cfRule>
    <cfRule type="expression" dxfId="492" priority="542">
      <formula>IF(RIGHT(TEXT(AE75,"0.#"),1)=".",TRUE,FALSE)</formula>
    </cfRule>
  </conditionalFormatting>
  <conditionalFormatting sqref="AI75">
    <cfRule type="expression" dxfId="491" priority="539">
      <formula>IF(RIGHT(TEXT(AI75,"0.#"),1)=".",FALSE,TRUE)</formula>
    </cfRule>
    <cfRule type="expression" dxfId="490" priority="540">
      <formula>IF(RIGHT(TEXT(AI75,"0.#"),1)=".",TRUE,FALSE)</formula>
    </cfRule>
  </conditionalFormatting>
  <conditionalFormatting sqref="AI74">
    <cfRule type="expression" dxfId="489" priority="537">
      <formula>IF(RIGHT(TEXT(AI74,"0.#"),1)=".",FALSE,TRUE)</formula>
    </cfRule>
    <cfRule type="expression" dxfId="488" priority="538">
      <formula>IF(RIGHT(TEXT(AI74,"0.#"),1)=".",TRUE,FALSE)</formula>
    </cfRule>
  </conditionalFormatting>
  <conditionalFormatting sqref="AI73">
    <cfRule type="expression" dxfId="487" priority="535">
      <formula>IF(RIGHT(TEXT(AI73,"0.#"),1)=".",FALSE,TRUE)</formula>
    </cfRule>
    <cfRule type="expression" dxfId="486" priority="536">
      <formula>IF(RIGHT(TEXT(AI73,"0.#"),1)=".",TRUE,FALSE)</formula>
    </cfRule>
  </conditionalFormatting>
  <conditionalFormatting sqref="AM73">
    <cfRule type="expression" dxfId="485" priority="533">
      <formula>IF(RIGHT(TEXT(AM73,"0.#"),1)=".",FALSE,TRUE)</formula>
    </cfRule>
    <cfRule type="expression" dxfId="484" priority="534">
      <formula>IF(RIGHT(TEXT(AM73,"0.#"),1)=".",TRUE,FALSE)</formula>
    </cfRule>
  </conditionalFormatting>
  <conditionalFormatting sqref="AM74">
    <cfRule type="expression" dxfId="483" priority="531">
      <formula>IF(RIGHT(TEXT(AM74,"0.#"),1)=".",FALSE,TRUE)</formula>
    </cfRule>
    <cfRule type="expression" dxfId="482" priority="532">
      <formula>IF(RIGHT(TEXT(AM74,"0.#"),1)=".",TRUE,FALSE)</formula>
    </cfRule>
  </conditionalFormatting>
  <conditionalFormatting sqref="AQ73:AQ75">
    <cfRule type="expression" dxfId="481" priority="527">
      <formula>IF(RIGHT(TEXT(AQ73,"0.#"),1)=".",FALSE,TRUE)</formula>
    </cfRule>
    <cfRule type="expression" dxfId="480" priority="528">
      <formula>IF(RIGHT(TEXT(AQ73,"0.#"),1)=".",TRUE,FALSE)</formula>
    </cfRule>
  </conditionalFormatting>
  <conditionalFormatting sqref="AU73:AU75">
    <cfRule type="expression" dxfId="479" priority="525">
      <formula>IF(RIGHT(TEXT(AU73,"0.#"),1)=".",FALSE,TRUE)</formula>
    </cfRule>
    <cfRule type="expression" dxfId="478" priority="526">
      <formula>IF(RIGHT(TEXT(AU73,"0.#"),1)=".",TRUE,FALSE)</formula>
    </cfRule>
  </conditionalFormatting>
  <conditionalFormatting sqref="AE107">
    <cfRule type="expression" dxfId="477" priority="523">
      <formula>IF(RIGHT(TEXT(AE107,"0.#"),1)=".",FALSE,TRUE)</formula>
    </cfRule>
    <cfRule type="expression" dxfId="476" priority="524">
      <formula>IF(RIGHT(TEXT(AE107,"0.#"),1)=".",TRUE,FALSE)</formula>
    </cfRule>
  </conditionalFormatting>
  <conditionalFormatting sqref="AM109">
    <cfRule type="expression" dxfId="475" priority="507">
      <formula>IF(RIGHT(TEXT(AM109,"0.#"),1)=".",FALSE,TRUE)</formula>
    </cfRule>
    <cfRule type="expression" dxfId="474" priority="508">
      <formula>IF(RIGHT(TEXT(AM109,"0.#"),1)=".",TRUE,FALSE)</formula>
    </cfRule>
  </conditionalFormatting>
  <conditionalFormatting sqref="AE108">
    <cfRule type="expression" dxfId="473" priority="521">
      <formula>IF(RIGHT(TEXT(AE108,"0.#"),1)=".",FALSE,TRUE)</formula>
    </cfRule>
    <cfRule type="expression" dxfId="472" priority="522">
      <formula>IF(RIGHT(TEXT(AE108,"0.#"),1)=".",TRUE,FALSE)</formula>
    </cfRule>
  </conditionalFormatting>
  <conditionalFormatting sqref="AE109">
    <cfRule type="expression" dxfId="471" priority="519">
      <formula>IF(RIGHT(TEXT(AE109,"0.#"),1)=".",FALSE,TRUE)</formula>
    </cfRule>
    <cfRule type="expression" dxfId="470" priority="520">
      <formula>IF(RIGHT(TEXT(AE109,"0.#"),1)=".",TRUE,FALSE)</formula>
    </cfRule>
  </conditionalFormatting>
  <conditionalFormatting sqref="AI109">
    <cfRule type="expression" dxfId="469" priority="517">
      <formula>IF(RIGHT(TEXT(AI109,"0.#"),1)=".",FALSE,TRUE)</formula>
    </cfRule>
    <cfRule type="expression" dxfId="468" priority="518">
      <formula>IF(RIGHT(TEXT(AI109,"0.#"),1)=".",TRUE,FALSE)</formula>
    </cfRule>
  </conditionalFormatting>
  <conditionalFormatting sqref="AI108">
    <cfRule type="expression" dxfId="467" priority="515">
      <formula>IF(RIGHT(TEXT(AI108,"0.#"),1)=".",FALSE,TRUE)</formula>
    </cfRule>
    <cfRule type="expression" dxfId="466" priority="516">
      <formula>IF(RIGHT(TEXT(AI108,"0.#"),1)=".",TRUE,FALSE)</formula>
    </cfRule>
  </conditionalFormatting>
  <conditionalFormatting sqref="AI107">
    <cfRule type="expression" dxfId="465" priority="513">
      <formula>IF(RIGHT(TEXT(AI107,"0.#"),1)=".",FALSE,TRUE)</formula>
    </cfRule>
    <cfRule type="expression" dxfId="464" priority="514">
      <formula>IF(RIGHT(TEXT(AI107,"0.#"),1)=".",TRUE,FALSE)</formula>
    </cfRule>
  </conditionalFormatting>
  <conditionalFormatting sqref="AM107">
    <cfRule type="expression" dxfId="463" priority="511">
      <formula>IF(RIGHT(TEXT(AM107,"0.#"),1)=".",FALSE,TRUE)</formula>
    </cfRule>
    <cfRule type="expression" dxfId="462" priority="512">
      <formula>IF(RIGHT(TEXT(AM107,"0.#"),1)=".",TRUE,FALSE)</formula>
    </cfRule>
  </conditionalFormatting>
  <conditionalFormatting sqref="AM108">
    <cfRule type="expression" dxfId="461" priority="509">
      <formula>IF(RIGHT(TEXT(AM108,"0.#"),1)=".",FALSE,TRUE)</formula>
    </cfRule>
    <cfRule type="expression" dxfId="460" priority="510">
      <formula>IF(RIGHT(TEXT(AM108,"0.#"),1)=".",TRUE,FALSE)</formula>
    </cfRule>
  </conditionalFormatting>
  <conditionalFormatting sqref="AQ107:AQ109">
    <cfRule type="expression" dxfId="459" priority="505">
      <formula>IF(RIGHT(TEXT(AQ107,"0.#"),1)=".",FALSE,TRUE)</formula>
    </cfRule>
    <cfRule type="expression" dxfId="458" priority="506">
      <formula>IF(RIGHT(TEXT(AQ107,"0.#"),1)=".",TRUE,FALSE)</formula>
    </cfRule>
  </conditionalFormatting>
  <conditionalFormatting sqref="AU107:AU109">
    <cfRule type="expression" dxfId="457" priority="503">
      <formula>IF(RIGHT(TEXT(AU107,"0.#"),1)=".",FALSE,TRUE)</formula>
    </cfRule>
    <cfRule type="expression" dxfId="456" priority="504">
      <formula>IF(RIGHT(TEXT(AU107,"0.#"),1)=".",TRUE,FALSE)</formula>
    </cfRule>
  </conditionalFormatting>
  <conditionalFormatting sqref="AE141">
    <cfRule type="expression" dxfId="455" priority="501">
      <formula>IF(RIGHT(TEXT(AE141,"0.#"),1)=".",FALSE,TRUE)</formula>
    </cfRule>
    <cfRule type="expression" dxfId="454" priority="502">
      <formula>IF(RIGHT(TEXT(AE141,"0.#"),1)=".",TRUE,FALSE)</formula>
    </cfRule>
  </conditionalFormatting>
  <conditionalFormatting sqref="AM143">
    <cfRule type="expression" dxfId="453" priority="485">
      <formula>IF(RIGHT(TEXT(AM143,"0.#"),1)=".",FALSE,TRUE)</formula>
    </cfRule>
    <cfRule type="expression" dxfId="452" priority="486">
      <formula>IF(RIGHT(TEXT(AM143,"0.#"),1)=".",TRUE,FALSE)</formula>
    </cfRule>
  </conditionalFormatting>
  <conditionalFormatting sqref="AE142">
    <cfRule type="expression" dxfId="451" priority="499">
      <formula>IF(RIGHT(TEXT(AE142,"0.#"),1)=".",FALSE,TRUE)</formula>
    </cfRule>
    <cfRule type="expression" dxfId="450" priority="500">
      <formula>IF(RIGHT(TEXT(AE142,"0.#"),1)=".",TRUE,FALSE)</formula>
    </cfRule>
  </conditionalFormatting>
  <conditionalFormatting sqref="AE143">
    <cfRule type="expression" dxfId="449" priority="497">
      <formula>IF(RIGHT(TEXT(AE143,"0.#"),1)=".",FALSE,TRUE)</formula>
    </cfRule>
    <cfRule type="expression" dxfId="448" priority="498">
      <formula>IF(RIGHT(TEXT(AE143,"0.#"),1)=".",TRUE,FALSE)</formula>
    </cfRule>
  </conditionalFormatting>
  <conditionalFormatting sqref="AI143">
    <cfRule type="expression" dxfId="447" priority="495">
      <formula>IF(RIGHT(TEXT(AI143,"0.#"),1)=".",FALSE,TRUE)</formula>
    </cfRule>
    <cfRule type="expression" dxfId="446" priority="496">
      <formula>IF(RIGHT(TEXT(AI143,"0.#"),1)=".",TRUE,FALSE)</formula>
    </cfRule>
  </conditionalFormatting>
  <conditionalFormatting sqref="AI142">
    <cfRule type="expression" dxfId="445" priority="493">
      <formula>IF(RIGHT(TEXT(AI142,"0.#"),1)=".",FALSE,TRUE)</formula>
    </cfRule>
    <cfRule type="expression" dxfId="444" priority="494">
      <formula>IF(RIGHT(TEXT(AI142,"0.#"),1)=".",TRUE,FALSE)</formula>
    </cfRule>
  </conditionalFormatting>
  <conditionalFormatting sqref="AI141">
    <cfRule type="expression" dxfId="443" priority="491">
      <formula>IF(RIGHT(TEXT(AI141,"0.#"),1)=".",FALSE,TRUE)</formula>
    </cfRule>
    <cfRule type="expression" dxfId="442" priority="492">
      <formula>IF(RIGHT(TEXT(AI141,"0.#"),1)=".",TRUE,FALSE)</formula>
    </cfRule>
  </conditionalFormatting>
  <conditionalFormatting sqref="AM141">
    <cfRule type="expression" dxfId="441" priority="489">
      <formula>IF(RIGHT(TEXT(AM141,"0.#"),1)=".",FALSE,TRUE)</formula>
    </cfRule>
    <cfRule type="expression" dxfId="440" priority="490">
      <formula>IF(RIGHT(TEXT(AM141,"0.#"),1)=".",TRUE,FALSE)</formula>
    </cfRule>
  </conditionalFormatting>
  <conditionalFormatting sqref="AM142">
    <cfRule type="expression" dxfId="439" priority="487">
      <formula>IF(RIGHT(TEXT(AM142,"0.#"),1)=".",FALSE,TRUE)</formula>
    </cfRule>
    <cfRule type="expression" dxfId="438" priority="488">
      <formula>IF(RIGHT(TEXT(AM142,"0.#"),1)=".",TRUE,FALSE)</formula>
    </cfRule>
  </conditionalFormatting>
  <conditionalFormatting sqref="AQ141:AQ143">
    <cfRule type="expression" dxfId="437" priority="483">
      <formula>IF(RIGHT(TEXT(AQ141,"0.#"),1)=".",FALSE,TRUE)</formula>
    </cfRule>
    <cfRule type="expression" dxfId="436" priority="484">
      <formula>IF(RIGHT(TEXT(AQ141,"0.#"),1)=".",TRUE,FALSE)</formula>
    </cfRule>
  </conditionalFormatting>
  <conditionalFormatting sqref="AU141:AU143">
    <cfRule type="expression" dxfId="435" priority="481">
      <formula>IF(RIGHT(TEXT(AU141,"0.#"),1)=".",FALSE,TRUE)</formula>
    </cfRule>
    <cfRule type="expression" dxfId="434" priority="482">
      <formula>IF(RIGHT(TEXT(AU141,"0.#"),1)=".",TRUE,FALSE)</formula>
    </cfRule>
  </conditionalFormatting>
  <conditionalFormatting sqref="AE175">
    <cfRule type="expression" dxfId="433" priority="479">
      <formula>IF(RIGHT(TEXT(AE175,"0.#"),1)=".",FALSE,TRUE)</formula>
    </cfRule>
    <cfRule type="expression" dxfId="432" priority="480">
      <formula>IF(RIGHT(TEXT(AE175,"0.#"),1)=".",TRUE,FALSE)</formula>
    </cfRule>
  </conditionalFormatting>
  <conditionalFormatting sqref="AM177">
    <cfRule type="expression" dxfId="431" priority="463">
      <formula>IF(RIGHT(TEXT(AM177,"0.#"),1)=".",FALSE,TRUE)</formula>
    </cfRule>
    <cfRule type="expression" dxfId="430" priority="464">
      <formula>IF(RIGHT(TEXT(AM177,"0.#"),1)=".",TRUE,FALSE)</formula>
    </cfRule>
  </conditionalFormatting>
  <conditionalFormatting sqref="AE176">
    <cfRule type="expression" dxfId="429" priority="477">
      <formula>IF(RIGHT(TEXT(AE176,"0.#"),1)=".",FALSE,TRUE)</formula>
    </cfRule>
    <cfRule type="expression" dxfId="428" priority="478">
      <formula>IF(RIGHT(TEXT(AE176,"0.#"),1)=".",TRUE,FALSE)</formula>
    </cfRule>
  </conditionalFormatting>
  <conditionalFormatting sqref="AE177">
    <cfRule type="expression" dxfId="427" priority="475">
      <formula>IF(RIGHT(TEXT(AE177,"0.#"),1)=".",FALSE,TRUE)</formula>
    </cfRule>
    <cfRule type="expression" dxfId="426" priority="476">
      <formula>IF(RIGHT(TEXT(AE177,"0.#"),1)=".",TRUE,FALSE)</formula>
    </cfRule>
  </conditionalFormatting>
  <conditionalFormatting sqref="AI177">
    <cfRule type="expression" dxfId="425" priority="473">
      <formula>IF(RIGHT(TEXT(AI177,"0.#"),1)=".",FALSE,TRUE)</formula>
    </cfRule>
    <cfRule type="expression" dxfId="424" priority="474">
      <formula>IF(RIGHT(TEXT(AI177,"0.#"),1)=".",TRUE,FALSE)</formula>
    </cfRule>
  </conditionalFormatting>
  <conditionalFormatting sqref="AI176">
    <cfRule type="expression" dxfId="423" priority="471">
      <formula>IF(RIGHT(TEXT(AI176,"0.#"),1)=".",FALSE,TRUE)</formula>
    </cfRule>
    <cfRule type="expression" dxfId="422" priority="472">
      <formula>IF(RIGHT(TEXT(AI176,"0.#"),1)=".",TRUE,FALSE)</formula>
    </cfRule>
  </conditionalFormatting>
  <conditionalFormatting sqref="AI175">
    <cfRule type="expression" dxfId="421" priority="469">
      <formula>IF(RIGHT(TEXT(AI175,"0.#"),1)=".",FALSE,TRUE)</formula>
    </cfRule>
    <cfRule type="expression" dxfId="420" priority="470">
      <formula>IF(RIGHT(TEXT(AI175,"0.#"),1)=".",TRUE,FALSE)</formula>
    </cfRule>
  </conditionalFormatting>
  <conditionalFormatting sqref="AM175">
    <cfRule type="expression" dxfId="419" priority="467">
      <formula>IF(RIGHT(TEXT(AM175,"0.#"),1)=".",FALSE,TRUE)</formula>
    </cfRule>
    <cfRule type="expression" dxfId="418" priority="468">
      <formula>IF(RIGHT(TEXT(AM175,"0.#"),1)=".",TRUE,FALSE)</formula>
    </cfRule>
  </conditionalFormatting>
  <conditionalFormatting sqref="AM176">
    <cfRule type="expression" dxfId="417" priority="465">
      <formula>IF(RIGHT(TEXT(AM176,"0.#"),1)=".",FALSE,TRUE)</formula>
    </cfRule>
    <cfRule type="expression" dxfId="416" priority="466">
      <formula>IF(RIGHT(TEXT(AM176,"0.#"),1)=".",TRUE,FALSE)</formula>
    </cfRule>
  </conditionalFormatting>
  <conditionalFormatting sqref="AQ175:AQ177">
    <cfRule type="expression" dxfId="415" priority="461">
      <formula>IF(RIGHT(TEXT(AQ175,"0.#"),1)=".",FALSE,TRUE)</formula>
    </cfRule>
    <cfRule type="expression" dxfId="414" priority="462">
      <formula>IF(RIGHT(TEXT(AQ175,"0.#"),1)=".",TRUE,FALSE)</formula>
    </cfRule>
  </conditionalFormatting>
  <conditionalFormatting sqref="AU175:AU177">
    <cfRule type="expression" dxfId="413" priority="459">
      <formula>IF(RIGHT(TEXT(AU175,"0.#"),1)=".",FALSE,TRUE)</formula>
    </cfRule>
    <cfRule type="expression" dxfId="412" priority="460">
      <formula>IF(RIGHT(TEXT(AU175,"0.#"),1)=".",TRUE,FALSE)</formula>
    </cfRule>
  </conditionalFormatting>
  <conditionalFormatting sqref="AE61">
    <cfRule type="expression" dxfId="411" priority="413">
      <formula>IF(RIGHT(TEXT(AE61,"0.#"),1)=".",FALSE,TRUE)</formula>
    </cfRule>
    <cfRule type="expression" dxfId="410" priority="414">
      <formula>IF(RIGHT(TEXT(AE61,"0.#"),1)=".",TRUE,FALSE)</formula>
    </cfRule>
  </conditionalFormatting>
  <conditionalFormatting sqref="AE62">
    <cfRule type="expression" dxfId="409" priority="411">
      <formula>IF(RIGHT(TEXT(AE62,"0.#"),1)=".",FALSE,TRUE)</formula>
    </cfRule>
    <cfRule type="expression" dxfId="408" priority="412">
      <formula>IF(RIGHT(TEXT(AE62,"0.#"),1)=".",TRUE,FALSE)</formula>
    </cfRule>
  </conditionalFormatting>
  <conditionalFormatting sqref="AM61">
    <cfRule type="expression" dxfId="407" priority="401">
      <formula>IF(RIGHT(TEXT(AM61,"0.#"),1)=".",FALSE,TRUE)</formula>
    </cfRule>
    <cfRule type="expression" dxfId="406" priority="402">
      <formula>IF(RIGHT(TEXT(AM61,"0.#"),1)=".",TRUE,FALSE)</formula>
    </cfRule>
  </conditionalFormatting>
  <conditionalFormatting sqref="AE63">
    <cfRule type="expression" dxfId="405" priority="409">
      <formula>IF(RIGHT(TEXT(AE63,"0.#"),1)=".",FALSE,TRUE)</formula>
    </cfRule>
    <cfRule type="expression" dxfId="404" priority="410">
      <formula>IF(RIGHT(TEXT(AE63,"0.#"),1)=".",TRUE,FALSE)</formula>
    </cfRule>
  </conditionalFormatting>
  <conditionalFormatting sqref="AI63">
    <cfRule type="expression" dxfId="403" priority="407">
      <formula>IF(RIGHT(TEXT(AI63,"0.#"),1)=".",FALSE,TRUE)</formula>
    </cfRule>
    <cfRule type="expression" dxfId="402" priority="408">
      <formula>IF(RIGHT(TEXT(AI63,"0.#"),1)=".",TRUE,FALSE)</formula>
    </cfRule>
  </conditionalFormatting>
  <conditionalFormatting sqref="AI62">
    <cfRule type="expression" dxfId="401" priority="405">
      <formula>IF(RIGHT(TEXT(AI62,"0.#"),1)=".",FALSE,TRUE)</formula>
    </cfRule>
    <cfRule type="expression" dxfId="400" priority="406">
      <formula>IF(RIGHT(TEXT(AI62,"0.#"),1)=".",TRUE,FALSE)</formula>
    </cfRule>
  </conditionalFormatting>
  <conditionalFormatting sqref="AI61">
    <cfRule type="expression" dxfId="399" priority="403">
      <formula>IF(RIGHT(TEXT(AI61,"0.#"),1)=".",FALSE,TRUE)</formula>
    </cfRule>
    <cfRule type="expression" dxfId="398" priority="404">
      <formula>IF(RIGHT(TEXT(AI61,"0.#"),1)=".",TRUE,FALSE)</formula>
    </cfRule>
  </conditionalFormatting>
  <conditionalFormatting sqref="AM62">
    <cfRule type="expression" dxfId="397" priority="399">
      <formula>IF(RIGHT(TEXT(AM62,"0.#"),1)=".",FALSE,TRUE)</formula>
    </cfRule>
    <cfRule type="expression" dxfId="396" priority="400">
      <formula>IF(RIGHT(TEXT(AM62,"0.#"),1)=".",TRUE,FALSE)</formula>
    </cfRule>
  </conditionalFormatting>
  <conditionalFormatting sqref="AM63">
    <cfRule type="expression" dxfId="395" priority="397">
      <formula>IF(RIGHT(TEXT(AM63,"0.#"),1)=".",FALSE,TRUE)</formula>
    </cfRule>
    <cfRule type="expression" dxfId="394" priority="398">
      <formula>IF(RIGHT(TEXT(AM63,"0.#"),1)=".",TRUE,FALSE)</formula>
    </cfRule>
  </conditionalFormatting>
  <conditionalFormatting sqref="AQ61:AQ63">
    <cfRule type="expression" dxfId="393" priority="395">
      <formula>IF(RIGHT(TEXT(AQ61,"0.#"),1)=".",FALSE,TRUE)</formula>
    </cfRule>
    <cfRule type="expression" dxfId="392" priority="396">
      <formula>IF(RIGHT(TEXT(AQ61,"0.#"),1)=".",TRUE,FALSE)</formula>
    </cfRule>
  </conditionalFormatting>
  <conditionalFormatting sqref="AU61:AU63">
    <cfRule type="expression" dxfId="391" priority="393">
      <formula>IF(RIGHT(TEXT(AU61,"0.#"),1)=".",FALSE,TRUE)</formula>
    </cfRule>
    <cfRule type="expression" dxfId="390" priority="394">
      <formula>IF(RIGHT(TEXT(AU61,"0.#"),1)=".",TRUE,FALSE)</formula>
    </cfRule>
  </conditionalFormatting>
  <conditionalFormatting sqref="AE95">
    <cfRule type="expression" dxfId="389" priority="391">
      <formula>IF(RIGHT(TEXT(AE95,"0.#"),1)=".",FALSE,TRUE)</formula>
    </cfRule>
    <cfRule type="expression" dxfId="388" priority="392">
      <formula>IF(RIGHT(TEXT(AE95,"0.#"),1)=".",TRUE,FALSE)</formula>
    </cfRule>
  </conditionalFormatting>
  <conditionalFormatting sqref="AE96">
    <cfRule type="expression" dxfId="387" priority="389">
      <formula>IF(RIGHT(TEXT(AE96,"0.#"),1)=".",FALSE,TRUE)</formula>
    </cfRule>
    <cfRule type="expression" dxfId="386" priority="390">
      <formula>IF(RIGHT(TEXT(AE96,"0.#"),1)=".",TRUE,FALSE)</formula>
    </cfRule>
  </conditionalFormatting>
  <conditionalFormatting sqref="AM95">
    <cfRule type="expression" dxfId="385" priority="379">
      <formula>IF(RIGHT(TEXT(AM95,"0.#"),1)=".",FALSE,TRUE)</formula>
    </cfRule>
    <cfRule type="expression" dxfId="384" priority="380">
      <formula>IF(RIGHT(TEXT(AM95,"0.#"),1)=".",TRUE,FALSE)</formula>
    </cfRule>
  </conditionalFormatting>
  <conditionalFormatting sqref="AE97">
    <cfRule type="expression" dxfId="383" priority="387">
      <formula>IF(RIGHT(TEXT(AE97,"0.#"),1)=".",FALSE,TRUE)</formula>
    </cfRule>
    <cfRule type="expression" dxfId="382" priority="388">
      <formula>IF(RIGHT(TEXT(AE97,"0.#"),1)=".",TRUE,FALSE)</formula>
    </cfRule>
  </conditionalFormatting>
  <conditionalFormatting sqref="AI97">
    <cfRule type="expression" dxfId="381" priority="385">
      <formula>IF(RIGHT(TEXT(AI97,"0.#"),1)=".",FALSE,TRUE)</formula>
    </cfRule>
    <cfRule type="expression" dxfId="380" priority="386">
      <formula>IF(RIGHT(TEXT(AI97,"0.#"),1)=".",TRUE,FALSE)</formula>
    </cfRule>
  </conditionalFormatting>
  <conditionalFormatting sqref="AI96">
    <cfRule type="expression" dxfId="379" priority="383">
      <formula>IF(RIGHT(TEXT(AI96,"0.#"),1)=".",FALSE,TRUE)</formula>
    </cfRule>
    <cfRule type="expression" dxfId="378" priority="384">
      <formula>IF(RIGHT(TEXT(AI96,"0.#"),1)=".",TRUE,FALSE)</formula>
    </cfRule>
  </conditionalFormatting>
  <conditionalFormatting sqref="AI95">
    <cfRule type="expression" dxfId="377" priority="381">
      <formula>IF(RIGHT(TEXT(AI95,"0.#"),1)=".",FALSE,TRUE)</formula>
    </cfRule>
    <cfRule type="expression" dxfId="376" priority="382">
      <formula>IF(RIGHT(TEXT(AI95,"0.#"),1)=".",TRUE,FALSE)</formula>
    </cfRule>
  </conditionalFormatting>
  <conditionalFormatting sqref="AM96">
    <cfRule type="expression" dxfId="375" priority="377">
      <formula>IF(RIGHT(TEXT(AM96,"0.#"),1)=".",FALSE,TRUE)</formula>
    </cfRule>
    <cfRule type="expression" dxfId="374" priority="378">
      <formula>IF(RIGHT(TEXT(AM96,"0.#"),1)=".",TRUE,FALSE)</formula>
    </cfRule>
  </conditionalFormatting>
  <conditionalFormatting sqref="AM97">
    <cfRule type="expression" dxfId="373" priority="375">
      <formula>IF(RIGHT(TEXT(AM97,"0.#"),1)=".",FALSE,TRUE)</formula>
    </cfRule>
    <cfRule type="expression" dxfId="372" priority="376">
      <formula>IF(RIGHT(TEXT(AM97,"0.#"),1)=".",TRUE,FALSE)</formula>
    </cfRule>
  </conditionalFormatting>
  <conditionalFormatting sqref="AQ95:AQ97">
    <cfRule type="expression" dxfId="371" priority="373">
      <formula>IF(RIGHT(TEXT(AQ95,"0.#"),1)=".",FALSE,TRUE)</formula>
    </cfRule>
    <cfRule type="expression" dxfId="370" priority="374">
      <formula>IF(RIGHT(TEXT(AQ95,"0.#"),1)=".",TRUE,FALSE)</formula>
    </cfRule>
  </conditionalFormatting>
  <conditionalFormatting sqref="AU95:AU97">
    <cfRule type="expression" dxfId="369" priority="371">
      <formula>IF(RIGHT(TEXT(AU95,"0.#"),1)=".",FALSE,TRUE)</formula>
    </cfRule>
    <cfRule type="expression" dxfId="368" priority="372">
      <formula>IF(RIGHT(TEXT(AU95,"0.#"),1)=".",TRUE,FALSE)</formula>
    </cfRule>
  </conditionalFormatting>
  <conditionalFormatting sqref="AE129">
    <cfRule type="expression" dxfId="367" priority="369">
      <formula>IF(RIGHT(TEXT(AE129,"0.#"),1)=".",FALSE,TRUE)</formula>
    </cfRule>
    <cfRule type="expression" dxfId="366" priority="370">
      <formula>IF(RIGHT(TEXT(AE129,"0.#"),1)=".",TRUE,FALSE)</formula>
    </cfRule>
  </conditionalFormatting>
  <conditionalFormatting sqref="AE130">
    <cfRule type="expression" dxfId="365" priority="367">
      <formula>IF(RIGHT(TEXT(AE130,"0.#"),1)=".",FALSE,TRUE)</formula>
    </cfRule>
    <cfRule type="expression" dxfId="364" priority="368">
      <formula>IF(RIGHT(TEXT(AE130,"0.#"),1)=".",TRUE,FALSE)</formula>
    </cfRule>
  </conditionalFormatting>
  <conditionalFormatting sqref="AM129">
    <cfRule type="expression" dxfId="363" priority="357">
      <formula>IF(RIGHT(TEXT(AM129,"0.#"),1)=".",FALSE,TRUE)</formula>
    </cfRule>
    <cfRule type="expression" dxfId="362" priority="358">
      <formula>IF(RIGHT(TEXT(AM129,"0.#"),1)=".",TRUE,FALSE)</formula>
    </cfRule>
  </conditionalFormatting>
  <conditionalFormatting sqref="AE131">
    <cfRule type="expression" dxfId="361" priority="365">
      <formula>IF(RIGHT(TEXT(AE131,"0.#"),1)=".",FALSE,TRUE)</formula>
    </cfRule>
    <cfRule type="expression" dxfId="360" priority="366">
      <formula>IF(RIGHT(TEXT(AE131,"0.#"),1)=".",TRUE,FALSE)</formula>
    </cfRule>
  </conditionalFormatting>
  <conditionalFormatting sqref="AI131">
    <cfRule type="expression" dxfId="359" priority="363">
      <formula>IF(RIGHT(TEXT(AI131,"0.#"),1)=".",FALSE,TRUE)</formula>
    </cfRule>
    <cfRule type="expression" dxfId="358" priority="364">
      <formula>IF(RIGHT(TEXT(AI131,"0.#"),1)=".",TRUE,FALSE)</formula>
    </cfRule>
  </conditionalFormatting>
  <conditionalFormatting sqref="AI130">
    <cfRule type="expression" dxfId="357" priority="361">
      <formula>IF(RIGHT(TEXT(AI130,"0.#"),1)=".",FALSE,TRUE)</formula>
    </cfRule>
    <cfRule type="expression" dxfId="356" priority="362">
      <formula>IF(RIGHT(TEXT(AI130,"0.#"),1)=".",TRUE,FALSE)</formula>
    </cfRule>
  </conditionalFormatting>
  <conditionalFormatting sqref="AI129">
    <cfRule type="expression" dxfId="355" priority="359">
      <formula>IF(RIGHT(TEXT(AI129,"0.#"),1)=".",FALSE,TRUE)</formula>
    </cfRule>
    <cfRule type="expression" dxfId="354" priority="360">
      <formula>IF(RIGHT(TEXT(AI129,"0.#"),1)=".",TRUE,FALSE)</formula>
    </cfRule>
  </conditionalFormatting>
  <conditionalFormatting sqref="AM130">
    <cfRule type="expression" dxfId="353" priority="355">
      <formula>IF(RIGHT(TEXT(AM130,"0.#"),1)=".",FALSE,TRUE)</formula>
    </cfRule>
    <cfRule type="expression" dxfId="352" priority="356">
      <formula>IF(RIGHT(TEXT(AM130,"0.#"),1)=".",TRUE,FALSE)</formula>
    </cfRule>
  </conditionalFormatting>
  <conditionalFormatting sqref="AM131">
    <cfRule type="expression" dxfId="351" priority="353">
      <formula>IF(RIGHT(TEXT(AM131,"0.#"),1)=".",FALSE,TRUE)</formula>
    </cfRule>
    <cfRule type="expression" dxfId="350" priority="354">
      <formula>IF(RIGHT(TEXT(AM131,"0.#"),1)=".",TRUE,FALSE)</formula>
    </cfRule>
  </conditionalFormatting>
  <conditionalFormatting sqref="AQ129:AQ131">
    <cfRule type="expression" dxfId="349" priority="351">
      <formula>IF(RIGHT(TEXT(AQ129,"0.#"),1)=".",FALSE,TRUE)</formula>
    </cfRule>
    <cfRule type="expression" dxfId="348" priority="352">
      <formula>IF(RIGHT(TEXT(AQ129,"0.#"),1)=".",TRUE,FALSE)</formula>
    </cfRule>
  </conditionalFormatting>
  <conditionalFormatting sqref="AU129:AU131">
    <cfRule type="expression" dxfId="347" priority="349">
      <formula>IF(RIGHT(TEXT(AU129,"0.#"),1)=".",FALSE,TRUE)</formula>
    </cfRule>
    <cfRule type="expression" dxfId="346" priority="350">
      <formula>IF(RIGHT(TEXT(AU129,"0.#"),1)=".",TRUE,FALSE)</formula>
    </cfRule>
  </conditionalFormatting>
  <conditionalFormatting sqref="AE163">
    <cfRule type="expression" dxfId="345" priority="347">
      <formula>IF(RIGHT(TEXT(AE163,"0.#"),1)=".",FALSE,TRUE)</formula>
    </cfRule>
    <cfRule type="expression" dxfId="344" priority="348">
      <formula>IF(RIGHT(TEXT(AE163,"0.#"),1)=".",TRUE,FALSE)</formula>
    </cfRule>
  </conditionalFormatting>
  <conditionalFormatting sqref="AE164">
    <cfRule type="expression" dxfId="343" priority="345">
      <formula>IF(RIGHT(TEXT(AE164,"0.#"),1)=".",FALSE,TRUE)</formula>
    </cfRule>
    <cfRule type="expression" dxfId="342" priority="346">
      <formula>IF(RIGHT(TEXT(AE164,"0.#"),1)=".",TRUE,FALSE)</formula>
    </cfRule>
  </conditionalFormatting>
  <conditionalFormatting sqref="AM163">
    <cfRule type="expression" dxfId="341" priority="335">
      <formula>IF(RIGHT(TEXT(AM163,"0.#"),1)=".",FALSE,TRUE)</formula>
    </cfRule>
    <cfRule type="expression" dxfId="340" priority="336">
      <formula>IF(RIGHT(TEXT(AM163,"0.#"),1)=".",TRUE,FALSE)</formula>
    </cfRule>
  </conditionalFormatting>
  <conditionalFormatting sqref="AE165">
    <cfRule type="expression" dxfId="339" priority="343">
      <formula>IF(RIGHT(TEXT(AE165,"0.#"),1)=".",FALSE,TRUE)</formula>
    </cfRule>
    <cfRule type="expression" dxfId="338" priority="344">
      <formula>IF(RIGHT(TEXT(AE165,"0.#"),1)=".",TRUE,FALSE)</formula>
    </cfRule>
  </conditionalFormatting>
  <conditionalFormatting sqref="AI165">
    <cfRule type="expression" dxfId="337" priority="341">
      <formula>IF(RIGHT(TEXT(AI165,"0.#"),1)=".",FALSE,TRUE)</formula>
    </cfRule>
    <cfRule type="expression" dxfId="336" priority="342">
      <formula>IF(RIGHT(TEXT(AI165,"0.#"),1)=".",TRUE,FALSE)</formula>
    </cfRule>
  </conditionalFormatting>
  <conditionalFormatting sqref="AI164">
    <cfRule type="expression" dxfId="335" priority="339">
      <formula>IF(RIGHT(TEXT(AI164,"0.#"),1)=".",FALSE,TRUE)</formula>
    </cfRule>
    <cfRule type="expression" dxfId="334" priority="340">
      <formula>IF(RIGHT(TEXT(AI164,"0.#"),1)=".",TRUE,FALSE)</formula>
    </cfRule>
  </conditionalFormatting>
  <conditionalFormatting sqref="AI163">
    <cfRule type="expression" dxfId="333" priority="337">
      <formula>IF(RIGHT(TEXT(AI163,"0.#"),1)=".",FALSE,TRUE)</formula>
    </cfRule>
    <cfRule type="expression" dxfId="332" priority="338">
      <formula>IF(RIGHT(TEXT(AI163,"0.#"),1)=".",TRUE,FALSE)</formula>
    </cfRule>
  </conditionalFormatting>
  <conditionalFormatting sqref="AM164">
    <cfRule type="expression" dxfId="331" priority="333">
      <formula>IF(RIGHT(TEXT(AM164,"0.#"),1)=".",FALSE,TRUE)</formula>
    </cfRule>
    <cfRule type="expression" dxfId="330" priority="334">
      <formula>IF(RIGHT(TEXT(AM164,"0.#"),1)=".",TRUE,FALSE)</formula>
    </cfRule>
  </conditionalFormatting>
  <conditionalFormatting sqref="AM165">
    <cfRule type="expression" dxfId="329" priority="331">
      <formula>IF(RIGHT(TEXT(AM165,"0.#"),1)=".",FALSE,TRUE)</formula>
    </cfRule>
    <cfRule type="expression" dxfId="328" priority="332">
      <formula>IF(RIGHT(TEXT(AM165,"0.#"),1)=".",TRUE,FALSE)</formula>
    </cfRule>
  </conditionalFormatting>
  <conditionalFormatting sqref="AQ163:AQ165">
    <cfRule type="expression" dxfId="327" priority="329">
      <formula>IF(RIGHT(TEXT(AQ163,"0.#"),1)=".",FALSE,TRUE)</formula>
    </cfRule>
    <cfRule type="expression" dxfId="326" priority="330">
      <formula>IF(RIGHT(TEXT(AQ163,"0.#"),1)=".",TRUE,FALSE)</formula>
    </cfRule>
  </conditionalFormatting>
  <conditionalFormatting sqref="AU163:AU165">
    <cfRule type="expression" dxfId="325" priority="327">
      <formula>IF(RIGHT(TEXT(AU163,"0.#"),1)=".",FALSE,TRUE)</formula>
    </cfRule>
    <cfRule type="expression" dxfId="324" priority="328">
      <formula>IF(RIGHT(TEXT(AU163,"0.#"),1)=".",TRUE,FALSE)</formula>
    </cfRule>
  </conditionalFormatting>
  <conditionalFormatting sqref="AE197">
    <cfRule type="expression" dxfId="323" priority="325">
      <formula>IF(RIGHT(TEXT(AE197,"0.#"),1)=".",FALSE,TRUE)</formula>
    </cfRule>
    <cfRule type="expression" dxfId="322" priority="326">
      <formula>IF(RIGHT(TEXT(AE197,"0.#"),1)=".",TRUE,FALSE)</formula>
    </cfRule>
  </conditionalFormatting>
  <conditionalFormatting sqref="AE198">
    <cfRule type="expression" dxfId="321" priority="323">
      <formula>IF(RIGHT(TEXT(AE198,"0.#"),1)=".",FALSE,TRUE)</formula>
    </cfRule>
    <cfRule type="expression" dxfId="320" priority="324">
      <formula>IF(RIGHT(TEXT(AE198,"0.#"),1)=".",TRUE,FALSE)</formula>
    </cfRule>
  </conditionalFormatting>
  <conditionalFormatting sqref="AM197">
    <cfRule type="expression" dxfId="319" priority="313">
      <formula>IF(RIGHT(TEXT(AM197,"0.#"),1)=".",FALSE,TRUE)</formula>
    </cfRule>
    <cfRule type="expression" dxfId="318" priority="314">
      <formula>IF(RIGHT(TEXT(AM197,"0.#"),1)=".",TRUE,FALSE)</formula>
    </cfRule>
  </conditionalFormatting>
  <conditionalFormatting sqref="AE199">
    <cfRule type="expression" dxfId="317" priority="321">
      <formula>IF(RIGHT(TEXT(AE199,"0.#"),1)=".",FALSE,TRUE)</formula>
    </cfRule>
    <cfRule type="expression" dxfId="316" priority="322">
      <formula>IF(RIGHT(TEXT(AE199,"0.#"),1)=".",TRUE,FALSE)</formula>
    </cfRule>
  </conditionalFormatting>
  <conditionalFormatting sqref="AI199">
    <cfRule type="expression" dxfId="315" priority="319">
      <formula>IF(RIGHT(TEXT(AI199,"0.#"),1)=".",FALSE,TRUE)</formula>
    </cfRule>
    <cfRule type="expression" dxfId="314" priority="320">
      <formula>IF(RIGHT(TEXT(AI199,"0.#"),1)=".",TRUE,FALSE)</formula>
    </cfRule>
  </conditionalFormatting>
  <conditionalFormatting sqref="AI198">
    <cfRule type="expression" dxfId="313" priority="317">
      <formula>IF(RIGHT(TEXT(AI198,"0.#"),1)=".",FALSE,TRUE)</formula>
    </cfRule>
    <cfRule type="expression" dxfId="312" priority="318">
      <formula>IF(RIGHT(TEXT(AI198,"0.#"),1)=".",TRUE,FALSE)</formula>
    </cfRule>
  </conditionalFormatting>
  <conditionalFormatting sqref="AI197">
    <cfRule type="expression" dxfId="311" priority="315">
      <formula>IF(RIGHT(TEXT(AI197,"0.#"),1)=".",FALSE,TRUE)</formula>
    </cfRule>
    <cfRule type="expression" dxfId="310" priority="316">
      <formula>IF(RIGHT(TEXT(AI197,"0.#"),1)=".",TRUE,FALSE)</formula>
    </cfRule>
  </conditionalFormatting>
  <conditionalFormatting sqref="AM198">
    <cfRule type="expression" dxfId="309" priority="311">
      <formula>IF(RIGHT(TEXT(AM198,"0.#"),1)=".",FALSE,TRUE)</formula>
    </cfRule>
    <cfRule type="expression" dxfId="308" priority="312">
      <formula>IF(RIGHT(TEXT(AM198,"0.#"),1)=".",TRUE,FALSE)</formula>
    </cfRule>
  </conditionalFormatting>
  <conditionalFormatting sqref="AM199">
    <cfRule type="expression" dxfId="307" priority="309">
      <formula>IF(RIGHT(TEXT(AM199,"0.#"),1)=".",FALSE,TRUE)</formula>
    </cfRule>
    <cfRule type="expression" dxfId="306" priority="310">
      <formula>IF(RIGHT(TEXT(AM199,"0.#"),1)=".",TRUE,FALSE)</formula>
    </cfRule>
  </conditionalFormatting>
  <conditionalFormatting sqref="AQ197:AQ199">
    <cfRule type="expression" dxfId="305" priority="307">
      <formula>IF(RIGHT(TEXT(AQ197,"0.#"),1)=".",FALSE,TRUE)</formula>
    </cfRule>
    <cfRule type="expression" dxfId="304" priority="308">
      <formula>IF(RIGHT(TEXT(AQ197,"0.#"),1)=".",TRUE,FALSE)</formula>
    </cfRule>
  </conditionalFormatting>
  <conditionalFormatting sqref="AU197:AU199">
    <cfRule type="expression" dxfId="303" priority="305">
      <formula>IF(RIGHT(TEXT(AU197,"0.#"),1)=".",FALSE,TRUE)</formula>
    </cfRule>
    <cfRule type="expression" dxfId="302" priority="306">
      <formula>IF(RIGHT(TEXT(AU197,"0.#"),1)=".",TRUE,FALSE)</formula>
    </cfRule>
  </conditionalFormatting>
  <conditionalFormatting sqref="AE134 AQ134">
    <cfRule type="expression" dxfId="301" priority="303">
      <formula>IF(RIGHT(TEXT(AE134,"0.#"),1)=".",FALSE,TRUE)</formula>
    </cfRule>
    <cfRule type="expression" dxfId="300" priority="304">
      <formula>IF(RIGHT(TEXT(AE134,"0.#"),1)=".",TRUE,FALSE)</formula>
    </cfRule>
  </conditionalFormatting>
  <conditionalFormatting sqref="AI134">
    <cfRule type="expression" dxfId="299" priority="301">
      <formula>IF(RIGHT(TEXT(AI134,"0.#"),1)=".",FALSE,TRUE)</formula>
    </cfRule>
    <cfRule type="expression" dxfId="298" priority="302">
      <formula>IF(RIGHT(TEXT(AI134,"0.#"),1)=".",TRUE,FALSE)</formula>
    </cfRule>
  </conditionalFormatting>
  <conditionalFormatting sqref="AM134">
    <cfRule type="expression" dxfId="297" priority="299">
      <formula>IF(RIGHT(TEXT(AM134,"0.#"),1)=".",FALSE,TRUE)</formula>
    </cfRule>
    <cfRule type="expression" dxfId="296" priority="300">
      <formula>IF(RIGHT(TEXT(AM134,"0.#"),1)=".",TRUE,FALSE)</formula>
    </cfRule>
  </conditionalFormatting>
  <conditionalFormatting sqref="AE135">
    <cfRule type="expression" dxfId="295" priority="297">
      <formula>IF(RIGHT(TEXT(AE135,"0.#"),1)=".",FALSE,TRUE)</formula>
    </cfRule>
    <cfRule type="expression" dxfId="294" priority="298">
      <formula>IF(RIGHT(TEXT(AE135,"0.#"),1)=".",TRUE,FALSE)</formula>
    </cfRule>
  </conditionalFormatting>
  <conditionalFormatting sqref="AI135">
    <cfRule type="expression" dxfId="293" priority="295">
      <formula>IF(RIGHT(TEXT(AI135,"0.#"),1)=".",FALSE,TRUE)</formula>
    </cfRule>
    <cfRule type="expression" dxfId="292" priority="296">
      <formula>IF(RIGHT(TEXT(AI135,"0.#"),1)=".",TRUE,FALSE)</formula>
    </cfRule>
  </conditionalFormatting>
  <conditionalFormatting sqref="AM135">
    <cfRule type="expression" dxfId="291" priority="293">
      <formula>IF(RIGHT(TEXT(AM135,"0.#"),1)=".",FALSE,TRUE)</formula>
    </cfRule>
    <cfRule type="expression" dxfId="290" priority="294">
      <formula>IF(RIGHT(TEXT(AM135,"0.#"),1)=".",TRUE,FALSE)</formula>
    </cfRule>
  </conditionalFormatting>
  <conditionalFormatting sqref="AQ135">
    <cfRule type="expression" dxfId="289" priority="291">
      <formula>IF(RIGHT(TEXT(AQ135,"0.#"),1)=".",FALSE,TRUE)</formula>
    </cfRule>
    <cfRule type="expression" dxfId="288" priority="292">
      <formula>IF(RIGHT(TEXT(AQ135,"0.#"),1)=".",TRUE,FALSE)</formula>
    </cfRule>
  </conditionalFormatting>
  <conditionalFormatting sqref="AU134">
    <cfRule type="expression" dxfId="287" priority="289">
      <formula>IF(RIGHT(TEXT(AU134,"0.#"),1)=".",FALSE,TRUE)</formula>
    </cfRule>
    <cfRule type="expression" dxfId="286" priority="290">
      <formula>IF(RIGHT(TEXT(AU134,"0.#"),1)=".",TRUE,FALSE)</formula>
    </cfRule>
  </conditionalFormatting>
  <conditionalFormatting sqref="AU135">
    <cfRule type="expression" dxfId="285" priority="287">
      <formula>IF(RIGHT(TEXT(AU135,"0.#"),1)=".",FALSE,TRUE)</formula>
    </cfRule>
    <cfRule type="expression" dxfId="284" priority="288">
      <formula>IF(RIGHT(TEXT(AU135,"0.#"),1)=".",TRUE,FALSE)</formula>
    </cfRule>
  </conditionalFormatting>
  <conditionalFormatting sqref="AE168 AQ168">
    <cfRule type="expression" dxfId="283" priority="285">
      <formula>IF(RIGHT(TEXT(AE168,"0.#"),1)=".",FALSE,TRUE)</formula>
    </cfRule>
    <cfRule type="expression" dxfId="282" priority="286">
      <formula>IF(RIGHT(TEXT(AE168,"0.#"),1)=".",TRUE,FALSE)</formula>
    </cfRule>
  </conditionalFormatting>
  <conditionalFormatting sqref="AI168">
    <cfRule type="expression" dxfId="281" priority="283">
      <formula>IF(RIGHT(TEXT(AI168,"0.#"),1)=".",FALSE,TRUE)</formula>
    </cfRule>
    <cfRule type="expression" dxfId="280" priority="284">
      <formula>IF(RIGHT(TEXT(AI168,"0.#"),1)=".",TRUE,FALSE)</formula>
    </cfRule>
  </conditionalFormatting>
  <conditionalFormatting sqref="AM168">
    <cfRule type="expression" dxfId="279" priority="281">
      <formula>IF(RIGHT(TEXT(AM168,"0.#"),1)=".",FALSE,TRUE)</formula>
    </cfRule>
    <cfRule type="expression" dxfId="278" priority="282">
      <formula>IF(RIGHT(TEXT(AM168,"0.#"),1)=".",TRUE,FALSE)</formula>
    </cfRule>
  </conditionalFormatting>
  <conditionalFormatting sqref="AE169">
    <cfRule type="expression" dxfId="277" priority="279">
      <formula>IF(RIGHT(TEXT(AE169,"0.#"),1)=".",FALSE,TRUE)</formula>
    </cfRule>
    <cfRule type="expression" dxfId="276" priority="280">
      <formula>IF(RIGHT(TEXT(AE169,"0.#"),1)=".",TRUE,FALSE)</formula>
    </cfRule>
  </conditionalFormatting>
  <conditionalFormatting sqref="AI169">
    <cfRule type="expression" dxfId="275" priority="277">
      <formula>IF(RIGHT(TEXT(AI169,"0.#"),1)=".",FALSE,TRUE)</formula>
    </cfRule>
    <cfRule type="expression" dxfId="274" priority="278">
      <formula>IF(RIGHT(TEXT(AI169,"0.#"),1)=".",TRUE,FALSE)</formula>
    </cfRule>
  </conditionalFormatting>
  <conditionalFormatting sqref="AM169">
    <cfRule type="expression" dxfId="273" priority="275">
      <formula>IF(RIGHT(TEXT(AM169,"0.#"),1)=".",FALSE,TRUE)</formula>
    </cfRule>
    <cfRule type="expression" dxfId="272" priority="276">
      <formula>IF(RIGHT(TEXT(AM169,"0.#"),1)=".",TRUE,FALSE)</formula>
    </cfRule>
  </conditionalFormatting>
  <conditionalFormatting sqref="AQ169">
    <cfRule type="expression" dxfId="271" priority="273">
      <formula>IF(RIGHT(TEXT(AQ169,"0.#"),1)=".",FALSE,TRUE)</formula>
    </cfRule>
    <cfRule type="expression" dxfId="270" priority="274">
      <formula>IF(RIGHT(TEXT(AQ169,"0.#"),1)=".",TRUE,FALSE)</formula>
    </cfRule>
  </conditionalFormatting>
  <conditionalFormatting sqref="AU168">
    <cfRule type="expression" dxfId="269" priority="271">
      <formula>IF(RIGHT(TEXT(AU168,"0.#"),1)=".",FALSE,TRUE)</formula>
    </cfRule>
    <cfRule type="expression" dxfId="268" priority="272">
      <formula>IF(RIGHT(TEXT(AU168,"0.#"),1)=".",TRUE,FALSE)</formula>
    </cfRule>
  </conditionalFormatting>
  <conditionalFormatting sqref="AU169">
    <cfRule type="expression" dxfId="267" priority="269">
      <formula>IF(RIGHT(TEXT(AU169,"0.#"),1)=".",FALSE,TRUE)</formula>
    </cfRule>
    <cfRule type="expression" dxfId="266" priority="270">
      <formula>IF(RIGHT(TEXT(AU169,"0.#"),1)=".",TRUE,FALSE)</formula>
    </cfRule>
  </conditionalFormatting>
  <conditionalFormatting sqref="AE90">
    <cfRule type="expression" dxfId="265" priority="267">
      <formula>IF(RIGHT(TEXT(AE90,"0.#"),1)=".",FALSE,TRUE)</formula>
    </cfRule>
    <cfRule type="expression" dxfId="264" priority="268">
      <formula>IF(RIGHT(TEXT(AE90,"0.#"),1)=".",TRUE,FALSE)</formula>
    </cfRule>
  </conditionalFormatting>
  <conditionalFormatting sqref="AE91">
    <cfRule type="expression" dxfId="263" priority="265">
      <formula>IF(RIGHT(TEXT(AE91,"0.#"),1)=".",FALSE,TRUE)</formula>
    </cfRule>
    <cfRule type="expression" dxfId="262" priority="266">
      <formula>IF(RIGHT(TEXT(AE91,"0.#"),1)=".",TRUE,FALSE)</formula>
    </cfRule>
  </conditionalFormatting>
  <conditionalFormatting sqref="AM90">
    <cfRule type="expression" dxfId="261" priority="255">
      <formula>IF(RIGHT(TEXT(AM90,"0.#"),1)=".",FALSE,TRUE)</formula>
    </cfRule>
    <cfRule type="expression" dxfId="260" priority="256">
      <formula>IF(RIGHT(TEXT(AM90,"0.#"),1)=".",TRUE,FALSE)</formula>
    </cfRule>
  </conditionalFormatting>
  <conditionalFormatting sqref="AE92">
    <cfRule type="expression" dxfId="259" priority="263">
      <formula>IF(RIGHT(TEXT(AE92,"0.#"),1)=".",FALSE,TRUE)</formula>
    </cfRule>
    <cfRule type="expression" dxfId="258" priority="264">
      <formula>IF(RIGHT(TEXT(AE92,"0.#"),1)=".",TRUE,FALSE)</formula>
    </cfRule>
  </conditionalFormatting>
  <conditionalFormatting sqref="AI92">
    <cfRule type="expression" dxfId="257" priority="261">
      <formula>IF(RIGHT(TEXT(AI92,"0.#"),1)=".",FALSE,TRUE)</formula>
    </cfRule>
    <cfRule type="expression" dxfId="256" priority="262">
      <formula>IF(RIGHT(TEXT(AI92,"0.#"),1)=".",TRUE,FALSE)</formula>
    </cfRule>
  </conditionalFormatting>
  <conditionalFormatting sqref="AI91">
    <cfRule type="expression" dxfId="255" priority="259">
      <formula>IF(RIGHT(TEXT(AI91,"0.#"),1)=".",FALSE,TRUE)</formula>
    </cfRule>
    <cfRule type="expression" dxfId="254" priority="260">
      <formula>IF(RIGHT(TEXT(AI91,"0.#"),1)=".",TRUE,FALSE)</formula>
    </cfRule>
  </conditionalFormatting>
  <conditionalFormatting sqref="AI90">
    <cfRule type="expression" dxfId="253" priority="257">
      <formula>IF(RIGHT(TEXT(AI90,"0.#"),1)=".",FALSE,TRUE)</formula>
    </cfRule>
    <cfRule type="expression" dxfId="252" priority="258">
      <formula>IF(RIGHT(TEXT(AI90,"0.#"),1)=".",TRUE,FALSE)</formula>
    </cfRule>
  </conditionalFormatting>
  <conditionalFormatting sqref="AM91">
    <cfRule type="expression" dxfId="251" priority="253">
      <formula>IF(RIGHT(TEXT(AM91,"0.#"),1)=".",FALSE,TRUE)</formula>
    </cfRule>
    <cfRule type="expression" dxfId="250" priority="254">
      <formula>IF(RIGHT(TEXT(AM91,"0.#"),1)=".",TRUE,FALSE)</formula>
    </cfRule>
  </conditionalFormatting>
  <conditionalFormatting sqref="AM92">
    <cfRule type="expression" dxfId="249" priority="251">
      <formula>IF(RIGHT(TEXT(AM92,"0.#"),1)=".",FALSE,TRUE)</formula>
    </cfRule>
    <cfRule type="expression" dxfId="248" priority="252">
      <formula>IF(RIGHT(TEXT(AM92,"0.#"),1)=".",TRUE,FALSE)</formula>
    </cfRule>
  </conditionalFormatting>
  <conditionalFormatting sqref="AQ90:AQ92">
    <cfRule type="expression" dxfId="247" priority="249">
      <formula>IF(RIGHT(TEXT(AQ90,"0.#"),1)=".",FALSE,TRUE)</formula>
    </cfRule>
    <cfRule type="expression" dxfId="246" priority="250">
      <formula>IF(RIGHT(TEXT(AQ90,"0.#"),1)=".",TRUE,FALSE)</formula>
    </cfRule>
  </conditionalFormatting>
  <conditionalFormatting sqref="AU90:AU92">
    <cfRule type="expression" dxfId="245" priority="247">
      <formula>IF(RIGHT(TEXT(AU90,"0.#"),1)=".",FALSE,TRUE)</formula>
    </cfRule>
    <cfRule type="expression" dxfId="244" priority="248">
      <formula>IF(RIGHT(TEXT(AU90,"0.#"),1)=".",TRUE,FALSE)</formula>
    </cfRule>
  </conditionalFormatting>
  <conditionalFormatting sqref="AE85">
    <cfRule type="expression" dxfId="243" priority="245">
      <formula>IF(RIGHT(TEXT(AE85,"0.#"),1)=".",FALSE,TRUE)</formula>
    </cfRule>
    <cfRule type="expression" dxfId="242" priority="246">
      <formula>IF(RIGHT(TEXT(AE85,"0.#"),1)=".",TRUE,FALSE)</formula>
    </cfRule>
  </conditionalFormatting>
  <conditionalFormatting sqref="AE86">
    <cfRule type="expression" dxfId="241" priority="243">
      <formula>IF(RIGHT(TEXT(AE86,"0.#"),1)=".",FALSE,TRUE)</formula>
    </cfRule>
    <cfRule type="expression" dxfId="240" priority="244">
      <formula>IF(RIGHT(TEXT(AE86,"0.#"),1)=".",TRUE,FALSE)</formula>
    </cfRule>
  </conditionalFormatting>
  <conditionalFormatting sqref="AM85">
    <cfRule type="expression" dxfId="239" priority="233">
      <formula>IF(RIGHT(TEXT(AM85,"0.#"),1)=".",FALSE,TRUE)</formula>
    </cfRule>
    <cfRule type="expression" dxfId="238" priority="234">
      <formula>IF(RIGHT(TEXT(AM85,"0.#"),1)=".",TRUE,FALSE)</formula>
    </cfRule>
  </conditionalFormatting>
  <conditionalFormatting sqref="AE87">
    <cfRule type="expression" dxfId="237" priority="241">
      <formula>IF(RIGHT(TEXT(AE87,"0.#"),1)=".",FALSE,TRUE)</formula>
    </cfRule>
    <cfRule type="expression" dxfId="236" priority="242">
      <formula>IF(RIGHT(TEXT(AE87,"0.#"),1)=".",TRUE,FALSE)</formula>
    </cfRule>
  </conditionalFormatting>
  <conditionalFormatting sqref="AI87">
    <cfRule type="expression" dxfId="235" priority="239">
      <formula>IF(RIGHT(TEXT(AI87,"0.#"),1)=".",FALSE,TRUE)</formula>
    </cfRule>
    <cfRule type="expression" dxfId="234" priority="240">
      <formula>IF(RIGHT(TEXT(AI87,"0.#"),1)=".",TRUE,FALSE)</formula>
    </cfRule>
  </conditionalFormatting>
  <conditionalFormatting sqref="AI86">
    <cfRule type="expression" dxfId="233" priority="237">
      <formula>IF(RIGHT(TEXT(AI86,"0.#"),1)=".",FALSE,TRUE)</formula>
    </cfRule>
    <cfRule type="expression" dxfId="232" priority="238">
      <formula>IF(RIGHT(TEXT(AI86,"0.#"),1)=".",TRUE,FALSE)</formula>
    </cfRule>
  </conditionalFormatting>
  <conditionalFormatting sqref="AI85">
    <cfRule type="expression" dxfId="231" priority="235">
      <formula>IF(RIGHT(TEXT(AI85,"0.#"),1)=".",FALSE,TRUE)</formula>
    </cfRule>
    <cfRule type="expression" dxfId="230" priority="236">
      <formula>IF(RIGHT(TEXT(AI85,"0.#"),1)=".",TRUE,FALSE)</formula>
    </cfRule>
  </conditionalFormatting>
  <conditionalFormatting sqref="AM86">
    <cfRule type="expression" dxfId="229" priority="231">
      <formula>IF(RIGHT(TEXT(AM86,"0.#"),1)=".",FALSE,TRUE)</formula>
    </cfRule>
    <cfRule type="expression" dxfId="228" priority="232">
      <formula>IF(RIGHT(TEXT(AM86,"0.#"),1)=".",TRUE,FALSE)</formula>
    </cfRule>
  </conditionalFormatting>
  <conditionalFormatting sqref="AM87">
    <cfRule type="expression" dxfId="227" priority="229">
      <formula>IF(RIGHT(TEXT(AM87,"0.#"),1)=".",FALSE,TRUE)</formula>
    </cfRule>
    <cfRule type="expression" dxfId="226" priority="230">
      <formula>IF(RIGHT(TEXT(AM87,"0.#"),1)=".",TRUE,FALSE)</formula>
    </cfRule>
  </conditionalFormatting>
  <conditionalFormatting sqref="AQ85:AQ87">
    <cfRule type="expression" dxfId="225" priority="227">
      <formula>IF(RIGHT(TEXT(AQ85,"0.#"),1)=".",FALSE,TRUE)</formula>
    </cfRule>
    <cfRule type="expression" dxfId="224" priority="228">
      <formula>IF(RIGHT(TEXT(AQ85,"0.#"),1)=".",TRUE,FALSE)</formula>
    </cfRule>
  </conditionalFormatting>
  <conditionalFormatting sqref="AU85:AU87">
    <cfRule type="expression" dxfId="223" priority="225">
      <formula>IF(RIGHT(TEXT(AU85,"0.#"),1)=".",FALSE,TRUE)</formula>
    </cfRule>
    <cfRule type="expression" dxfId="222" priority="226">
      <formula>IF(RIGHT(TEXT(AU85,"0.#"),1)=".",TRUE,FALSE)</formula>
    </cfRule>
  </conditionalFormatting>
  <conditionalFormatting sqref="AE124">
    <cfRule type="expression" dxfId="221" priority="223">
      <formula>IF(RIGHT(TEXT(AE124,"0.#"),1)=".",FALSE,TRUE)</formula>
    </cfRule>
    <cfRule type="expression" dxfId="220" priority="224">
      <formula>IF(RIGHT(TEXT(AE124,"0.#"),1)=".",TRUE,FALSE)</formula>
    </cfRule>
  </conditionalFormatting>
  <conditionalFormatting sqref="AE125">
    <cfRule type="expression" dxfId="219" priority="221">
      <formula>IF(RIGHT(TEXT(AE125,"0.#"),1)=".",FALSE,TRUE)</formula>
    </cfRule>
    <cfRule type="expression" dxfId="218" priority="222">
      <formula>IF(RIGHT(TEXT(AE125,"0.#"),1)=".",TRUE,FALSE)</formula>
    </cfRule>
  </conditionalFormatting>
  <conditionalFormatting sqref="AM124">
    <cfRule type="expression" dxfId="217" priority="211">
      <formula>IF(RIGHT(TEXT(AM124,"0.#"),1)=".",FALSE,TRUE)</formula>
    </cfRule>
    <cfRule type="expression" dxfId="216" priority="212">
      <formula>IF(RIGHT(TEXT(AM124,"0.#"),1)=".",TRUE,FALSE)</formula>
    </cfRule>
  </conditionalFormatting>
  <conditionalFormatting sqref="AE126">
    <cfRule type="expression" dxfId="215" priority="219">
      <formula>IF(RIGHT(TEXT(AE126,"0.#"),1)=".",FALSE,TRUE)</formula>
    </cfRule>
    <cfRule type="expression" dxfId="214" priority="220">
      <formula>IF(RIGHT(TEXT(AE126,"0.#"),1)=".",TRUE,FALSE)</formula>
    </cfRule>
  </conditionalFormatting>
  <conditionalFormatting sqref="AI126">
    <cfRule type="expression" dxfId="213" priority="217">
      <formula>IF(RIGHT(TEXT(AI126,"0.#"),1)=".",FALSE,TRUE)</formula>
    </cfRule>
    <cfRule type="expression" dxfId="212" priority="218">
      <formula>IF(RIGHT(TEXT(AI126,"0.#"),1)=".",TRUE,FALSE)</formula>
    </cfRule>
  </conditionalFormatting>
  <conditionalFormatting sqref="AI125">
    <cfRule type="expression" dxfId="211" priority="215">
      <formula>IF(RIGHT(TEXT(AI125,"0.#"),1)=".",FALSE,TRUE)</formula>
    </cfRule>
    <cfRule type="expression" dxfId="210" priority="216">
      <formula>IF(RIGHT(TEXT(AI125,"0.#"),1)=".",TRUE,FALSE)</formula>
    </cfRule>
  </conditionalFormatting>
  <conditionalFormatting sqref="AI124">
    <cfRule type="expression" dxfId="209" priority="213">
      <formula>IF(RIGHT(TEXT(AI124,"0.#"),1)=".",FALSE,TRUE)</formula>
    </cfRule>
    <cfRule type="expression" dxfId="208" priority="214">
      <formula>IF(RIGHT(TEXT(AI124,"0.#"),1)=".",TRUE,FALSE)</formula>
    </cfRule>
  </conditionalFormatting>
  <conditionalFormatting sqref="AM125">
    <cfRule type="expression" dxfId="207" priority="209">
      <formula>IF(RIGHT(TEXT(AM125,"0.#"),1)=".",FALSE,TRUE)</formula>
    </cfRule>
    <cfRule type="expression" dxfId="206" priority="210">
      <formula>IF(RIGHT(TEXT(AM125,"0.#"),1)=".",TRUE,FALSE)</formula>
    </cfRule>
  </conditionalFormatting>
  <conditionalFormatting sqref="AM126">
    <cfRule type="expression" dxfId="205" priority="207">
      <formula>IF(RIGHT(TEXT(AM126,"0.#"),1)=".",FALSE,TRUE)</formula>
    </cfRule>
    <cfRule type="expression" dxfId="204" priority="208">
      <formula>IF(RIGHT(TEXT(AM126,"0.#"),1)=".",TRUE,FALSE)</formula>
    </cfRule>
  </conditionalFormatting>
  <conditionalFormatting sqref="AQ124:AQ126">
    <cfRule type="expression" dxfId="203" priority="205">
      <formula>IF(RIGHT(TEXT(AQ124,"0.#"),1)=".",FALSE,TRUE)</formula>
    </cfRule>
    <cfRule type="expression" dxfId="202" priority="206">
      <formula>IF(RIGHT(TEXT(AQ124,"0.#"),1)=".",TRUE,FALSE)</formula>
    </cfRule>
  </conditionalFormatting>
  <conditionalFormatting sqref="AU124:AU126">
    <cfRule type="expression" dxfId="201" priority="203">
      <formula>IF(RIGHT(TEXT(AU124,"0.#"),1)=".",FALSE,TRUE)</formula>
    </cfRule>
    <cfRule type="expression" dxfId="200" priority="204">
      <formula>IF(RIGHT(TEXT(AU124,"0.#"),1)=".",TRUE,FALSE)</formula>
    </cfRule>
  </conditionalFormatting>
  <conditionalFormatting sqref="AE119">
    <cfRule type="expression" dxfId="199" priority="201">
      <formula>IF(RIGHT(TEXT(AE119,"0.#"),1)=".",FALSE,TRUE)</formula>
    </cfRule>
    <cfRule type="expression" dxfId="198" priority="202">
      <formula>IF(RIGHT(TEXT(AE119,"0.#"),1)=".",TRUE,FALSE)</formula>
    </cfRule>
  </conditionalFormatting>
  <conditionalFormatting sqref="AE120">
    <cfRule type="expression" dxfId="197" priority="199">
      <formula>IF(RIGHT(TEXT(AE120,"0.#"),1)=".",FALSE,TRUE)</formula>
    </cfRule>
    <cfRule type="expression" dxfId="196" priority="200">
      <formula>IF(RIGHT(TEXT(AE120,"0.#"),1)=".",TRUE,FALSE)</formula>
    </cfRule>
  </conditionalFormatting>
  <conditionalFormatting sqref="AM119">
    <cfRule type="expression" dxfId="195" priority="189">
      <formula>IF(RIGHT(TEXT(AM119,"0.#"),1)=".",FALSE,TRUE)</formula>
    </cfRule>
    <cfRule type="expression" dxfId="194" priority="190">
      <formula>IF(RIGHT(TEXT(AM119,"0.#"),1)=".",TRUE,FALSE)</formula>
    </cfRule>
  </conditionalFormatting>
  <conditionalFormatting sqref="AE121">
    <cfRule type="expression" dxfId="193" priority="197">
      <formula>IF(RIGHT(TEXT(AE121,"0.#"),1)=".",FALSE,TRUE)</formula>
    </cfRule>
    <cfRule type="expression" dxfId="192" priority="198">
      <formula>IF(RIGHT(TEXT(AE121,"0.#"),1)=".",TRUE,FALSE)</formula>
    </cfRule>
  </conditionalFormatting>
  <conditionalFormatting sqref="AI121">
    <cfRule type="expression" dxfId="191" priority="195">
      <formula>IF(RIGHT(TEXT(AI121,"0.#"),1)=".",FALSE,TRUE)</formula>
    </cfRule>
    <cfRule type="expression" dxfId="190" priority="196">
      <formula>IF(RIGHT(TEXT(AI121,"0.#"),1)=".",TRUE,FALSE)</formula>
    </cfRule>
  </conditionalFormatting>
  <conditionalFormatting sqref="AI120">
    <cfRule type="expression" dxfId="189" priority="193">
      <formula>IF(RIGHT(TEXT(AI120,"0.#"),1)=".",FALSE,TRUE)</formula>
    </cfRule>
    <cfRule type="expression" dxfId="188" priority="194">
      <formula>IF(RIGHT(TEXT(AI120,"0.#"),1)=".",TRUE,FALSE)</formula>
    </cfRule>
  </conditionalFormatting>
  <conditionalFormatting sqref="AI119">
    <cfRule type="expression" dxfId="187" priority="191">
      <formula>IF(RIGHT(TEXT(AI119,"0.#"),1)=".",FALSE,TRUE)</formula>
    </cfRule>
    <cfRule type="expression" dxfId="186" priority="192">
      <formula>IF(RIGHT(TEXT(AI119,"0.#"),1)=".",TRUE,FALSE)</formula>
    </cfRule>
  </conditionalFormatting>
  <conditionalFormatting sqref="AM120">
    <cfRule type="expression" dxfId="185" priority="187">
      <formula>IF(RIGHT(TEXT(AM120,"0.#"),1)=".",FALSE,TRUE)</formula>
    </cfRule>
    <cfRule type="expression" dxfId="184" priority="188">
      <formula>IF(RIGHT(TEXT(AM120,"0.#"),1)=".",TRUE,FALSE)</formula>
    </cfRule>
  </conditionalFormatting>
  <conditionalFormatting sqref="AM121">
    <cfRule type="expression" dxfId="183" priority="185">
      <formula>IF(RIGHT(TEXT(AM121,"0.#"),1)=".",FALSE,TRUE)</formula>
    </cfRule>
    <cfRule type="expression" dxfId="182" priority="186">
      <formula>IF(RIGHT(TEXT(AM121,"0.#"),1)=".",TRUE,FALSE)</formula>
    </cfRule>
  </conditionalFormatting>
  <conditionalFormatting sqref="AQ119:AQ121">
    <cfRule type="expression" dxfId="181" priority="183">
      <formula>IF(RIGHT(TEXT(AQ119,"0.#"),1)=".",FALSE,TRUE)</formula>
    </cfRule>
    <cfRule type="expression" dxfId="180" priority="184">
      <formula>IF(RIGHT(TEXT(AQ119,"0.#"),1)=".",TRUE,FALSE)</formula>
    </cfRule>
  </conditionalFormatting>
  <conditionalFormatting sqref="AU119:AU121">
    <cfRule type="expression" dxfId="179" priority="181">
      <formula>IF(RIGHT(TEXT(AU119,"0.#"),1)=".",FALSE,TRUE)</formula>
    </cfRule>
    <cfRule type="expression" dxfId="178" priority="182">
      <formula>IF(RIGHT(TEXT(AU119,"0.#"),1)=".",TRUE,FALSE)</formula>
    </cfRule>
  </conditionalFormatting>
  <conditionalFormatting sqref="AE158">
    <cfRule type="expression" dxfId="177" priority="179">
      <formula>IF(RIGHT(TEXT(AE158,"0.#"),1)=".",FALSE,TRUE)</formula>
    </cfRule>
    <cfRule type="expression" dxfId="176" priority="180">
      <formula>IF(RIGHT(TEXT(AE158,"0.#"),1)=".",TRUE,FALSE)</formula>
    </cfRule>
  </conditionalFormatting>
  <conditionalFormatting sqref="AE159">
    <cfRule type="expression" dxfId="175" priority="177">
      <formula>IF(RIGHT(TEXT(AE159,"0.#"),1)=".",FALSE,TRUE)</formula>
    </cfRule>
    <cfRule type="expression" dxfId="174" priority="178">
      <formula>IF(RIGHT(TEXT(AE159,"0.#"),1)=".",TRUE,FALSE)</formula>
    </cfRule>
  </conditionalFormatting>
  <conditionalFormatting sqref="AM158">
    <cfRule type="expression" dxfId="173" priority="167">
      <formula>IF(RIGHT(TEXT(AM158,"0.#"),1)=".",FALSE,TRUE)</formula>
    </cfRule>
    <cfRule type="expression" dxfId="172" priority="168">
      <formula>IF(RIGHT(TEXT(AM158,"0.#"),1)=".",TRUE,FALSE)</formula>
    </cfRule>
  </conditionalFormatting>
  <conditionalFormatting sqref="AE160">
    <cfRule type="expression" dxfId="171" priority="175">
      <formula>IF(RIGHT(TEXT(AE160,"0.#"),1)=".",FALSE,TRUE)</formula>
    </cfRule>
    <cfRule type="expression" dxfId="170" priority="176">
      <formula>IF(RIGHT(TEXT(AE160,"0.#"),1)=".",TRUE,FALSE)</formula>
    </cfRule>
  </conditionalFormatting>
  <conditionalFormatting sqref="AI160">
    <cfRule type="expression" dxfId="169" priority="173">
      <formula>IF(RIGHT(TEXT(AI160,"0.#"),1)=".",FALSE,TRUE)</formula>
    </cfRule>
    <cfRule type="expression" dxfId="168" priority="174">
      <formula>IF(RIGHT(TEXT(AI160,"0.#"),1)=".",TRUE,FALSE)</formula>
    </cfRule>
  </conditionalFormatting>
  <conditionalFormatting sqref="AI159">
    <cfRule type="expression" dxfId="167" priority="171">
      <formula>IF(RIGHT(TEXT(AI159,"0.#"),1)=".",FALSE,TRUE)</formula>
    </cfRule>
    <cfRule type="expression" dxfId="166" priority="172">
      <formula>IF(RIGHT(TEXT(AI159,"0.#"),1)=".",TRUE,FALSE)</formula>
    </cfRule>
  </conditionalFormatting>
  <conditionalFormatting sqref="AI158">
    <cfRule type="expression" dxfId="165" priority="169">
      <formula>IF(RIGHT(TEXT(AI158,"0.#"),1)=".",FALSE,TRUE)</formula>
    </cfRule>
    <cfRule type="expression" dxfId="164" priority="170">
      <formula>IF(RIGHT(TEXT(AI158,"0.#"),1)=".",TRUE,FALSE)</formula>
    </cfRule>
  </conditionalFormatting>
  <conditionalFormatting sqref="AM159">
    <cfRule type="expression" dxfId="163" priority="165">
      <formula>IF(RIGHT(TEXT(AM159,"0.#"),1)=".",FALSE,TRUE)</formula>
    </cfRule>
    <cfRule type="expression" dxfId="162" priority="166">
      <formula>IF(RIGHT(TEXT(AM159,"0.#"),1)=".",TRUE,FALSE)</formula>
    </cfRule>
  </conditionalFormatting>
  <conditionalFormatting sqref="AM160">
    <cfRule type="expression" dxfId="161" priority="163">
      <formula>IF(RIGHT(TEXT(AM160,"0.#"),1)=".",FALSE,TRUE)</formula>
    </cfRule>
    <cfRule type="expression" dxfId="160" priority="164">
      <formula>IF(RIGHT(TEXT(AM160,"0.#"),1)=".",TRUE,FALSE)</formula>
    </cfRule>
  </conditionalFormatting>
  <conditionalFormatting sqref="AQ158:AQ160">
    <cfRule type="expression" dxfId="159" priority="161">
      <formula>IF(RIGHT(TEXT(AQ158,"0.#"),1)=".",FALSE,TRUE)</formula>
    </cfRule>
    <cfRule type="expression" dxfId="158" priority="162">
      <formula>IF(RIGHT(TEXT(AQ158,"0.#"),1)=".",TRUE,FALSE)</formula>
    </cfRule>
  </conditionalFormatting>
  <conditionalFormatting sqref="AU158:AU160">
    <cfRule type="expression" dxfId="157" priority="159">
      <formula>IF(RIGHT(TEXT(AU158,"0.#"),1)=".",FALSE,TRUE)</formula>
    </cfRule>
    <cfRule type="expression" dxfId="156" priority="160">
      <formula>IF(RIGHT(TEXT(AU158,"0.#"),1)=".",TRUE,FALSE)</formula>
    </cfRule>
  </conditionalFormatting>
  <conditionalFormatting sqref="AE153">
    <cfRule type="expression" dxfId="155" priority="157">
      <formula>IF(RIGHT(TEXT(AE153,"0.#"),1)=".",FALSE,TRUE)</formula>
    </cfRule>
    <cfRule type="expression" dxfId="154" priority="158">
      <formula>IF(RIGHT(TEXT(AE153,"0.#"),1)=".",TRUE,FALSE)</formula>
    </cfRule>
  </conditionalFormatting>
  <conditionalFormatting sqref="AE154">
    <cfRule type="expression" dxfId="153" priority="155">
      <formula>IF(RIGHT(TEXT(AE154,"0.#"),1)=".",FALSE,TRUE)</formula>
    </cfRule>
    <cfRule type="expression" dxfId="152" priority="156">
      <formula>IF(RIGHT(TEXT(AE154,"0.#"),1)=".",TRUE,FALSE)</formula>
    </cfRule>
  </conditionalFormatting>
  <conditionalFormatting sqref="AM153">
    <cfRule type="expression" dxfId="151" priority="145">
      <formula>IF(RIGHT(TEXT(AM153,"0.#"),1)=".",FALSE,TRUE)</formula>
    </cfRule>
    <cfRule type="expression" dxfId="150" priority="146">
      <formula>IF(RIGHT(TEXT(AM153,"0.#"),1)=".",TRUE,FALSE)</formula>
    </cfRule>
  </conditionalFormatting>
  <conditionalFormatting sqref="AE155">
    <cfRule type="expression" dxfId="149" priority="153">
      <formula>IF(RIGHT(TEXT(AE155,"0.#"),1)=".",FALSE,TRUE)</formula>
    </cfRule>
    <cfRule type="expression" dxfId="148" priority="154">
      <formula>IF(RIGHT(TEXT(AE155,"0.#"),1)=".",TRUE,FALSE)</formula>
    </cfRule>
  </conditionalFormatting>
  <conditionalFormatting sqref="AI155">
    <cfRule type="expression" dxfId="147" priority="151">
      <formula>IF(RIGHT(TEXT(AI155,"0.#"),1)=".",FALSE,TRUE)</formula>
    </cfRule>
    <cfRule type="expression" dxfId="146" priority="152">
      <formula>IF(RIGHT(TEXT(AI155,"0.#"),1)=".",TRUE,FALSE)</formula>
    </cfRule>
  </conditionalFormatting>
  <conditionalFormatting sqref="AI154">
    <cfRule type="expression" dxfId="145" priority="149">
      <formula>IF(RIGHT(TEXT(AI154,"0.#"),1)=".",FALSE,TRUE)</formula>
    </cfRule>
    <cfRule type="expression" dxfId="144" priority="150">
      <formula>IF(RIGHT(TEXT(AI154,"0.#"),1)=".",TRUE,FALSE)</formula>
    </cfRule>
  </conditionalFormatting>
  <conditionalFormatting sqref="AI153">
    <cfRule type="expression" dxfId="143" priority="147">
      <formula>IF(RIGHT(TEXT(AI153,"0.#"),1)=".",FALSE,TRUE)</formula>
    </cfRule>
    <cfRule type="expression" dxfId="142" priority="148">
      <formula>IF(RIGHT(TEXT(AI153,"0.#"),1)=".",TRUE,FALSE)</formula>
    </cfRule>
  </conditionalFormatting>
  <conditionalFormatting sqref="AM154">
    <cfRule type="expression" dxfId="141" priority="143">
      <formula>IF(RIGHT(TEXT(AM154,"0.#"),1)=".",FALSE,TRUE)</formula>
    </cfRule>
    <cfRule type="expression" dxfId="140" priority="144">
      <formula>IF(RIGHT(TEXT(AM154,"0.#"),1)=".",TRUE,FALSE)</formula>
    </cfRule>
  </conditionalFormatting>
  <conditionalFormatting sqref="AM155">
    <cfRule type="expression" dxfId="139" priority="141">
      <formula>IF(RIGHT(TEXT(AM155,"0.#"),1)=".",FALSE,TRUE)</formula>
    </cfRule>
    <cfRule type="expression" dxfId="138" priority="142">
      <formula>IF(RIGHT(TEXT(AM155,"0.#"),1)=".",TRUE,FALSE)</formula>
    </cfRule>
  </conditionalFormatting>
  <conditionalFormatting sqref="AQ153:AQ155">
    <cfRule type="expression" dxfId="137" priority="139">
      <formula>IF(RIGHT(TEXT(AQ153,"0.#"),1)=".",FALSE,TRUE)</formula>
    </cfRule>
    <cfRule type="expression" dxfId="136" priority="140">
      <formula>IF(RIGHT(TEXT(AQ153,"0.#"),1)=".",TRUE,FALSE)</formula>
    </cfRule>
  </conditionalFormatting>
  <conditionalFormatting sqref="AU153:AU155">
    <cfRule type="expression" dxfId="135" priority="137">
      <formula>IF(RIGHT(TEXT(AU153,"0.#"),1)=".",FALSE,TRUE)</formula>
    </cfRule>
    <cfRule type="expression" dxfId="134" priority="138">
      <formula>IF(RIGHT(TEXT(AU153,"0.#"),1)=".",TRUE,FALSE)</formula>
    </cfRule>
  </conditionalFormatting>
  <conditionalFormatting sqref="AE192">
    <cfRule type="expression" dxfId="133" priority="135">
      <formula>IF(RIGHT(TEXT(AE192,"0.#"),1)=".",FALSE,TRUE)</formula>
    </cfRule>
    <cfRule type="expression" dxfId="132" priority="136">
      <formula>IF(RIGHT(TEXT(AE192,"0.#"),1)=".",TRUE,FALSE)</formula>
    </cfRule>
  </conditionalFormatting>
  <conditionalFormatting sqref="AE193">
    <cfRule type="expression" dxfId="131" priority="133">
      <formula>IF(RIGHT(TEXT(AE193,"0.#"),1)=".",FALSE,TRUE)</formula>
    </cfRule>
    <cfRule type="expression" dxfId="130" priority="134">
      <formula>IF(RIGHT(TEXT(AE193,"0.#"),1)=".",TRUE,FALSE)</formula>
    </cfRule>
  </conditionalFormatting>
  <conditionalFormatting sqref="AM192">
    <cfRule type="expression" dxfId="129" priority="123">
      <formula>IF(RIGHT(TEXT(AM192,"0.#"),1)=".",FALSE,TRUE)</formula>
    </cfRule>
    <cfRule type="expression" dxfId="128" priority="124">
      <formula>IF(RIGHT(TEXT(AM192,"0.#"),1)=".",TRUE,FALSE)</formula>
    </cfRule>
  </conditionalFormatting>
  <conditionalFormatting sqref="AE194">
    <cfRule type="expression" dxfId="127" priority="131">
      <formula>IF(RIGHT(TEXT(AE194,"0.#"),1)=".",FALSE,TRUE)</formula>
    </cfRule>
    <cfRule type="expression" dxfId="126" priority="132">
      <formula>IF(RIGHT(TEXT(AE194,"0.#"),1)=".",TRUE,FALSE)</formula>
    </cfRule>
  </conditionalFormatting>
  <conditionalFormatting sqref="AI194">
    <cfRule type="expression" dxfId="125" priority="129">
      <formula>IF(RIGHT(TEXT(AI194,"0.#"),1)=".",FALSE,TRUE)</formula>
    </cfRule>
    <cfRule type="expression" dxfId="124" priority="130">
      <formula>IF(RIGHT(TEXT(AI194,"0.#"),1)=".",TRUE,FALSE)</formula>
    </cfRule>
  </conditionalFormatting>
  <conditionalFormatting sqref="AI193">
    <cfRule type="expression" dxfId="123" priority="127">
      <formula>IF(RIGHT(TEXT(AI193,"0.#"),1)=".",FALSE,TRUE)</formula>
    </cfRule>
    <cfRule type="expression" dxfId="122" priority="128">
      <formula>IF(RIGHT(TEXT(AI193,"0.#"),1)=".",TRUE,FALSE)</formula>
    </cfRule>
  </conditionalFormatting>
  <conditionalFormatting sqref="AI192">
    <cfRule type="expression" dxfId="121" priority="125">
      <formula>IF(RIGHT(TEXT(AI192,"0.#"),1)=".",FALSE,TRUE)</formula>
    </cfRule>
    <cfRule type="expression" dxfId="120" priority="126">
      <formula>IF(RIGHT(TEXT(AI192,"0.#"),1)=".",TRUE,FALSE)</formula>
    </cfRule>
  </conditionalFormatting>
  <conditionalFormatting sqref="AM193">
    <cfRule type="expression" dxfId="119" priority="121">
      <formula>IF(RIGHT(TEXT(AM193,"0.#"),1)=".",FALSE,TRUE)</formula>
    </cfRule>
    <cfRule type="expression" dxfId="118" priority="122">
      <formula>IF(RIGHT(TEXT(AM193,"0.#"),1)=".",TRUE,FALSE)</formula>
    </cfRule>
  </conditionalFormatting>
  <conditionalFormatting sqref="AM194">
    <cfRule type="expression" dxfId="117" priority="119">
      <formula>IF(RIGHT(TEXT(AM194,"0.#"),1)=".",FALSE,TRUE)</formula>
    </cfRule>
    <cfRule type="expression" dxfId="116" priority="120">
      <formula>IF(RIGHT(TEXT(AM194,"0.#"),1)=".",TRUE,FALSE)</formula>
    </cfRule>
  </conditionalFormatting>
  <conditionalFormatting sqref="AQ192:AQ194">
    <cfRule type="expression" dxfId="115" priority="117">
      <formula>IF(RIGHT(TEXT(AQ192,"0.#"),1)=".",FALSE,TRUE)</formula>
    </cfRule>
    <cfRule type="expression" dxfId="114" priority="118">
      <formula>IF(RIGHT(TEXT(AQ192,"0.#"),1)=".",TRUE,FALSE)</formula>
    </cfRule>
  </conditionalFormatting>
  <conditionalFormatting sqref="AU192:AU194">
    <cfRule type="expression" dxfId="113" priority="115">
      <formula>IF(RIGHT(TEXT(AU192,"0.#"),1)=".",FALSE,TRUE)</formula>
    </cfRule>
    <cfRule type="expression" dxfId="112" priority="116">
      <formula>IF(RIGHT(TEXT(AU192,"0.#"),1)=".",TRUE,FALSE)</formula>
    </cfRule>
  </conditionalFormatting>
  <conditionalFormatting sqref="AE187">
    <cfRule type="expression" dxfId="111" priority="113">
      <formula>IF(RIGHT(TEXT(AE187,"0.#"),1)=".",FALSE,TRUE)</formula>
    </cfRule>
    <cfRule type="expression" dxfId="110" priority="114">
      <formula>IF(RIGHT(TEXT(AE187,"0.#"),1)=".",TRUE,FALSE)</formula>
    </cfRule>
  </conditionalFormatting>
  <conditionalFormatting sqref="AE188">
    <cfRule type="expression" dxfId="109" priority="111">
      <formula>IF(RIGHT(TEXT(AE188,"0.#"),1)=".",FALSE,TRUE)</formula>
    </cfRule>
    <cfRule type="expression" dxfId="108" priority="112">
      <formula>IF(RIGHT(TEXT(AE188,"0.#"),1)=".",TRUE,FALSE)</formula>
    </cfRule>
  </conditionalFormatting>
  <conditionalFormatting sqref="AM187">
    <cfRule type="expression" dxfId="107" priority="101">
      <formula>IF(RIGHT(TEXT(AM187,"0.#"),1)=".",FALSE,TRUE)</formula>
    </cfRule>
    <cfRule type="expression" dxfId="106" priority="102">
      <formula>IF(RIGHT(TEXT(AM187,"0.#"),1)=".",TRUE,FALSE)</formula>
    </cfRule>
  </conditionalFormatting>
  <conditionalFormatting sqref="AE189">
    <cfRule type="expression" dxfId="105" priority="109">
      <formula>IF(RIGHT(TEXT(AE189,"0.#"),1)=".",FALSE,TRUE)</formula>
    </cfRule>
    <cfRule type="expression" dxfId="104" priority="110">
      <formula>IF(RIGHT(TEXT(AE189,"0.#"),1)=".",TRUE,FALSE)</formula>
    </cfRule>
  </conditionalFormatting>
  <conditionalFormatting sqref="AI189">
    <cfRule type="expression" dxfId="103" priority="107">
      <formula>IF(RIGHT(TEXT(AI189,"0.#"),1)=".",FALSE,TRUE)</formula>
    </cfRule>
    <cfRule type="expression" dxfId="102" priority="108">
      <formula>IF(RIGHT(TEXT(AI189,"0.#"),1)=".",TRUE,FALSE)</formula>
    </cfRule>
  </conditionalFormatting>
  <conditionalFormatting sqref="AI188">
    <cfRule type="expression" dxfId="101" priority="105">
      <formula>IF(RIGHT(TEXT(AI188,"0.#"),1)=".",FALSE,TRUE)</formula>
    </cfRule>
    <cfRule type="expression" dxfId="100" priority="106">
      <formula>IF(RIGHT(TEXT(AI188,"0.#"),1)=".",TRUE,FALSE)</formula>
    </cfRule>
  </conditionalFormatting>
  <conditionalFormatting sqref="AI187">
    <cfRule type="expression" dxfId="99" priority="103">
      <formula>IF(RIGHT(TEXT(AI187,"0.#"),1)=".",FALSE,TRUE)</formula>
    </cfRule>
    <cfRule type="expression" dxfId="98" priority="104">
      <formula>IF(RIGHT(TEXT(AI187,"0.#"),1)=".",TRUE,FALSE)</formula>
    </cfRule>
  </conditionalFormatting>
  <conditionalFormatting sqref="AM188">
    <cfRule type="expression" dxfId="97" priority="99">
      <formula>IF(RIGHT(TEXT(AM188,"0.#"),1)=".",FALSE,TRUE)</formula>
    </cfRule>
    <cfRule type="expression" dxfId="96" priority="100">
      <formula>IF(RIGHT(TEXT(AM188,"0.#"),1)=".",TRUE,FALSE)</formula>
    </cfRule>
  </conditionalFormatting>
  <conditionalFormatting sqref="AM189">
    <cfRule type="expression" dxfId="95" priority="97">
      <formula>IF(RIGHT(TEXT(AM189,"0.#"),1)=".",FALSE,TRUE)</formula>
    </cfRule>
    <cfRule type="expression" dxfId="94" priority="98">
      <formula>IF(RIGHT(TEXT(AM189,"0.#"),1)=".",TRUE,FALSE)</formula>
    </cfRule>
  </conditionalFormatting>
  <conditionalFormatting sqref="AQ187:AQ189">
    <cfRule type="expression" dxfId="93" priority="95">
      <formula>IF(RIGHT(TEXT(AQ187,"0.#"),1)=".",FALSE,TRUE)</formula>
    </cfRule>
    <cfRule type="expression" dxfId="92" priority="96">
      <formula>IF(RIGHT(TEXT(AQ187,"0.#"),1)=".",TRUE,FALSE)</formula>
    </cfRule>
  </conditionalFormatting>
  <conditionalFormatting sqref="AU187:AU189">
    <cfRule type="expression" dxfId="91" priority="93">
      <formula>IF(RIGHT(TEXT(AU187,"0.#"),1)=".",FALSE,TRUE)</formula>
    </cfRule>
    <cfRule type="expression" dxfId="90" priority="94">
      <formula>IF(RIGHT(TEXT(AU187,"0.#"),1)=".",TRUE,FALSE)</formula>
    </cfRule>
  </conditionalFormatting>
  <conditionalFormatting sqref="AE56">
    <cfRule type="expression" dxfId="89" priority="91">
      <formula>IF(RIGHT(TEXT(AE56,"0.#"),1)=".",FALSE,TRUE)</formula>
    </cfRule>
    <cfRule type="expression" dxfId="88" priority="92">
      <formula>IF(RIGHT(TEXT(AE56,"0.#"),1)=".",TRUE,FALSE)</formula>
    </cfRule>
  </conditionalFormatting>
  <conditionalFormatting sqref="AE57">
    <cfRule type="expression" dxfId="87" priority="89">
      <formula>IF(RIGHT(TEXT(AE57,"0.#"),1)=".",FALSE,TRUE)</formula>
    </cfRule>
    <cfRule type="expression" dxfId="86" priority="90">
      <formula>IF(RIGHT(TEXT(AE57,"0.#"),1)=".",TRUE,FALSE)</formula>
    </cfRule>
  </conditionalFormatting>
  <conditionalFormatting sqref="AM56">
    <cfRule type="expression" dxfId="85" priority="79">
      <formula>IF(RIGHT(TEXT(AM56,"0.#"),1)=".",FALSE,TRUE)</formula>
    </cfRule>
    <cfRule type="expression" dxfId="84" priority="80">
      <formula>IF(RIGHT(TEXT(AM56,"0.#"),1)=".",TRUE,FALSE)</formula>
    </cfRule>
  </conditionalFormatting>
  <conditionalFormatting sqref="AE58">
    <cfRule type="expression" dxfId="83" priority="87">
      <formula>IF(RIGHT(TEXT(AE58,"0.#"),1)=".",FALSE,TRUE)</formula>
    </cfRule>
    <cfRule type="expression" dxfId="82" priority="88">
      <formula>IF(RIGHT(TEXT(AE58,"0.#"),1)=".",TRUE,FALSE)</formula>
    </cfRule>
  </conditionalFormatting>
  <conditionalFormatting sqref="AI58">
    <cfRule type="expression" dxfId="81" priority="85">
      <formula>IF(RIGHT(TEXT(AI58,"0.#"),1)=".",FALSE,TRUE)</formula>
    </cfRule>
    <cfRule type="expression" dxfId="80" priority="86">
      <formula>IF(RIGHT(TEXT(AI58,"0.#"),1)=".",TRUE,FALSE)</formula>
    </cfRule>
  </conditionalFormatting>
  <conditionalFormatting sqref="AI57">
    <cfRule type="expression" dxfId="79" priority="83">
      <formula>IF(RIGHT(TEXT(AI57,"0.#"),1)=".",FALSE,TRUE)</formula>
    </cfRule>
    <cfRule type="expression" dxfId="78" priority="84">
      <formula>IF(RIGHT(TEXT(AI57,"0.#"),1)=".",TRUE,FALSE)</formula>
    </cfRule>
  </conditionalFormatting>
  <conditionalFormatting sqref="AI56">
    <cfRule type="expression" dxfId="77" priority="81">
      <formula>IF(RIGHT(TEXT(AI56,"0.#"),1)=".",FALSE,TRUE)</formula>
    </cfRule>
    <cfRule type="expression" dxfId="76" priority="82">
      <formula>IF(RIGHT(TEXT(AI56,"0.#"),1)=".",TRUE,FALSE)</formula>
    </cfRule>
  </conditionalFormatting>
  <conditionalFormatting sqref="AM57">
    <cfRule type="expression" dxfId="75" priority="77">
      <formula>IF(RIGHT(TEXT(AM57,"0.#"),1)=".",FALSE,TRUE)</formula>
    </cfRule>
    <cfRule type="expression" dxfId="74" priority="78">
      <formula>IF(RIGHT(TEXT(AM57,"0.#"),1)=".",TRUE,FALSE)</formula>
    </cfRule>
  </conditionalFormatting>
  <conditionalFormatting sqref="AM58">
    <cfRule type="expression" dxfId="73" priority="75">
      <formula>IF(RIGHT(TEXT(AM58,"0.#"),1)=".",FALSE,TRUE)</formula>
    </cfRule>
    <cfRule type="expression" dxfId="72" priority="76">
      <formula>IF(RIGHT(TEXT(AM58,"0.#"),1)=".",TRUE,FALSE)</formula>
    </cfRule>
  </conditionalFormatting>
  <conditionalFormatting sqref="AQ56:AQ58">
    <cfRule type="expression" dxfId="71" priority="73">
      <formula>IF(RIGHT(TEXT(AQ56,"0.#"),1)=".",FALSE,TRUE)</formula>
    </cfRule>
    <cfRule type="expression" dxfId="70" priority="74">
      <formula>IF(RIGHT(TEXT(AQ56,"0.#"),1)=".",TRUE,FALSE)</formula>
    </cfRule>
  </conditionalFormatting>
  <conditionalFormatting sqref="AU56:AU58">
    <cfRule type="expression" dxfId="69" priority="71">
      <formula>IF(RIGHT(TEXT(AU56,"0.#"),1)=".",FALSE,TRUE)</formula>
    </cfRule>
    <cfRule type="expression" dxfId="68" priority="72">
      <formula>IF(RIGHT(TEXT(AU56,"0.#"),1)=".",TRUE,FALSE)</formula>
    </cfRule>
  </conditionalFormatting>
  <conditionalFormatting sqref="AE51">
    <cfRule type="expression" dxfId="67" priority="69">
      <formula>IF(RIGHT(TEXT(AE51,"0.#"),1)=".",FALSE,TRUE)</formula>
    </cfRule>
    <cfRule type="expression" dxfId="66" priority="70">
      <formula>IF(RIGHT(TEXT(AE51,"0.#"),1)=".",TRUE,FALSE)</formula>
    </cfRule>
  </conditionalFormatting>
  <conditionalFormatting sqref="AE52">
    <cfRule type="expression" dxfId="65" priority="67">
      <formula>IF(RIGHT(TEXT(AE52,"0.#"),1)=".",FALSE,TRUE)</formula>
    </cfRule>
    <cfRule type="expression" dxfId="64" priority="68">
      <formula>IF(RIGHT(TEXT(AE52,"0.#"),1)=".",TRUE,FALSE)</formula>
    </cfRule>
  </conditionalFormatting>
  <conditionalFormatting sqref="AM51">
    <cfRule type="expression" dxfId="63" priority="57">
      <formula>IF(RIGHT(TEXT(AM51,"0.#"),1)=".",FALSE,TRUE)</formula>
    </cfRule>
    <cfRule type="expression" dxfId="62" priority="58">
      <formula>IF(RIGHT(TEXT(AM51,"0.#"),1)=".",TRUE,FALSE)</formula>
    </cfRule>
  </conditionalFormatting>
  <conditionalFormatting sqref="AE53">
    <cfRule type="expression" dxfId="61" priority="65">
      <formula>IF(RIGHT(TEXT(AE53,"0.#"),1)=".",FALSE,TRUE)</formula>
    </cfRule>
    <cfRule type="expression" dxfId="60" priority="66">
      <formula>IF(RIGHT(TEXT(AE53,"0.#"),1)=".",TRUE,FALSE)</formula>
    </cfRule>
  </conditionalFormatting>
  <conditionalFormatting sqref="AI53">
    <cfRule type="expression" dxfId="59" priority="63">
      <formula>IF(RIGHT(TEXT(AI53,"0.#"),1)=".",FALSE,TRUE)</formula>
    </cfRule>
    <cfRule type="expression" dxfId="58" priority="64">
      <formula>IF(RIGHT(TEXT(AI53,"0.#"),1)=".",TRUE,FALSE)</formula>
    </cfRule>
  </conditionalFormatting>
  <conditionalFormatting sqref="AI52">
    <cfRule type="expression" dxfId="57" priority="61">
      <formula>IF(RIGHT(TEXT(AI52,"0.#"),1)=".",FALSE,TRUE)</formula>
    </cfRule>
    <cfRule type="expression" dxfId="56" priority="62">
      <formula>IF(RIGHT(TEXT(AI52,"0.#"),1)=".",TRUE,FALSE)</formula>
    </cfRule>
  </conditionalFormatting>
  <conditionalFormatting sqref="AI51">
    <cfRule type="expression" dxfId="55" priority="59">
      <formula>IF(RIGHT(TEXT(AI51,"0.#"),1)=".",FALSE,TRUE)</formula>
    </cfRule>
    <cfRule type="expression" dxfId="54" priority="60">
      <formula>IF(RIGHT(TEXT(AI51,"0.#"),1)=".",TRUE,FALSE)</formula>
    </cfRule>
  </conditionalFormatting>
  <conditionalFormatting sqref="AM52">
    <cfRule type="expression" dxfId="53" priority="55">
      <formula>IF(RIGHT(TEXT(AM52,"0.#"),1)=".",FALSE,TRUE)</formula>
    </cfRule>
    <cfRule type="expression" dxfId="52" priority="56">
      <formula>IF(RIGHT(TEXT(AM52,"0.#"),1)=".",TRUE,FALSE)</formula>
    </cfRule>
  </conditionalFormatting>
  <conditionalFormatting sqref="AM53">
    <cfRule type="expression" dxfId="51" priority="53">
      <formula>IF(RIGHT(TEXT(AM53,"0.#"),1)=".",FALSE,TRUE)</formula>
    </cfRule>
    <cfRule type="expression" dxfId="50" priority="54">
      <formula>IF(RIGHT(TEXT(AM53,"0.#"),1)=".",TRUE,FALSE)</formula>
    </cfRule>
  </conditionalFormatting>
  <conditionalFormatting sqref="AQ52:AQ53">
    <cfRule type="expression" dxfId="49" priority="51">
      <formula>IF(RIGHT(TEXT(AQ52,"0.#"),1)=".",FALSE,TRUE)</formula>
    </cfRule>
    <cfRule type="expression" dxfId="48" priority="52">
      <formula>IF(RIGHT(TEXT(AQ52,"0.#"),1)=".",TRUE,FALSE)</formula>
    </cfRule>
  </conditionalFormatting>
  <conditionalFormatting sqref="AU51:AU53">
    <cfRule type="expression" dxfId="47" priority="49">
      <formula>IF(RIGHT(TEXT(AU51,"0.#"),1)=".",FALSE,TRUE)</formula>
    </cfRule>
    <cfRule type="expression" dxfId="46" priority="50">
      <formula>IF(RIGHT(TEXT(AU51,"0.#"),1)=".",TRUE,FALSE)</formula>
    </cfRule>
  </conditionalFormatting>
  <conditionalFormatting sqref="P14:AQ14">
    <cfRule type="expression" dxfId="45" priority="47">
      <formula>IF(RIGHT(TEXT(P14,"0.#"),1)=".",FALSE,TRUE)</formula>
    </cfRule>
    <cfRule type="expression" dxfId="44" priority="48">
      <formula>IF(RIGHT(TEXT(P14,"0.#"),1)=".",TRUE,FALSE)</formula>
    </cfRule>
  </conditionalFormatting>
  <conditionalFormatting sqref="P15:AQ17">
    <cfRule type="expression" dxfId="43" priority="45">
      <formula>IF(RIGHT(TEXT(P15,"0.#"),1)=".",FALSE,TRUE)</formula>
    </cfRule>
    <cfRule type="expression" dxfId="42" priority="46">
      <formula>IF(RIGHT(TEXT(P15,"0.#"),1)=".",TRUE,FALSE)</formula>
    </cfRule>
  </conditionalFormatting>
  <conditionalFormatting sqref="AR15:AX15">
    <cfRule type="expression" dxfId="41" priority="43">
      <formula>IF(RIGHT(TEXT(AR15,"0.#"),1)=".",FALSE,TRUE)</formula>
    </cfRule>
    <cfRule type="expression" dxfId="40" priority="44">
      <formula>IF(RIGHT(TEXT(AR15,"0.#"),1)=".",TRUE,FALSE)</formula>
    </cfRule>
  </conditionalFormatting>
  <conditionalFormatting sqref="W23">
    <cfRule type="expression" dxfId="39" priority="41">
      <formula>IF(RIGHT(TEXT(W23,"0.#"),1)=".",FALSE,TRUE)</formula>
    </cfRule>
    <cfRule type="expression" dxfId="38" priority="42">
      <formula>IF(RIGHT(TEXT(W23,"0.#"),1)=".",TRUE,FALSE)</formula>
    </cfRule>
  </conditionalFormatting>
  <conditionalFormatting sqref="W24:W27">
    <cfRule type="expression" dxfId="37" priority="39">
      <formula>IF(RIGHT(TEXT(W24,"0.#"),1)=".",FALSE,TRUE)</formula>
    </cfRule>
    <cfRule type="expression" dxfId="36" priority="40">
      <formula>IF(RIGHT(TEXT(W24,"0.#"),1)=".",TRUE,FALSE)</formula>
    </cfRule>
  </conditionalFormatting>
  <conditionalFormatting sqref="W28">
    <cfRule type="expression" dxfId="35" priority="37">
      <formula>IF(RIGHT(TEXT(W28,"0.#"),1)=".",FALSE,TRUE)</formula>
    </cfRule>
    <cfRule type="expression" dxfId="34" priority="38">
      <formula>IF(RIGHT(TEXT(W28,"0.#"),1)=".",TRUE,FALSE)</formula>
    </cfRule>
  </conditionalFormatting>
  <conditionalFormatting sqref="P23">
    <cfRule type="expression" dxfId="33" priority="35">
      <formula>IF(RIGHT(TEXT(P23,"0.#"),1)=".",FALSE,TRUE)</formula>
    </cfRule>
    <cfRule type="expression" dxfId="32" priority="36">
      <formula>IF(RIGHT(TEXT(P23,"0.#"),1)=".",TRUE,FALSE)</formula>
    </cfRule>
  </conditionalFormatting>
  <conditionalFormatting sqref="P24:P27">
    <cfRule type="expression" dxfId="31" priority="33">
      <formula>IF(RIGHT(TEXT(P24,"0.#"),1)=".",FALSE,TRUE)</formula>
    </cfRule>
    <cfRule type="expression" dxfId="30" priority="34">
      <formula>IF(RIGHT(TEXT(P24,"0.#"),1)=".",TRUE,FALSE)</formula>
    </cfRule>
  </conditionalFormatting>
  <conditionalFormatting sqref="P28">
    <cfRule type="expression" dxfId="29" priority="31">
      <formula>IF(RIGHT(TEXT(P28,"0.#"),1)=".",FALSE,TRUE)</formula>
    </cfRule>
    <cfRule type="expression" dxfId="28" priority="32">
      <formula>IF(RIGHT(TEXT(P28,"0.#"),1)=".",TRUE,FALSE)</formula>
    </cfRule>
  </conditionalFormatting>
  <conditionalFormatting sqref="AE39">
    <cfRule type="expression" dxfId="27" priority="29">
      <formula>IF(RIGHT(TEXT(AE39,"0.#"),1)=".",FALSE,TRUE)</formula>
    </cfRule>
    <cfRule type="expression" dxfId="26" priority="30">
      <formula>IF(RIGHT(TEXT(AE39,"0.#"),1)=".",TRUE,FALSE)</formula>
    </cfRule>
  </conditionalFormatting>
  <conditionalFormatting sqref="AE40">
    <cfRule type="expression" dxfId="25" priority="27">
      <formula>IF(RIGHT(TEXT(AE40,"0.#"),1)=".",FALSE,TRUE)</formula>
    </cfRule>
    <cfRule type="expression" dxfId="24" priority="28">
      <formula>IF(RIGHT(TEXT(AE40,"0.#"),1)=".",TRUE,FALSE)</formula>
    </cfRule>
  </conditionalFormatting>
  <conditionalFormatting sqref="AI40">
    <cfRule type="expression" dxfId="23" priority="25">
      <formula>IF(RIGHT(TEXT(AI40,"0.#"),1)=".",FALSE,TRUE)</formula>
    </cfRule>
    <cfRule type="expression" dxfId="22" priority="26">
      <formula>IF(RIGHT(TEXT(AI40,"0.#"),1)=".",TRUE,FALSE)</formula>
    </cfRule>
  </conditionalFormatting>
  <conditionalFormatting sqref="AI39">
    <cfRule type="expression" dxfId="21" priority="23">
      <formula>IF(RIGHT(TEXT(AI39,"0.#"),1)=".",FALSE,TRUE)</formula>
    </cfRule>
    <cfRule type="expression" dxfId="20" priority="24">
      <formula>IF(RIGHT(TEXT(AI39,"0.#"),1)=".",TRUE,FALSE)</formula>
    </cfRule>
  </conditionalFormatting>
  <conditionalFormatting sqref="AM39">
    <cfRule type="expression" dxfId="19" priority="21">
      <formula>IF(RIGHT(TEXT(AM39,"0.#"),1)=".",FALSE,TRUE)</formula>
    </cfRule>
    <cfRule type="expression" dxfId="18" priority="22">
      <formula>IF(RIGHT(TEXT(AM39,"0.#"),1)=".",TRUE,FALSE)</formula>
    </cfRule>
  </conditionalFormatting>
  <conditionalFormatting sqref="AM40">
    <cfRule type="expression" dxfId="17" priority="19">
      <formula>IF(RIGHT(TEXT(AM40,"0.#"),1)=".",FALSE,TRUE)</formula>
    </cfRule>
    <cfRule type="expression" dxfId="16" priority="20">
      <formula>IF(RIGHT(TEXT(AM40,"0.#"),1)=".",TRUE,FALSE)</formula>
    </cfRule>
  </conditionalFormatting>
  <conditionalFormatting sqref="AQ39:AQ40">
    <cfRule type="expression" dxfId="15" priority="17">
      <formula>IF(RIGHT(TEXT(AQ39,"0.#"),1)=".",FALSE,TRUE)</formula>
    </cfRule>
    <cfRule type="expression" dxfId="14" priority="18">
      <formula>IF(RIGHT(TEXT(AQ39,"0.#"),1)=".",TRUE,FALSE)</formula>
    </cfRule>
  </conditionalFormatting>
  <conditionalFormatting sqref="AU39:AU40">
    <cfRule type="expression" dxfId="13" priority="15">
      <formula>IF(RIGHT(TEXT(AU39,"0.#"),1)=".",FALSE,TRUE)</formula>
    </cfRule>
    <cfRule type="expression" dxfId="12" priority="16">
      <formula>IF(RIGHT(TEXT(AU39,"0.#"),1)=".",TRUE,FALSE)</formula>
    </cfRule>
  </conditionalFormatting>
  <conditionalFormatting sqref="AM41">
    <cfRule type="expression" dxfId="11" priority="9">
      <formula>IF(RIGHT(TEXT(AM41,"0.#"),1)=".",FALSE,TRUE)</formula>
    </cfRule>
    <cfRule type="expression" dxfId="10" priority="10">
      <formula>IF(RIGHT(TEXT(AM41,"0.#"),1)=".",TRUE,FALSE)</formula>
    </cfRule>
  </conditionalFormatting>
  <conditionalFormatting sqref="AE41">
    <cfRule type="expression" dxfId="9" priority="13">
      <formula>IF(RIGHT(TEXT(AE41,"0.#"),1)=".",FALSE,TRUE)</formula>
    </cfRule>
    <cfRule type="expression" dxfId="8" priority="14">
      <formula>IF(RIGHT(TEXT(AE41,"0.#"),1)=".",TRUE,FALSE)</formula>
    </cfRule>
  </conditionalFormatting>
  <conditionalFormatting sqref="AI41">
    <cfRule type="expression" dxfId="7" priority="11">
      <formula>IF(RIGHT(TEXT(AI41,"0.#"),1)=".",FALSE,TRUE)</formula>
    </cfRule>
    <cfRule type="expression" dxfId="6" priority="12">
      <formula>IF(RIGHT(TEXT(AI41,"0.#"),1)=".",TRUE,FALSE)</formula>
    </cfRule>
  </conditionalFormatting>
  <conditionalFormatting sqref="AQ41">
    <cfRule type="expression" dxfId="5" priority="7">
      <formula>IF(RIGHT(TEXT(AQ41,"0.#"),1)=".",FALSE,TRUE)</formula>
    </cfRule>
    <cfRule type="expression" dxfId="4" priority="8">
      <formula>IF(RIGHT(TEXT(AQ41,"0.#"),1)=".",TRUE,FALSE)</formula>
    </cfRule>
  </conditionalFormatting>
  <conditionalFormatting sqref="AU41">
    <cfRule type="expression" dxfId="3" priority="5">
      <formula>IF(RIGHT(TEXT(AU41,"0.#"),1)=".",FALSE,TRUE)</formula>
    </cfRule>
    <cfRule type="expression" dxfId="2" priority="6">
      <formula>IF(RIGHT(TEXT(AU41,"0.#"),1)=".",TRUE,FALSE)</formula>
    </cfRule>
  </conditionalFormatting>
  <conditionalFormatting sqref="AQ51">
    <cfRule type="expression" dxfId="1" priority="1">
      <formula>IF(RIGHT(TEXT(AQ51,"0.#"),1)=".",FALSE,TRUE)</formula>
    </cfRule>
    <cfRule type="expression" dxfId="0" priority="2">
      <formula>IF(RIGHT(TEXT(AQ51,"0.#"),1)=".",TRUE,FALSE)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3" max="50" man="1"/>
    <brk id="220" max="50" man="1"/>
    <brk id="246" max="50" man="1"/>
    <brk id="26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611</v>
      </c>
      <c r="R3" s="13" t="str">
        <f t="shared" ref="R3:R8" si="3">IF(Q3="","",P3)</f>
        <v>委託・請負</v>
      </c>
      <c r="S3" s="13" t="str">
        <f t="shared" ref="S3:S8" si="4">IF(R3="",S2,IF(S2&lt;&gt;"",CONCATENATE(S2,"、",R3),R3))</f>
        <v>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611</v>
      </c>
      <c r="M5" s="13" t="str">
        <f t="shared" si="2"/>
        <v>防衛関係</v>
      </c>
      <c r="N5" s="13" t="str">
        <f t="shared" si="6"/>
        <v>防衛関係</v>
      </c>
      <c r="O5" s="13"/>
      <c r="P5" s="12" t="s">
        <v>72</v>
      </c>
      <c r="Q5" s="17"/>
      <c r="R5" s="13" t="str">
        <f t="shared" si="3"/>
        <v/>
      </c>
      <c r="S5" s="13" t="str">
        <f t="shared" si="4"/>
        <v>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防衛関係</v>
      </c>
      <c r="O10" s="13"/>
      <c r="P10" s="13" t="str">
        <f>S8</f>
        <v>委託・請負</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2022-08-31T07:42:56Z</cp:lastPrinted>
  <dcterms:created xsi:type="dcterms:W3CDTF">2012-03-13T00:50:25Z</dcterms:created>
  <dcterms:modified xsi:type="dcterms:W3CDTF">2022-09-06T07:54:56Z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