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AFF0D29C-7AAD-429A-993D-807AF3E5746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77" i="11" l="1"/>
  <c r="AY123" i="11"/>
  <c r="AY142" i="11"/>
  <c r="AY179" i="11"/>
  <c r="AY114" i="11"/>
  <c r="AY137" i="11"/>
  <c r="AY116" i="11"/>
  <c r="AY130" i="11"/>
  <c r="AY118" i="11"/>
  <c r="AY143" i="11"/>
  <c r="AY119" i="11"/>
  <c r="AY151" i="11"/>
  <c r="AY145" i="11"/>
  <c r="AY175" i="11"/>
  <c r="AY115" i="11"/>
  <c r="AY117" i="11"/>
  <c r="AY131"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80" i="11"/>
  <c r="AY97" i="11"/>
  <c r="AY55" i="11"/>
  <c r="AY81" i="11"/>
  <c r="AY82" i="11"/>
  <c r="AY83"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<sst xmlns="http://schemas.openxmlformats.org/spreadsheetml/2006/main" count="2157" uniqueCount="775">
  <si>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</si>
  <si>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</si>
  <si>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</si>
  <si>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</si>
  <si>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</si>
  <si>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</si>
  <si>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</si>
  <si>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</si>
  <si>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</si>
  <si>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</si>
  <si>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</si>
  <si>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</si>
  <si>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</si>
  <si>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</si>
  <si>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</si>
  <si>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</si>
  <si>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</si>
  <si>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</si>
  <si>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</si>
  <si>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</si>
  <si>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</si>
  <si>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</si>
  <si>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</si>
  <si>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</si>
  <si>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</si>
  <si>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</si>
  <si>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</si>
  <si>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</si>
  <si>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</si>
  <si>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</si>
  <si>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</si>
  <si>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</si>
  <si>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</si>
  <si>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</si>
  <si>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</si>
  <si>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</si>
  <si>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</si>
  <si>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</si>
  <si>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</si>
  <si>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</si>
  <si>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</si>
  <si>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</si>
  <si>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</si>
  <si>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</si>
  <si>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</si>
  <si>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</si>
  <si>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</si>
  <si>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</si>
  <si>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</si>
  <si>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</si>
  <si>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</si>
  <si>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</si>
  <si>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</si>
  <si>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</si>
  <si>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</si>
  <si>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</si>
  <si>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</si>
  <si>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</si>
  <si>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</si>
  <si>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</si>
  <si>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</si>
  <si>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</si>
  <si>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</si>
  <si>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</si>
  <si>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</si>
  <si>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</si>
  <si>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</si>
  <si>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</si>
  <si>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</si>
  <si>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</si>
  <si>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</si>
  <si>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</si>
  <si>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</si>
  <si>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</si>
  <si>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</si>
  <si>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</si>
  <si>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</si>
  <si>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</si>
  <si>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</si>
  <si>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</si>
  <si>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</si>
  <si>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</si>
  <si>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</si>
  <si>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</si>
  <si>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</si>
  <si>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</si>
  <si>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</si>
  <si>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</si>
  <si>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</si>
  <si>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</si>
  <si>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</si>
  <si>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</si>
  <si>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</si>
  <si>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</si>
  <si>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</si>
  <si>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</si>
  <si>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</si>
  <si>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</si>
  <si>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</si>
  <si>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</si>
  <si>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</si>
  <si>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</si>
  <si>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</si>
  <si>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</si>
  <si>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</si>
  <si>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</si>
  <si>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</si>
  <si>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</si>
  <si>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</si>
  <si>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</si>
  <si>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</si>
  <si>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</si>
  <si>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</si>
  <si>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</si>
  <si>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</si>
  <si>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</si>
  <si>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</si>
  <si>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</si>
  <si>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</si>
  <si>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</si>
  <si>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</si>
  <si>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</si>
  <si>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</si>
  <si>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</si>
  <si>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</si>
  <si>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</si>
  <si>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</si>
  <si>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</si>
  <si>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</si>
  <si>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</si>
  <si>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</si>
  <si>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</si>
  <si>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</si>
  <si>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</si>
  <si>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</si>
  <si>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</si>
  <si>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</si>
  <si>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</si>
  <si>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</si>
  <si>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</si>
  <si>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</si>
  <si>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</si>
  <si>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</si>
  <si>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</si>
  <si>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</si>
  <si>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</si>
  <si>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</si>
  <si>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</si>
  <si>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</si>
  <si>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</si>
  <si>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</si>
  <si>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</si>
  <si>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</si>
  <si>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</si>
  <si>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</si>
  <si>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</si>
  <si>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</si>
  <si>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</si>
  <si>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</si>
  <si>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</si>
  <si>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</si>
  <si>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</si>
  <si>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</si>
  <si>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</si>
  <si>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</si>
  <si>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</si>
  <si>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</si>
  <si>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</si>
  <si>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</si>
  <si>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</si>
  <si>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</si>
  <si>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</si>
  <si>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</si>
  <si>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</si>
  <si>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</si>
  <si>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</si>
  <si>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</si>
  <si>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</si>
  <si>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</si>
  <si>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</si>
  <si>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</si>
  <si>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</si>
  <si>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</si>
  <si>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</si>
  <si>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</si>
  <si>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</si>
  <si>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</si>
  <si>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</si>
  <si>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</si>
  <si>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</si>
  <si>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</si>
  <si>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</si>
  <si>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</si>
  <si>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</si>
  <si>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</si>
  <si>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</si>
  <si>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</si>
  <si>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</si>
  <si>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</si>
  <si>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</si>
  <si>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</si>
  <si>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</si>
  <si>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</si>
  <si>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</si>
  <si>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</si>
  <si>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</si>
  <si>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</si>
  <si>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</si>
  <si>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</si>
  <si>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</si>
  <si>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</si>
  <si>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</si>
  <si>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</si>
  <si>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</si>
  <si>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</si>
  <si>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</si>
  <si>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</si>
  <si>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</si>
  <si>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</si>
  <si>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</si>
  <si>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</si>
  <si>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</si>
  <si>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</si>
  <si>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</si>
  <si>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</si>
  <si>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</si>
  <si>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</si>
  <si>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</si>
  <si>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</si>
  <si>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</si>
  <si>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</si>
  <si>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</si>
  <si>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</si>
  <si>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</si>
  <si>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</si>
  <si>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</si>
  <si>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</si>
  <si>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</si>
  <si>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</si>
  <si>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</si>
  <si>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</si>
  <si>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</si>
  <si>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</si>
  <si>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</si>
  <si>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</si>
  <si>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</si>
  <si>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</si>
  <si>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</si>
  <si>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</si>
  <si>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</si>
  <si>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</si>
  <si>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</si>
  <si>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</si>
  <si>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</si>
  <si>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</si>
  <si>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</si>
  <si>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</si>
  <si>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</si>
  <si>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</si>
  <si>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</si>
  <si>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</si>
  <si>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</si>
  <si>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</si>
  <si>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</si>
  <si>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</si>
  <si>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</si>
  <si>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</si>
  <si>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</si>
  <si>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</si>
  <si>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</si>
  <si>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</si>
  <si>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</si>
  <si>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</si>
  <si>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</si>
  <si>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</si>
  <si>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</si>
  <si>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</si>
  <si>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</si>
  <si>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</si>
  <si>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</si>
  <si>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</si>
  <si>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</si>
  <si>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</si>
  <si>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</si>
  <si>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</si>
  <si>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</si>
  <si>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</si>
  <si>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</si>
  <si>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</si>
  <si>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</si>
  <si>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</si>
  <si>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</si>
  <si>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</si>
  <si>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</si>
  <si>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</si>
  <si>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</si>
  <si>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</si>
  <si>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</si>
  <si>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</si>
  <si>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</si>
  <si>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</si>
  <si>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</si>
  <si>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</si>
  <si>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</si>
  <si>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</si>
  <si>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</si>
  <si>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</si>
  <si>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</si>
  <si>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</si>
  <si>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</si>
  <si>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</si>
  <si>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</si>
  <si>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</si>
  <si>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</si>
  <si>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</si>
  <si>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</si>
  <si>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</si>
  <si>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</si>
  <si>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</si>
  <si>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</si>
  <si>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</si>
  <si>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</si>
  <si>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</si>
  <si>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</si>
  <si>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</si>
  <si>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</si>
  <si>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</si>
  <si>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</si>
  <si>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</si>
  <si>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</si>
  <si>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</si>
  <si>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</si>
  <si>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</si>
  <si>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</si>
  <si>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</si>
  <si>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</si>
  <si>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</si>
  <si>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</si>
  <si>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</si>
  <si>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</si>
  <si>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</si>
  <si>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</si>
  <si>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</si>
  <si>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</si>
  <si>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</si>
  <si>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</si>
  <si>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</si>
  <si>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</si>
  <si>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</si>
  <si>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</si>
  <si>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</si>
  <si>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</si>
  <si>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</si>
  <si>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</si>
  <si>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</si>
  <si>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</si>
  <si>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</si>
  <si>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</si>
  <si>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</si>
  <si>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</si>
  <si>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</si>
  <si>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</si>
  <si>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</si>
  <si>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</si>
  <si>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</si>
  <si>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</si>
  <si>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</si>
  <si>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</si>
  <si>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</si>
  <si>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</si>
  <si>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</si>
  <si>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</si>
  <si>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</si>
  <si>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</si>
  <si>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</si>
  <si>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</si>
  <si>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</si>
  <si>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</si>
  <si>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</si>
  <si>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</si>
  <si>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</si>
  <si>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</si>
  <si>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</si>
  <si>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</si>
  <si>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</si>
  <si>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</si>
  <si>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</si>
  <si>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</si>
  <si>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</si>
  <si>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</si>
  <si>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</si>
  <si>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</si>
  <si>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</si>
  <si>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</si>
  <si>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</si>
  <si>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</si>
  <si>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</si>
  <si>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</si>
  <si>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</si>
  <si>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</si>
  <si>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</si>
  <si>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</si>
  <si>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</si>
  <si>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</si>
  <si>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</si>
  <si>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</si>
  <si>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</si>
  <si>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</si>
  <si>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</si>
  <si>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</si>
  <si>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</si>
  <si>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</si>
  <si>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</si>
  <si>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</si>
  <si>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</si>
  <si>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</si>
  <si>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</si>
  <si>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</si>
  <si>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</si>
  <si>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</si>
  <si>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</si>
  <si>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</si>
  <si>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</si>
  <si>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</si>
  <si>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</si>
  <si>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</si>
  <si>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</si>
  <si>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</si>
  <si>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</si>
  <si>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</si>
  <si>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</si>
  <si>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</si>
  <si>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</si>
  <si>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</si>
  <si>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</si>
  <si>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</si>
  <si>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</si>
  <si>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</si>
  <si>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</si>
  <si>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</si>
  <si>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</si>
  <si>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</si>
  <si>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</si>
  <si>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</si>
  <si>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</si>
  <si>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</si>
  <si>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</si>
  <si>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</si>
  <si>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</si>
  <si>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</si>
  <si>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</si>
  <si>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</si>
  <si>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</si>
  <si>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</si>
  <si>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</si>
  <si>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</si>
  <si>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</si>
  <si>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</si>
  <si>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</si>
  <si>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</si>
  <si>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</si>
  <si>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</si>
  <si>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</si>
  <si>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</si>
  <si>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</si>
  <si>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</si>
  <si>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</si>
  <si>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</si>
  <si>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</si>
  <si>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</si>
  <si>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</si>
  <si>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</si>
  <si>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</si>
  <si>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</si>
  <si>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</si>
  <si>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</si>
  <si>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</si>
  <si>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</si>
  <si>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</si>
  <si>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</si>
  <si>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</si>
  <si>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</si>
  <si>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</si>
  <si>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</si>
  <si>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</si>
  <si>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</si>
  <si>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</si>
  <si>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</si>
  <si>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</si>
  <si>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</si>
  <si>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</si>
  <si>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</si>
  <si>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</si>
  <si>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</si>
  <si>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</si>
  <si>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</si>
  <si>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</si>
  <si>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</si>
  <si>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</si>
  <si>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</si>
  <si>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</si>
  <si>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</si>
  <si>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</si>
  <si>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</si>
  <si>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</si>
  <si>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</si>
  <si>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</si>
  <si>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</si>
  <si>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</si>
  <si>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</si>
  <si>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</si>
  <si>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</si>
  <si>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</si>
  <si>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</si>
  <si>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</si>
  <si>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</si>
  <si>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</si>
  <si>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</si>
  <si>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</si>
  <si>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</si>
  <si>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</si>
  <si>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</si>
  <si>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</si>
  <si>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</si>
  <si>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</si>
  <si>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</si>
  <si>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</si>
  <si>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</si>
  <si>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</si>
  <si>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</si>
  <si>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</si>
  <si>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</si>
  <si>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</si>
  <si>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</si>
  <si>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</si>
  <si>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</si>
  <si>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</si>
  <si>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</si>
  <si>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</si>
  <si>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</si>
  <si>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</si>
  <si>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</si>
  <si>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</si>
  <si>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</si>
  <si>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</si>
  <si>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</si>
  <si>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</si>
  <si>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</si>
  <si>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</si>
  <si>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</si>
  <si>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</si>
  <si>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</si>
  <si>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</si>
  <si>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</si>
  <si>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</si>
  <si>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</si>
  <si>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</si>
  <si>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</si>
  <si>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</si>
  <si>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</si>
  <si>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</si>
  <si>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</si>
  <si>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</si>
  <si>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</si>
  <si>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</si>
  <si>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</si>
  <si>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</si>
  <si>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</si>
  <si>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</si>
  <si>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</si>
  <si>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</si>
  <si>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</si>
  <si>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</si>
  <si>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</si>
  <si>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</si>
  <si>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</si>
  <si>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</si>
  <si>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</si>
  <si>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</si>
  <si>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</si>
  <si>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</si>
  <si>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</si>
  <si>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</si>
  <si>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</si>
  <si>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</si>
  <si>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</si>
  <si>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</si>
  <si>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</si>
  <si>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</si>
  <si>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</si>
  <si>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</si>
  <si>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</si>
  <si>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</si>
  <si>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</si>
  <si>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</si>
  <si>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</si>
  <si>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</si>
  <si>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</si>
  <si>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</si>
  <si>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</si>
  <si>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</si>
  <si>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</si>
  <si>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</si>
  <si>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</si>
  <si>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</si>
  <si>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</si>
  <si>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</si>
  <si>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</si>
  <si>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</si>
  <si>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</si>
  <si>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</si>
  <si>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</si>
  <si>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</si>
  <si>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</si>
  <si>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</si>
  <si>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</si>
  <si>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</si>
  <si>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</si>
  <si>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</si>
  <si>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</si>
  <si>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</si>
  <si>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</si>
  <si>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</si>
  <si>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</si>
  <si>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</si>
  <si>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</si>
  <si>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</si>
  <si>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</si>
  <si>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</si>
  <si>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</si>
  <si>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</si>
  <si>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</si>
  <si>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</si>
  <si>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</si>
  <si>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</si>
  <si>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</si>
  <si>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</si>
  <si>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</si>
  <si>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</si>
  <si>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</si>
  <si>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</si>
  <si>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</si>
  <si>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</si>
  <si>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</si>
  <si>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</si>
  <si>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</si>
  <si>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</si>
  <si>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</si>
  <si>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</si>
  <si>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</si>
  <si>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</si>
  <si>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</si>
  <si>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</si>
  <si>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</si>
  <si>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</si>
  <si>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</si>
  <si>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</si>
  <si>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</si>
  <si>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</si>
  <si>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</si>
  <si>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</si>
  <si>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</si>
  <si>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</si>
  <si>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</si>
  <si>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</si>
  <si>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</si>
  <si>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</si>
  <si>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</si>
  <si>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</si>
  <si>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</si>
  <si>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</si>
  <si>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</si>
  <si>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</si>
  <si>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</si>
  <si>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</si>
  <si>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</si>
  <si>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</si>
  <si>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</si>
  <si>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</si>
  <si>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</si>
  <si>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</si>
  <si>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</si>
  <si>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</si>
  <si>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</si>
  <si>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</si>
  <si>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</si>
  <si>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</si>
  <si>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防衛装備・技術協力における通訳支援</t>
    <phoneticPr fontId="5"/>
  </si>
  <si>
    <t>防衛装備庁</t>
    <phoneticPr fontId="5"/>
  </si>
  <si>
    <t>国際装備課</t>
    <phoneticPr fontId="5"/>
  </si>
  <si>
    <t>国際装備課長
荒木　孝裕</t>
    <phoneticPr fontId="5"/>
  </si>
  <si>
    <t>○</t>
  </si>
  <si>
    <t>防衛省設置法第四条第一項第三十二号</t>
    <phoneticPr fontId="5"/>
  </si>
  <si>
    <t>平成３１年度以降に係る防衛計画の大綱、中期防衛力整備計画（平成３１年度～平成３５年度）（平成３０年１２月１８日国家安全保障会議決定・閣議決定）</t>
    <phoneticPr fontId="5"/>
  </si>
  <si>
    <t>　防衛装備・技術協力に関する協議を円滑に実施することを通じて、より効果的な防衛装備・技術協力を実現することを本事業の目的とする。</t>
    <phoneticPr fontId="5"/>
  </si>
  <si>
    <t>　防衛省においては、防衛装備移転三原則の策定後、国際的な防衛装備・技術協力を推進しているところであり、既に共同開発等で協力関係にある米国に加え、英国、豪州、印国、比国、仏国、独国、伊国、馬国との間でも、それぞれ政府間の協力枠組が構築されている。
　また、これら以外の国についても日本の装備品に関心を示している国も多く、協議を進めていくことが予想される。
　こういった重要な協議を行う場合に、言語的な支援を行うことで双方の理解に齟齬を無くし、もって我が国の防衛装備・技術協力を推進する。</t>
    <phoneticPr fontId="5"/>
  </si>
  <si>
    <t>装備品取得等業務効率化推進庁費</t>
  </si>
  <si>
    <t>-</t>
  </si>
  <si>
    <t>　本事業は効果的な防衛装備・技術協力を実現するため、諸外国との協議時に言語的支援を実施するものであり、定量的な目標設定が困難である。</t>
    <phoneticPr fontId="5"/>
  </si>
  <si>
    <t>　具体的な防衛装備・技術協力の実施</t>
    <rPh sb="15" eb="17">
      <t>ジッシ</t>
    </rPh>
    <phoneticPr fontId="5"/>
  </si>
  <si>
    <t>　防衛装備品・技術移転協定に基づく、細目取極の件数</t>
  </si>
  <si>
    <t>件</t>
    <rPh sb="0" eb="1">
      <t>ケン</t>
    </rPh>
    <phoneticPr fontId="5"/>
  </si>
  <si>
    <t>回</t>
    <rPh sb="0" eb="1">
      <t>カイ</t>
    </rPh>
    <phoneticPr fontId="5"/>
  </si>
  <si>
    <t>執行額(X)／諸外国との意見交換回数(Y)　　　　　　　　　</t>
    <rPh sb="7" eb="10">
      <t>ショガイコク</t>
    </rPh>
    <rPh sb="12" eb="14">
      <t>イケン</t>
    </rPh>
    <rPh sb="14" eb="16">
      <t>コウカン</t>
    </rPh>
    <rPh sb="16" eb="18">
      <t>カイスウ</t>
    </rPh>
    <phoneticPr fontId="5"/>
  </si>
  <si>
    <t>百万円／回</t>
    <rPh sb="4" eb="5">
      <t>カイ</t>
    </rPh>
    <phoneticPr fontId="5"/>
  </si>
  <si>
    <t>　X/Y</t>
  </si>
  <si>
    <t>2/7</t>
  </si>
  <si>
    <t>2/4</t>
  </si>
  <si>
    <t>-</t>
    <phoneticPr fontId="5"/>
  </si>
  <si>
    <t>Ⅰ－２　我が国自身の防衛体制の強化（防衛力の中心的な構成要素の強化における優先事項）
Ⅲ－６　安全保障協力の強化（安全保障協力の強化）</t>
    <phoneticPr fontId="5"/>
  </si>
  <si>
    <t>Ⅰ－２－（３）　技術基盤の強化
Ⅰ－２－（５）　産業基盤の強靭化
Ⅲ－６－（３）　装備・技術協力</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</si>
  <si>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</si>
  <si>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B.ゼファー株式会社</t>
    <phoneticPr fontId="5"/>
  </si>
  <si>
    <t>防衛装備品に関する説明資料の英訳役務</t>
    <phoneticPr fontId="5"/>
  </si>
  <si>
    <t>C.株式会社アットグローバル</t>
    <phoneticPr fontId="5"/>
  </si>
  <si>
    <t>D..PASIA株式会社</t>
    <phoneticPr fontId="5"/>
  </si>
  <si>
    <t>法律関連資料の翻訳役務</t>
    <phoneticPr fontId="5"/>
  </si>
  <si>
    <t>装備品取得等業務効率化推進庁費</t>
    <phoneticPr fontId="5"/>
  </si>
  <si>
    <t>F. 株式会社TOPランゲージ</t>
    <phoneticPr fontId="5"/>
  </si>
  <si>
    <t>ベトナムとの意見交換等に係る通訳支援</t>
    <phoneticPr fontId="5"/>
  </si>
  <si>
    <t>ゼファー株式会社</t>
    <phoneticPr fontId="5"/>
  </si>
  <si>
    <t>株式会社アットグローバル</t>
    <phoneticPr fontId="5"/>
  </si>
  <si>
    <t>PASIA株式会社</t>
    <phoneticPr fontId="5"/>
  </si>
  <si>
    <t>株式会社TOPランゲージ</t>
    <phoneticPr fontId="5"/>
  </si>
  <si>
    <t>-</t>
    <phoneticPr fontId="5"/>
  </si>
  <si>
    <t>防衛</t>
  </si>
  <si>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</si>
  <si>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</si>
  <si>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</si>
  <si>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無</t>
  </si>
  <si>
    <t>仕様書により、官民の役割分担を明らかにした上で条件に基づく契約をしており、負担関係は妥当である。</t>
    <phoneticPr fontId="5"/>
  </si>
  <si>
    <t>通訳費用として妥当である。</t>
    <rPh sb="0" eb="2">
      <t>ツウヤク</t>
    </rPh>
    <rPh sb="2" eb="4">
      <t>ヒヨウ</t>
    </rPh>
    <rPh sb="7" eb="9">
      <t>ダトウ</t>
    </rPh>
    <phoneticPr fontId="5"/>
  </si>
  <si>
    <t>‐</t>
  </si>
  <si>
    <t>-</t>
    <phoneticPr fontId="5"/>
  </si>
  <si>
    <t>本事業の実施に必要なものに限定している。</t>
    <rPh sb="0" eb="1">
      <t>ホン</t>
    </rPh>
    <rPh sb="1" eb="3">
      <t>ジギョウ</t>
    </rPh>
    <rPh sb="4" eb="6">
      <t>ジッシ</t>
    </rPh>
    <rPh sb="7" eb="9">
      <t>ヒツヨウ</t>
    </rPh>
    <rPh sb="13" eb="15">
      <t>ゲンテイ</t>
    </rPh>
    <phoneticPr fontId="5"/>
  </si>
  <si>
    <t>官で実施できる部分は官で実施している。</t>
    <rPh sb="0" eb="1">
      <t>カン</t>
    </rPh>
    <rPh sb="2" eb="4">
      <t>ジッシ</t>
    </rPh>
    <rPh sb="7" eb="9">
      <t>ブブン</t>
    </rPh>
    <rPh sb="10" eb="11">
      <t>カン</t>
    </rPh>
    <rPh sb="12" eb="14">
      <t>ジッシ</t>
    </rPh>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</si>
  <si>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</si>
  <si>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 xml:space="preserve"> 継続して使用できる事業にするために、防衛装備庁内のニーズも確認しつつ、翌年度の概算要求に反映させる。</t>
    <phoneticPr fontId="5"/>
  </si>
  <si>
    <t>-</t>
    <phoneticPr fontId="5"/>
  </si>
  <si>
    <t>13/25</t>
    <phoneticPr fontId="5"/>
  </si>
  <si>
    <t>2/8</t>
    <phoneticPr fontId="5"/>
  </si>
  <si>
    <t>有</t>
  </si>
  <si>
    <t>随意契約の条件に基づく調達を実施している。
また、競争性のない随意契約については、現地での立替となっており、支払先は妥当である。</t>
    <rPh sb="0" eb="2">
      <t>ズイイ</t>
    </rPh>
    <rPh sb="2" eb="4">
      <t>ケイヤク</t>
    </rPh>
    <rPh sb="5" eb="7">
      <t>ジョウケン</t>
    </rPh>
    <rPh sb="8" eb="9">
      <t>モト</t>
    </rPh>
    <rPh sb="11" eb="13">
      <t>チョウタツ</t>
    </rPh>
    <rPh sb="14" eb="16">
      <t>ジッシ</t>
    </rPh>
    <rPh sb="25" eb="28">
      <t>キョウソウセイ</t>
    </rPh>
    <rPh sb="31" eb="33">
      <t>ズイイ</t>
    </rPh>
    <rPh sb="33" eb="35">
      <t>ケイヤク</t>
    </rPh>
    <rPh sb="41" eb="43">
      <t>ゲンチ</t>
    </rPh>
    <rPh sb="45" eb="47">
      <t>タテカエ</t>
    </rPh>
    <rPh sb="54" eb="56">
      <t>シハライ</t>
    </rPh>
    <rPh sb="56" eb="57">
      <t>サキ</t>
    </rPh>
    <rPh sb="58" eb="60">
      <t>ダトウ</t>
    </rPh>
    <phoneticPr fontId="5"/>
  </si>
  <si>
    <t>新型コロナウイルス感染症の影響により、相手国との意見交換実施回数が当初見込んだ回数より少なかったためである。</t>
    <rPh sb="0" eb="2">
      <t>シンガタ</t>
    </rPh>
    <rPh sb="9" eb="12">
      <t>カンセンショウ</t>
    </rPh>
    <rPh sb="13" eb="15">
      <t>エイキョウ</t>
    </rPh>
    <rPh sb="19" eb="22">
      <t>アイテコク</t>
    </rPh>
    <rPh sb="24" eb="26">
      <t>イケン</t>
    </rPh>
    <rPh sb="26" eb="28">
      <t>コウカン</t>
    </rPh>
    <rPh sb="28" eb="30">
      <t>ジッシ</t>
    </rPh>
    <rPh sb="30" eb="32">
      <t>カイスウ</t>
    </rPh>
    <rPh sb="33" eb="35">
      <t>トウショ</t>
    </rPh>
    <rPh sb="35" eb="37">
      <t>ミコ</t>
    </rPh>
    <rPh sb="39" eb="41">
      <t>カイスウ</t>
    </rPh>
    <rPh sb="43" eb="44">
      <t>スク</t>
    </rPh>
    <phoneticPr fontId="5"/>
  </si>
  <si>
    <t>諸外国と必要な意見交換は実施することができた。</t>
    <rPh sb="0" eb="3">
      <t>ショガイコク</t>
    </rPh>
    <rPh sb="4" eb="6">
      <t>ヒツヨウ</t>
    </rPh>
    <rPh sb="7" eb="9">
      <t>イケン</t>
    </rPh>
    <rPh sb="9" eb="11">
      <t>コウカン</t>
    </rPh>
    <rPh sb="12" eb="14">
      <t>ジッシ</t>
    </rPh>
    <phoneticPr fontId="5"/>
  </si>
  <si>
    <t>関連事業なし。</t>
    <rPh sb="0" eb="2">
      <t>カンレン</t>
    </rPh>
    <rPh sb="2" eb="4">
      <t>ジギョウ</t>
    </rPh>
    <phoneticPr fontId="5"/>
  </si>
  <si>
    <t>１．必要性
　国際社会の平和と安定へのより一層積極的な貢献や諸外国との安全保障協力の強化などを目的として、防衛装備・技術協力を推進するため、諸外国との間で協議を行っている。このような重要な協議を行う場合には、言語的な支援を行うことで双方の理解に齟齬を無くす必要がある。
２．効率性
　本事業における対象案件を厳選するため、まず官で実施できるかを検討したうえで、本事業を実施しており、効率性の高い事業である。
３．有効性
　本事業により、諸外国との協議の場において、双方の認識に齟齬がなく、円滑に防衛装備・技術協力についての意見交換を実施することができた。
４．総合評価
　　本事業は、相手国の状況を踏まえ、情報収集・発信、案件形成をよりきめ細かく行うことができるため、防衛装備・技術協力の推進に効果的であり、必要な事業である。</t>
    <rPh sb="232" eb="234">
      <t>ソウホウ</t>
    </rPh>
    <rPh sb="235" eb="237">
      <t>ニンシキ</t>
    </rPh>
    <rPh sb="238" eb="240">
      <t>ソゴ</t>
    </rPh>
    <rPh sb="244" eb="246">
      <t>エンカツ</t>
    </rPh>
    <rPh sb="354" eb="356">
      <t>ヒツヨウ</t>
    </rPh>
    <phoneticPr fontId="5"/>
  </si>
  <si>
    <t>A.株式会社グローヴァ</t>
    <rPh sb="2" eb="4">
      <t>カブシキ</t>
    </rPh>
    <rPh sb="4" eb="6">
      <t>カイシャ</t>
    </rPh>
    <phoneticPr fontId="5"/>
  </si>
  <si>
    <t>株式会社グローヴァ</t>
    <rPh sb="0" eb="2">
      <t>カブシキ</t>
    </rPh>
    <rPh sb="2" eb="4">
      <t>カイシャ</t>
    </rPh>
    <phoneticPr fontId="5"/>
  </si>
  <si>
    <t>-</t>
    <phoneticPr fontId="5"/>
  </si>
  <si>
    <t>防衛装備品の移転可能性に係る意見交換・協議に際して、双方の認識に齟齬を生じさせることなく、円滑に協議を進めるため、通訳を実施する。</t>
    <rPh sb="12" eb="13">
      <t>カカ</t>
    </rPh>
    <rPh sb="60" eb="62">
      <t>ジッシ</t>
    </rPh>
    <phoneticPr fontId="5"/>
  </si>
  <si>
    <t xml:space="preserve"> 　防衛装備移転を目的とした諸外国との意見交換・協議を実施</t>
    <rPh sb="24" eb="26">
      <t>キョウギ</t>
    </rPh>
    <rPh sb="27" eb="29">
      <t>ジッシ</t>
    </rPh>
    <phoneticPr fontId="5"/>
  </si>
  <si>
    <t>ブラジルとの意見交換等に係る通訳支援</t>
    <phoneticPr fontId="5"/>
  </si>
  <si>
    <t>インドネシアとの意見交換等に係る通訳支援</t>
  </si>
  <si>
    <t>インドネシアとの意見交換等に係る通訳支援</t>
    <phoneticPr fontId="5"/>
  </si>
  <si>
    <t>E．個人</t>
    <rPh sb="2" eb="4">
      <t>コジン</t>
    </rPh>
    <phoneticPr fontId="5"/>
  </si>
  <si>
    <t>個人</t>
    <rPh sb="0" eb="2">
      <t>コジン</t>
    </rPh>
    <phoneticPr fontId="5"/>
  </si>
  <si>
    <t>米国との意見交換等に係る通訳支援</t>
    <phoneticPr fontId="5"/>
  </si>
  <si>
    <t>防衛装備移転を目的とした諸外国との意見交換・協議回数</t>
    <rPh sb="22" eb="24">
      <t>キョウギ</t>
    </rPh>
    <phoneticPr fontId="5"/>
  </si>
  <si>
    <t>-</t>
    <phoneticPr fontId="5"/>
  </si>
  <si>
    <t>-</t>
    <phoneticPr fontId="5"/>
  </si>
  <si>
    <t>-</t>
    <phoneticPr fontId="5"/>
  </si>
  <si>
    <t>29-0010</t>
    <phoneticPr fontId="5"/>
  </si>
  <si>
    <t>①https://www.mod.go.jp/j/approach/hyouka/seisaku/2021/pdf/R03_bunseki_06.pdf
②https://www.mod.go.jp/j/approach/hyouka/seisaku/2021/pdf/R03_bunseki_08.pd
③https://www.mod.go.jp/j/approach/hyouka/seisaku/2021/pdf/R03_bunseki_19.pdff</t>
  </si>
  <si>
    <t>-</t>
    <phoneticPr fontId="5"/>
  </si>
  <si>
    <t>①８ページ（技術基盤の強化）
②４、５ページ（産業基盤の強靭化）
③４ページ（装備・技術協力）</t>
    <rPh sb="6" eb="10">
      <t>ギジュツキバン</t>
    </rPh>
    <rPh sb="11" eb="13">
      <t>キョウカ</t>
    </rPh>
    <rPh sb="23" eb="27">
      <t>サンギョウキバン</t>
    </rPh>
    <rPh sb="28" eb="31">
      <t>キョウジンカ</t>
    </rPh>
    <rPh sb="39" eb="41">
      <t>ソウビ</t>
    </rPh>
    <rPh sb="42" eb="44">
      <t>ギジュツ</t>
    </rPh>
    <rPh sb="44" eb="46">
      <t>キョウリョク</t>
    </rPh>
    <phoneticPr fontId="5"/>
  </si>
  <si>
    <t>・外部有識者抽出点検の対象外である。</t>
    <phoneticPr fontId="5"/>
  </si>
  <si>
    <t>・3か年連続して不用率が大きいため、執行実績を採用する等、適切な予算要求、予算執行に努められたい。</t>
    <phoneticPr fontId="5"/>
  </si>
  <si>
    <t>0280</t>
    <phoneticPr fontId="5"/>
  </si>
  <si>
    <t>-</t>
    <phoneticPr fontId="5"/>
  </si>
  <si>
    <t>株式会社１３グループ</t>
    <phoneticPr fontId="5"/>
  </si>
  <si>
    <t>G.株式会社１３グループ</t>
    <phoneticPr fontId="5"/>
  </si>
  <si>
    <t>縮減</t>
  </si>
  <si>
    <t>・新型コロナウイルス感染症の影響により、各国との協議や行事等が中止となったため、通訳支援役務の実施が当初予定していたよりも少なくなり、それに伴い本事業の執行率は低くなっている。
・予算要求においては、今後の新型コロナウイルス感染症の状況も考慮しつつ、他方でコロナ感染症終息後も見据え、各国との協議が再び再開されることも念頭に置き、見積もりを実施している。その上で、真に必要な国を検討し、職員で対応可能な英語ではなく、可能な限り非英語圏における言語の通訳に絞る等、不断の見直しを行い、▲10,000の縮減を行った。</t>
    <rPh sb="125" eb="127">
      <t>タホウ</t>
    </rPh>
    <rPh sb="131" eb="133">
      <t>カンセン</t>
    </rPh>
    <rPh sb="133" eb="134">
      <t>ショウ</t>
    </rPh>
    <rPh sb="134" eb="136">
      <t>シュウソク</t>
    </rPh>
    <rPh sb="136" eb="137">
      <t>ゴ</t>
    </rPh>
    <rPh sb="138" eb="140">
      <t>ミス</t>
    </rPh>
    <rPh sb="142" eb="144">
      <t>カッコク</t>
    </rPh>
    <rPh sb="146" eb="148">
      <t>キョウギ</t>
    </rPh>
    <rPh sb="149" eb="150">
      <t>フタタ</t>
    </rPh>
    <rPh sb="151" eb="153">
      <t>サイカイ</t>
    </rPh>
    <rPh sb="159" eb="161">
      <t>ネントウ</t>
    </rPh>
    <rPh sb="162" eb="163">
      <t>オ</t>
    </rPh>
    <rPh sb="165" eb="167">
      <t>ミツ</t>
    </rPh>
    <rPh sb="170" eb="172">
      <t>ジッシ</t>
    </rPh>
    <rPh sb="179" eb="180">
      <t>ウエ</t>
    </rPh>
    <rPh sb="231" eb="233">
      <t>フダン</t>
    </rPh>
    <rPh sb="249" eb="251">
      <t>シュクゲン</t>
    </rPh>
    <rPh sb="252" eb="253">
      <t>オコナ</t>
    </rPh>
    <phoneticPr fontId="5"/>
  </si>
  <si>
    <t>今後の新型コロナウイルス感染症の状況も考慮しつつ、他方でコロナ感染症終息後も見据え、各国との協議が再び再開されることも念頭に置き、見積もりを実施。
重要政策推進枠：15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</si>
</sst>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169513</xdr:colOff>
      <xdr:row>268</xdr:row>
      <xdr:rowOff>113008</xdr:rowOff>
    </xdr:from>
    <xdr:to>
      <xdr:col>53</xdr:col>
      <xdr:colOff>16144</xdr:colOff>
      <xdr:row>306</xdr:row>
      <xdr:rowOff>67751</xdr:rowOff>
    </xdr:to>
    <xdr:pic>
      <xdr:nvPicPr>
        <xdr:cNvPr id="3" name="図 2">
          <a:extLst>
            <a:ext uri="{FF2B5EF4-FFF2-40B4-BE49-F238E27FC236}">
              <a16:creationId xmlns:a16="http://schemas.microsoft.com/office/drawing/2014/main" id="{3597BBE4-B6A4-4496-8A24-11ADE2C37BD2}"/>
            </a:ext>
          </a:extLst>
        </xdr:cNvPr>
        <xdr:cNvPicPr>
          <a:picLocks noChangeAspect="1"/>
        </xdr:cNvPicPr>
      </xdr:nvPicPr>
      <xdr:blipFill>
        <a:blip xmlns:r="http://schemas.openxmlformats.org/officeDocument/2006/relationships" r:embed="rId1"/>
        <a:stretch>
          <a:fillRect/>
        </a:stretch>
      </xdr:blipFill>
      <xdr:spPr>
        <a:xfrm>
          <a:off x="976716" y="42644555"/>
          <a:ext cx="9775233" cy="557777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Normal="75" zoomScaleSheetLayoutView="10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362</v>
      </c>
      <c r="AJ2" s="855" t="s">
        <v>725</v>
      </c>
      <c r="AK2" s="855"/>
      <c r="AL2" s="855"/>
      <c r="AM2" s="855"/>
      <c r="AN2" s="90" t="s">
        <v>362</v>
      </c>
      <c r="AO2" s="855">
        <v>21</v>
      </c>
      <c r="AP2" s="855"/>
      <c r="AQ2" s="855"/>
      <c r="AR2" s="91" t="s">
        <v>362</v>
      </c>
      <c r="AS2" s="856">
        <v>245</v>
      </c>
      <c r="AT2" s="856"/>
      <c r="AU2" s="856"/>
      <c r="AV2" s="90" t="str">
        <f>IF(AW2="","","-")</f>
        <v/>
      </c>
      <c r="AW2" s="857"/>
      <c r="AX2" s="857"/>
    </row>
    <row r="3" spans="1:50" ht="21" customHeight="1" thickBot="1" x14ac:dyDescent="0.2">
      <c r="A3" s="858" t="s">
        <v>676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686</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687</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688</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460</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689</v>
      </c>
      <c r="AF5" s="875"/>
      <c r="AG5" s="875"/>
      <c r="AH5" s="875"/>
      <c r="AI5" s="875"/>
      <c r="AJ5" s="875"/>
      <c r="AK5" s="875"/>
      <c r="AL5" s="875"/>
      <c r="AM5" s="875"/>
      <c r="AN5" s="875"/>
      <c r="AO5" s="875"/>
      <c r="AP5" s="876"/>
      <c r="AQ5" s="877" t="s">
        <v>690</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692</v>
      </c>
      <c r="H7" s="886"/>
      <c r="I7" s="886"/>
      <c r="J7" s="886"/>
      <c r="K7" s="886"/>
      <c r="L7" s="886"/>
      <c r="M7" s="886"/>
      <c r="N7" s="886"/>
      <c r="O7" s="886"/>
      <c r="P7" s="886"/>
      <c r="Q7" s="886"/>
      <c r="R7" s="886"/>
      <c r="S7" s="886"/>
      <c r="T7" s="886"/>
      <c r="U7" s="886"/>
      <c r="V7" s="886"/>
      <c r="W7" s="886"/>
      <c r="X7" s="887"/>
      <c r="Y7" s="888" t="s">
        <v>347</v>
      </c>
      <c r="Z7" s="707"/>
      <c r="AA7" s="707"/>
      <c r="AB7" s="707"/>
      <c r="AC7" s="707"/>
      <c r="AD7" s="889"/>
      <c r="AE7" s="817" t="s">
        <v>693</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694</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695</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15</v>
      </c>
      <c r="Q13" s="719"/>
      <c r="R13" s="719"/>
      <c r="S13" s="719"/>
      <c r="T13" s="719"/>
      <c r="U13" s="719"/>
      <c r="V13" s="720"/>
      <c r="W13" s="718">
        <v>15</v>
      </c>
      <c r="X13" s="719"/>
      <c r="Y13" s="719"/>
      <c r="Z13" s="719"/>
      <c r="AA13" s="719"/>
      <c r="AB13" s="719"/>
      <c r="AC13" s="720"/>
      <c r="AD13" s="718">
        <v>15</v>
      </c>
      <c r="AE13" s="719"/>
      <c r="AF13" s="719"/>
      <c r="AG13" s="719"/>
      <c r="AH13" s="719"/>
      <c r="AI13" s="719"/>
      <c r="AJ13" s="720"/>
      <c r="AK13" s="718">
        <v>13</v>
      </c>
      <c r="AL13" s="719"/>
      <c r="AM13" s="719"/>
      <c r="AN13" s="719"/>
      <c r="AO13" s="719"/>
      <c r="AP13" s="719"/>
      <c r="AQ13" s="720"/>
      <c r="AR13" s="755">
        <v>15</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760</v>
      </c>
      <c r="Q14" s="719"/>
      <c r="R14" s="719"/>
      <c r="S14" s="719"/>
      <c r="T14" s="719"/>
      <c r="U14" s="719"/>
      <c r="V14" s="720"/>
      <c r="W14" s="718" t="s">
        <v>760</v>
      </c>
      <c r="X14" s="719"/>
      <c r="Y14" s="719"/>
      <c r="Z14" s="719"/>
      <c r="AA14" s="719"/>
      <c r="AB14" s="719"/>
      <c r="AC14" s="720"/>
      <c r="AD14" s="718" t="s">
        <v>760</v>
      </c>
      <c r="AE14" s="719"/>
      <c r="AF14" s="719"/>
      <c r="AG14" s="719"/>
      <c r="AH14" s="719"/>
      <c r="AI14" s="719"/>
      <c r="AJ14" s="720"/>
      <c r="AK14" s="718" t="s">
        <v>760</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760</v>
      </c>
      <c r="Q15" s="719"/>
      <c r="R15" s="719"/>
      <c r="S15" s="719"/>
      <c r="T15" s="719"/>
      <c r="U15" s="719"/>
      <c r="V15" s="720"/>
      <c r="W15" s="718" t="s">
        <v>760</v>
      </c>
      <c r="X15" s="719"/>
      <c r="Y15" s="719"/>
      <c r="Z15" s="719"/>
      <c r="AA15" s="719"/>
      <c r="AB15" s="719"/>
      <c r="AC15" s="720"/>
      <c r="AD15" s="718" t="s">
        <v>760</v>
      </c>
      <c r="AE15" s="719"/>
      <c r="AF15" s="719"/>
      <c r="AG15" s="719"/>
      <c r="AH15" s="719"/>
      <c r="AI15" s="719"/>
      <c r="AJ15" s="720"/>
      <c r="AK15" s="718" t="s">
        <v>760</v>
      </c>
      <c r="AL15" s="719"/>
      <c r="AM15" s="719"/>
      <c r="AN15" s="719"/>
      <c r="AO15" s="719"/>
      <c r="AP15" s="719"/>
      <c r="AQ15" s="720"/>
      <c r="AR15" s="718" t="s">
        <v>760</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760</v>
      </c>
      <c r="Q16" s="719"/>
      <c r="R16" s="719"/>
      <c r="S16" s="719"/>
      <c r="T16" s="719"/>
      <c r="U16" s="719"/>
      <c r="V16" s="720"/>
      <c r="W16" s="718" t="s">
        <v>760</v>
      </c>
      <c r="X16" s="719"/>
      <c r="Y16" s="719"/>
      <c r="Z16" s="719"/>
      <c r="AA16" s="719"/>
      <c r="AB16" s="719"/>
      <c r="AC16" s="720"/>
      <c r="AD16" s="718" t="s">
        <v>760</v>
      </c>
      <c r="AE16" s="719"/>
      <c r="AF16" s="719"/>
      <c r="AG16" s="719"/>
      <c r="AH16" s="719"/>
      <c r="AI16" s="719"/>
      <c r="AJ16" s="720"/>
      <c r="AK16" s="718" t="s">
        <v>760</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760</v>
      </c>
      <c r="Q17" s="719"/>
      <c r="R17" s="719"/>
      <c r="S17" s="719"/>
      <c r="T17" s="719"/>
      <c r="U17" s="719"/>
      <c r="V17" s="720"/>
      <c r="W17" s="718" t="s">
        <v>760</v>
      </c>
      <c r="X17" s="719"/>
      <c r="Y17" s="719"/>
      <c r="Z17" s="719"/>
      <c r="AA17" s="719"/>
      <c r="AB17" s="719"/>
      <c r="AC17" s="720"/>
      <c r="AD17" s="718" t="s">
        <v>760</v>
      </c>
      <c r="AE17" s="719"/>
      <c r="AF17" s="719"/>
      <c r="AG17" s="719"/>
      <c r="AH17" s="719"/>
      <c r="AI17" s="719"/>
      <c r="AJ17" s="720"/>
      <c r="AK17" s="718" t="s">
        <v>760</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15</v>
      </c>
      <c r="Q18" s="799"/>
      <c r="R18" s="799"/>
      <c r="S18" s="799"/>
      <c r="T18" s="799"/>
      <c r="U18" s="799"/>
      <c r="V18" s="800"/>
      <c r="W18" s="798">
        <f>SUM(W13:AC17)</f>
        <v>15</v>
      </c>
      <c r="X18" s="799"/>
      <c r="Y18" s="799"/>
      <c r="Z18" s="799"/>
      <c r="AA18" s="799"/>
      <c r="AB18" s="799"/>
      <c r="AC18" s="800"/>
      <c r="AD18" s="798">
        <f>SUM(AD13:AJ17)</f>
        <v>15</v>
      </c>
      <c r="AE18" s="799"/>
      <c r="AF18" s="799"/>
      <c r="AG18" s="799"/>
      <c r="AH18" s="799"/>
      <c r="AI18" s="799"/>
      <c r="AJ18" s="800"/>
      <c r="AK18" s="798">
        <f>SUM(AK13:AQ17)</f>
        <v>13</v>
      </c>
      <c r="AL18" s="799"/>
      <c r="AM18" s="799"/>
      <c r="AN18" s="799"/>
      <c r="AO18" s="799"/>
      <c r="AP18" s="799"/>
      <c r="AQ18" s="800"/>
      <c r="AR18" s="798">
        <f>SUM(AR13:AX17)</f>
        <v>15</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2</v>
      </c>
      <c r="Q19" s="719"/>
      <c r="R19" s="719"/>
      <c r="S19" s="719"/>
      <c r="T19" s="719"/>
      <c r="U19" s="719"/>
      <c r="V19" s="720"/>
      <c r="W19" s="718">
        <v>2</v>
      </c>
      <c r="X19" s="719"/>
      <c r="Y19" s="719"/>
      <c r="Z19" s="719"/>
      <c r="AA19" s="719"/>
      <c r="AB19" s="719"/>
      <c r="AC19" s="720"/>
      <c r="AD19" s="718">
        <v>2</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0.13333333333333333</v>
      </c>
      <c r="Q20" s="766"/>
      <c r="R20" s="766"/>
      <c r="S20" s="766"/>
      <c r="T20" s="766"/>
      <c r="U20" s="766"/>
      <c r="V20" s="766"/>
      <c r="W20" s="766">
        <f>IF(W18=0, "-", SUM(W19)/W18)</f>
        <v>0.13333333333333333</v>
      </c>
      <c r="X20" s="766"/>
      <c r="Y20" s="766"/>
      <c r="Z20" s="766"/>
      <c r="AA20" s="766"/>
      <c r="AB20" s="766"/>
      <c r="AC20" s="766"/>
      <c r="AD20" s="766">
        <f>IF(AD18=0, "-", SUM(AD19)/AD18)</f>
        <v>0.13333333333333333</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315</v>
      </c>
      <c r="H21" s="765"/>
      <c r="I21" s="765"/>
      <c r="J21" s="765"/>
      <c r="K21" s="765"/>
      <c r="L21" s="765"/>
      <c r="M21" s="765"/>
      <c r="N21" s="765"/>
      <c r="O21" s="765"/>
      <c r="P21" s="766">
        <f>IF(P19=0, "-", SUM(P19)/SUM(P13,P14))</f>
        <v>0.13333333333333333</v>
      </c>
      <c r="Q21" s="766"/>
      <c r="R21" s="766"/>
      <c r="S21" s="766"/>
      <c r="T21" s="766"/>
      <c r="U21" s="766"/>
      <c r="V21" s="766"/>
      <c r="W21" s="766">
        <f>IF(W19=0, "-", SUM(W19)/SUM(W13,W14))</f>
        <v>0.13333333333333333</v>
      </c>
      <c r="X21" s="766"/>
      <c r="Y21" s="766"/>
      <c r="Z21" s="766"/>
      <c r="AA21" s="766"/>
      <c r="AB21" s="766"/>
      <c r="AC21" s="766"/>
      <c r="AD21" s="766">
        <f>IF(AD19=0, "-", SUM(AD19)/SUM(AD13,AD14))</f>
        <v>0.13333333333333333</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671</v>
      </c>
      <c r="B22" s="725"/>
      <c r="C22" s="725"/>
      <c r="D22" s="725"/>
      <c r="E22" s="725"/>
      <c r="F22" s="726"/>
      <c r="G22" s="730" t="s">
        <v>304</v>
      </c>
      <c r="H22" s="570"/>
      <c r="I22" s="570"/>
      <c r="J22" s="570"/>
      <c r="K22" s="570"/>
      <c r="L22" s="570"/>
      <c r="M22" s="570"/>
      <c r="N22" s="570"/>
      <c r="O22" s="571"/>
      <c r="P22" s="731" t="s">
        <v>669</v>
      </c>
      <c r="Q22" s="570"/>
      <c r="R22" s="570"/>
      <c r="S22" s="570"/>
      <c r="T22" s="570"/>
      <c r="U22" s="570"/>
      <c r="V22" s="571"/>
      <c r="W22" s="731" t="s">
        <v>670</v>
      </c>
      <c r="X22" s="570"/>
      <c r="Y22" s="570"/>
      <c r="Z22" s="570"/>
      <c r="AA22" s="570"/>
      <c r="AB22" s="570"/>
      <c r="AC22" s="571"/>
      <c r="AD22" s="731" t="s">
        <v>303</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696</v>
      </c>
      <c r="H23" s="753"/>
      <c r="I23" s="753"/>
      <c r="J23" s="753"/>
      <c r="K23" s="753"/>
      <c r="L23" s="753"/>
      <c r="M23" s="753"/>
      <c r="N23" s="753"/>
      <c r="O23" s="754"/>
      <c r="P23" s="755">
        <v>13</v>
      </c>
      <c r="Q23" s="756"/>
      <c r="R23" s="756"/>
      <c r="S23" s="756"/>
      <c r="T23" s="756"/>
      <c r="U23" s="756"/>
      <c r="V23" s="757"/>
      <c r="W23" s="755">
        <v>15</v>
      </c>
      <c r="X23" s="756"/>
      <c r="Y23" s="756"/>
      <c r="Z23" s="756"/>
      <c r="AA23" s="756"/>
      <c r="AB23" s="756"/>
      <c r="AC23" s="757"/>
      <c r="AD23" s="758" t="s">
        <v>774</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697</v>
      </c>
      <c r="H24" s="722"/>
      <c r="I24" s="722"/>
      <c r="J24" s="722"/>
      <c r="K24" s="722"/>
      <c r="L24" s="722"/>
      <c r="M24" s="722"/>
      <c r="N24" s="722"/>
      <c r="O24" s="723"/>
      <c r="P24" s="718">
        <v>0</v>
      </c>
      <c r="Q24" s="719"/>
      <c r="R24" s="719"/>
      <c r="S24" s="719"/>
      <c r="T24" s="719"/>
      <c r="U24" s="719"/>
      <c r="V24" s="720"/>
      <c r="W24" s="718" t="s">
        <v>724</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697</v>
      </c>
      <c r="H25" s="722"/>
      <c r="I25" s="722"/>
      <c r="J25" s="722"/>
      <c r="K25" s="722"/>
      <c r="L25" s="722"/>
      <c r="M25" s="722"/>
      <c r="N25" s="722"/>
      <c r="O25" s="723"/>
      <c r="P25" s="718">
        <v>0</v>
      </c>
      <c r="Q25" s="719"/>
      <c r="R25" s="719"/>
      <c r="S25" s="719"/>
      <c r="T25" s="719"/>
      <c r="U25" s="719"/>
      <c r="V25" s="720"/>
      <c r="W25" s="718" t="s">
        <v>724</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697</v>
      </c>
      <c r="H26" s="722"/>
      <c r="I26" s="722"/>
      <c r="J26" s="722"/>
      <c r="K26" s="722"/>
      <c r="L26" s="722"/>
      <c r="M26" s="722"/>
      <c r="N26" s="722"/>
      <c r="O26" s="723"/>
      <c r="P26" s="718">
        <v>0</v>
      </c>
      <c r="Q26" s="719"/>
      <c r="R26" s="719"/>
      <c r="S26" s="719"/>
      <c r="T26" s="719"/>
      <c r="U26" s="719"/>
      <c r="V26" s="720"/>
      <c r="W26" s="718" t="s">
        <v>724</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customHeight="1" x14ac:dyDescent="0.15">
      <c r="A27" s="727"/>
      <c r="B27" s="728"/>
      <c r="C27" s="728"/>
      <c r="D27" s="728"/>
      <c r="E27" s="728"/>
      <c r="F27" s="729"/>
      <c r="G27" s="721" t="s">
        <v>697</v>
      </c>
      <c r="H27" s="722"/>
      <c r="I27" s="722"/>
      <c r="J27" s="722"/>
      <c r="K27" s="722"/>
      <c r="L27" s="722"/>
      <c r="M27" s="722"/>
      <c r="N27" s="722"/>
      <c r="O27" s="723"/>
      <c r="P27" s="718">
        <v>0</v>
      </c>
      <c r="Q27" s="719"/>
      <c r="R27" s="719"/>
      <c r="S27" s="719"/>
      <c r="T27" s="719"/>
      <c r="U27" s="719"/>
      <c r="V27" s="720"/>
      <c r="W27" s="718" t="s">
        <v>724</v>
      </c>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13</v>
      </c>
      <c r="Q29" s="741"/>
      <c r="R29" s="741"/>
      <c r="S29" s="741"/>
      <c r="T29" s="741"/>
      <c r="U29" s="741"/>
      <c r="V29" s="742"/>
      <c r="W29" s="743">
        <f>AR13</f>
        <v>15</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658</v>
      </c>
      <c r="B30" s="747"/>
      <c r="C30" s="747"/>
      <c r="D30" s="747"/>
      <c r="E30" s="747"/>
      <c r="F30" s="748"/>
      <c r="G30" s="749" t="s">
        <v>750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659</v>
      </c>
      <c r="B31" s="168"/>
      <c r="C31" s="168"/>
      <c r="D31" s="168"/>
      <c r="E31" s="168"/>
      <c r="F31" s="169"/>
      <c r="G31" s="709" t="s">
        <v>651</v>
      </c>
      <c r="H31" s="710"/>
      <c r="I31" s="710"/>
      <c r="J31" s="710"/>
      <c r="K31" s="710"/>
      <c r="L31" s="710"/>
      <c r="M31" s="710"/>
      <c r="N31" s="710"/>
      <c r="O31" s="710"/>
      <c r="P31" s="711" t="s">
        <v>650</v>
      </c>
      <c r="Q31" s="710"/>
      <c r="R31" s="710"/>
      <c r="S31" s="710"/>
      <c r="T31" s="710"/>
      <c r="U31" s="710"/>
      <c r="V31" s="710"/>
      <c r="W31" s="710"/>
      <c r="X31" s="712"/>
      <c r="Y31" s="713"/>
      <c r="Z31" s="714"/>
      <c r="AA31" s="715"/>
      <c r="AB31" s="646" t="s">
        <v>11</v>
      </c>
      <c r="AC31" s="646"/>
      <c r="AD31" s="646"/>
      <c r="AE31" s="131" t="s">
        <v>495</v>
      </c>
      <c r="AF31" s="716"/>
      <c r="AG31" s="716"/>
      <c r="AH31" s="717"/>
      <c r="AI31" s="131" t="s">
        <v>647</v>
      </c>
      <c r="AJ31" s="716"/>
      <c r="AK31" s="716"/>
      <c r="AL31" s="717"/>
      <c r="AM31" s="131" t="s">
        <v>463</v>
      </c>
      <c r="AN31" s="716"/>
      <c r="AO31" s="716"/>
      <c r="AP31" s="717"/>
      <c r="AQ31" s="643" t="s">
        <v>494</v>
      </c>
      <c r="AR31" s="644"/>
      <c r="AS31" s="644"/>
      <c r="AT31" s="645"/>
      <c r="AU31" s="643" t="s">
        <v>672</v>
      </c>
      <c r="AV31" s="644"/>
      <c r="AW31" s="644"/>
      <c r="AX31" s="653"/>
    </row>
    <row r="32" spans="1:50" ht="23.25" customHeight="1" x14ac:dyDescent="0.15">
      <c r="A32" s="668"/>
      <c r="B32" s="168"/>
      <c r="C32" s="168"/>
      <c r="D32" s="168"/>
      <c r="E32" s="168"/>
      <c r="F32" s="169"/>
      <c r="G32" s="750" t="s">
        <v>751</v>
      </c>
      <c r="H32" s="655"/>
      <c r="I32" s="655"/>
      <c r="J32" s="655"/>
      <c r="K32" s="655"/>
      <c r="L32" s="655"/>
      <c r="M32" s="655"/>
      <c r="N32" s="655"/>
      <c r="O32" s="655"/>
      <c r="P32" s="405" t="s">
        <v>758</v>
      </c>
      <c r="Q32" s="659"/>
      <c r="R32" s="659"/>
      <c r="S32" s="659"/>
      <c r="T32" s="659"/>
      <c r="U32" s="659"/>
      <c r="V32" s="659"/>
      <c r="W32" s="659"/>
      <c r="X32" s="660"/>
      <c r="Y32" s="664" t="s">
        <v>52</v>
      </c>
      <c r="Z32" s="665"/>
      <c r="AA32" s="666"/>
      <c r="AB32" s="667" t="s">
        <v>702</v>
      </c>
      <c r="AC32" s="667"/>
      <c r="AD32" s="667"/>
      <c r="AE32" s="636">
        <v>7</v>
      </c>
      <c r="AF32" s="636"/>
      <c r="AG32" s="636"/>
      <c r="AH32" s="636"/>
      <c r="AI32" s="636">
        <v>4</v>
      </c>
      <c r="AJ32" s="636"/>
      <c r="AK32" s="636"/>
      <c r="AL32" s="636"/>
      <c r="AM32" s="636">
        <v>8</v>
      </c>
      <c r="AN32" s="636"/>
      <c r="AO32" s="636"/>
      <c r="AP32" s="636"/>
      <c r="AQ32" s="682" t="s">
        <v>738</v>
      </c>
      <c r="AR32" s="636"/>
      <c r="AS32" s="636"/>
      <c r="AT32" s="636"/>
      <c r="AU32" s="108" t="s">
        <v>738</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702</v>
      </c>
      <c r="AC33" s="667"/>
      <c r="AD33" s="667"/>
      <c r="AE33" s="636">
        <v>30</v>
      </c>
      <c r="AF33" s="636"/>
      <c r="AG33" s="636"/>
      <c r="AH33" s="636"/>
      <c r="AI33" s="636">
        <v>28</v>
      </c>
      <c r="AJ33" s="636"/>
      <c r="AK33" s="636"/>
      <c r="AL33" s="636"/>
      <c r="AM33" s="636">
        <v>28</v>
      </c>
      <c r="AN33" s="636"/>
      <c r="AO33" s="636"/>
      <c r="AP33" s="636"/>
      <c r="AQ33" s="636">
        <v>25</v>
      </c>
      <c r="AR33" s="636"/>
      <c r="AS33" s="636"/>
      <c r="AT33" s="636"/>
      <c r="AU33" s="108" t="s">
        <v>738</v>
      </c>
      <c r="AV33" s="638"/>
      <c r="AW33" s="638"/>
      <c r="AX33" s="639"/>
    </row>
    <row r="34" spans="1:51" ht="23.25" customHeight="1" x14ac:dyDescent="0.15">
      <c r="A34" s="700" t="s">
        <v>660</v>
      </c>
      <c r="B34" s="701"/>
      <c r="C34" s="701"/>
      <c r="D34" s="701"/>
      <c r="E34" s="701"/>
      <c r="F34" s="702"/>
      <c r="G34" s="191" t="s">
        <v>661</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495</v>
      </c>
      <c r="AF34" s="191"/>
      <c r="AG34" s="191"/>
      <c r="AH34" s="192"/>
      <c r="AI34" s="190" t="s">
        <v>647</v>
      </c>
      <c r="AJ34" s="191"/>
      <c r="AK34" s="191"/>
      <c r="AL34" s="192"/>
      <c r="AM34" s="190" t="s">
        <v>463</v>
      </c>
      <c r="AN34" s="191"/>
      <c r="AO34" s="191"/>
      <c r="AP34" s="192"/>
      <c r="AQ34" s="647" t="s">
        <v>673</v>
      </c>
      <c r="AR34" s="648"/>
      <c r="AS34" s="648"/>
      <c r="AT34" s="648"/>
      <c r="AU34" s="648"/>
      <c r="AV34" s="648"/>
      <c r="AW34" s="648"/>
      <c r="AX34" s="649"/>
    </row>
    <row r="35" spans="1:51" ht="23.25" customHeight="1" x14ac:dyDescent="0.15">
      <c r="A35" s="703"/>
      <c r="B35" s="704"/>
      <c r="C35" s="704"/>
      <c r="D35" s="704"/>
      <c r="E35" s="704"/>
      <c r="F35" s="705"/>
      <c r="G35" s="673" t="s">
        <v>703</v>
      </c>
      <c r="H35" s="673"/>
      <c r="I35" s="673"/>
      <c r="J35" s="673"/>
      <c r="K35" s="673"/>
      <c r="L35" s="673"/>
      <c r="M35" s="673"/>
      <c r="N35" s="673"/>
      <c r="O35" s="673"/>
      <c r="P35" s="673"/>
      <c r="Q35" s="673"/>
      <c r="R35" s="673"/>
      <c r="S35" s="673"/>
      <c r="T35" s="673"/>
      <c r="U35" s="673"/>
      <c r="V35" s="673"/>
      <c r="W35" s="673"/>
      <c r="X35" s="673"/>
      <c r="Y35" s="676" t="s">
        <v>660</v>
      </c>
      <c r="Z35" s="677"/>
      <c r="AA35" s="678"/>
      <c r="AB35" s="679" t="s">
        <v>704</v>
      </c>
      <c r="AC35" s="680"/>
      <c r="AD35" s="681"/>
      <c r="AE35" s="682">
        <v>0.3</v>
      </c>
      <c r="AF35" s="682"/>
      <c r="AG35" s="682"/>
      <c r="AH35" s="682"/>
      <c r="AI35" s="682">
        <v>0.5</v>
      </c>
      <c r="AJ35" s="682"/>
      <c r="AK35" s="682"/>
      <c r="AL35" s="682"/>
      <c r="AM35" s="682">
        <v>0.25</v>
      </c>
      <c r="AN35" s="682"/>
      <c r="AO35" s="682"/>
      <c r="AP35" s="682"/>
      <c r="AQ35" s="108">
        <v>0.52</v>
      </c>
      <c r="AR35" s="102"/>
      <c r="AS35" s="102"/>
      <c r="AT35" s="102"/>
      <c r="AU35" s="102"/>
      <c r="AV35" s="102"/>
      <c r="AW35" s="102"/>
      <c r="AX35" s="103"/>
    </row>
    <row r="36" spans="1:51" ht="46.5" customHeight="1" x14ac:dyDescent="0.15">
      <c r="A36" s="706"/>
      <c r="B36" s="707"/>
      <c r="C36" s="707"/>
      <c r="D36" s="707"/>
      <c r="E36" s="707"/>
      <c r="F36" s="708"/>
      <c r="G36" s="675"/>
      <c r="H36" s="675"/>
      <c r="I36" s="675"/>
      <c r="J36" s="675"/>
      <c r="K36" s="675"/>
      <c r="L36" s="675"/>
      <c r="M36" s="675"/>
      <c r="N36" s="675"/>
      <c r="O36" s="675"/>
      <c r="P36" s="675"/>
      <c r="Q36" s="675"/>
      <c r="R36" s="675"/>
      <c r="S36" s="675"/>
      <c r="T36" s="675"/>
      <c r="U36" s="675"/>
      <c r="V36" s="675"/>
      <c r="W36" s="675"/>
      <c r="X36" s="675"/>
      <c r="Y36" s="234" t="s">
        <v>663</v>
      </c>
      <c r="Z36" s="669"/>
      <c r="AA36" s="670"/>
      <c r="AB36" s="632" t="s">
        <v>705</v>
      </c>
      <c r="AC36" s="633"/>
      <c r="AD36" s="634"/>
      <c r="AE36" s="635" t="s">
        <v>706</v>
      </c>
      <c r="AF36" s="635"/>
      <c r="AG36" s="635"/>
      <c r="AH36" s="635"/>
      <c r="AI36" s="635" t="s">
        <v>707</v>
      </c>
      <c r="AJ36" s="635"/>
      <c r="AK36" s="635"/>
      <c r="AL36" s="635"/>
      <c r="AM36" s="635" t="s">
        <v>740</v>
      </c>
      <c r="AN36" s="635"/>
      <c r="AO36" s="635"/>
      <c r="AP36" s="635"/>
      <c r="AQ36" s="635" t="s">
        <v>739</v>
      </c>
      <c r="AR36" s="635"/>
      <c r="AS36" s="635"/>
      <c r="AT36" s="635"/>
      <c r="AU36" s="635"/>
      <c r="AV36" s="635"/>
      <c r="AW36" s="635"/>
      <c r="AX36" s="671"/>
    </row>
    <row r="37" spans="1:51" ht="18.75" customHeight="1" x14ac:dyDescent="0.15">
      <c r="A37" s="688" t="s">
        <v>311</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495</v>
      </c>
      <c r="AF37" s="630"/>
      <c r="AG37" s="630"/>
      <c r="AH37" s="631"/>
      <c r="AI37" s="698" t="s">
        <v>647</v>
      </c>
      <c r="AJ37" s="698"/>
      <c r="AK37" s="698"/>
      <c r="AL37" s="629"/>
      <c r="AM37" s="698" t="s">
        <v>463</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759</v>
      </c>
      <c r="AR38" s="528"/>
      <c r="AS38" s="142" t="s">
        <v>224</v>
      </c>
      <c r="AT38" s="143"/>
      <c r="AU38" s="141" t="s">
        <v>759</v>
      </c>
      <c r="AV38" s="141"/>
      <c r="AW38" s="123" t="s">
        <v>170</v>
      </c>
      <c r="AX38" s="144"/>
    </row>
    <row r="39" spans="1:51" ht="23.25" customHeight="1" x14ac:dyDescent="0.15">
      <c r="A39" s="694"/>
      <c r="B39" s="692"/>
      <c r="C39" s="692"/>
      <c r="D39" s="692"/>
      <c r="E39" s="692"/>
      <c r="F39" s="693"/>
      <c r="G39" s="193" t="s">
        <v>697</v>
      </c>
      <c r="H39" s="194"/>
      <c r="I39" s="194"/>
      <c r="J39" s="194"/>
      <c r="K39" s="194"/>
      <c r="L39" s="194"/>
      <c r="M39" s="194"/>
      <c r="N39" s="194"/>
      <c r="O39" s="195"/>
      <c r="P39" s="193" t="s">
        <v>697</v>
      </c>
      <c r="Q39" s="194"/>
      <c r="R39" s="194"/>
      <c r="S39" s="194"/>
      <c r="T39" s="194"/>
      <c r="U39" s="194"/>
      <c r="V39" s="194"/>
      <c r="W39" s="194"/>
      <c r="X39" s="195"/>
      <c r="Y39" s="234" t="s">
        <v>12</v>
      </c>
      <c r="Z39" s="235"/>
      <c r="AA39" s="236"/>
      <c r="AB39" s="163" t="s">
        <v>697</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96"/>
      <c r="Q40" s="197"/>
      <c r="R40" s="197"/>
      <c r="S40" s="197"/>
      <c r="T40" s="197"/>
      <c r="U40" s="197"/>
      <c r="V40" s="197"/>
      <c r="W40" s="197"/>
      <c r="X40" s="198"/>
      <c r="Y40" s="190" t="s">
        <v>51</v>
      </c>
      <c r="Z40" s="191"/>
      <c r="AA40" s="192"/>
      <c r="AB40" s="107" t="s">
        <v>697</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99"/>
      <c r="Q41" s="200"/>
      <c r="R41" s="200"/>
      <c r="S41" s="200"/>
      <c r="T41" s="200"/>
      <c r="U41" s="200"/>
      <c r="V41" s="200"/>
      <c r="W41" s="200"/>
      <c r="X41" s="201"/>
      <c r="Y41" s="190" t="s">
        <v>13</v>
      </c>
      <c r="Z41" s="191"/>
      <c r="AA41" s="192"/>
      <c r="AB41" s="612" t="s">
        <v>14</v>
      </c>
      <c r="AC41" s="612"/>
      <c r="AD41" s="612"/>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customHeight="1" x14ac:dyDescent="0.15">
      <c r="A42" s="202" t="s">
        <v>338</v>
      </c>
      <c r="B42" s="165"/>
      <c r="C42" s="165"/>
      <c r="D42" s="165"/>
      <c r="E42" s="165"/>
      <c r="F42" s="166"/>
      <c r="G42" s="204" t="s">
        <v>708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738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699</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3</v>
      </c>
      <c r="AF51" s="102"/>
      <c r="AG51" s="102"/>
      <c r="AH51" s="102"/>
      <c r="AI51" s="108">
        <v>3</v>
      </c>
      <c r="AJ51" s="102"/>
      <c r="AK51" s="102"/>
      <c r="AL51" s="102"/>
      <c r="AM51" s="108">
        <v>1</v>
      </c>
      <c r="AN51" s="102"/>
      <c r="AO51" s="102"/>
      <c r="AP51" s="102"/>
      <c r="AQ51" s="109" t="s">
        <v>738</v>
      </c>
      <c r="AR51" s="110"/>
      <c r="AS51" s="110"/>
      <c r="AT51" s="111"/>
      <c r="AU51" s="102" t="s">
        <v>738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1</v>
      </c>
      <c r="AF52" s="102"/>
      <c r="AG52" s="102"/>
      <c r="AH52" s="102"/>
      <c r="AI52" s="108">
        <v>1</v>
      </c>
      <c r="AJ52" s="102"/>
      <c r="AK52" s="102"/>
      <c r="AL52" s="102"/>
      <c r="AM52" s="108">
        <v>1</v>
      </c>
      <c r="AN52" s="102"/>
      <c r="AO52" s="102"/>
      <c r="AP52" s="102"/>
      <c r="AQ52" s="109">
        <v>1</v>
      </c>
      <c r="AR52" s="110"/>
      <c r="AS52" s="110"/>
      <c r="AT52" s="111"/>
      <c r="AU52" s="102" t="s">
        <v>738</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300</v>
      </c>
      <c r="AF53" s="114"/>
      <c r="AG53" s="114"/>
      <c r="AH53" s="114"/>
      <c r="AI53" s="113">
        <v>200</v>
      </c>
      <c r="AJ53" s="114"/>
      <c r="AK53" s="114"/>
      <c r="AL53" s="114"/>
      <c r="AM53" s="113">
        <v>100</v>
      </c>
      <c r="AN53" s="114"/>
      <c r="AO53" s="114"/>
      <c r="AP53" s="114"/>
      <c r="AQ53" s="109" t="s">
        <v>738</v>
      </c>
      <c r="AR53" s="110"/>
      <c r="AS53" s="110"/>
      <c r="AT53" s="111"/>
      <c r="AU53" s="102" t="s">
        <v>738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658</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659</v>
      </c>
      <c r="B65" s="168"/>
      <c r="C65" s="168"/>
      <c r="D65" s="168"/>
      <c r="E65" s="168"/>
      <c r="F65" s="169"/>
      <c r="G65" s="709" t="s">
        <v>651</v>
      </c>
      <c r="H65" s="710"/>
      <c r="I65" s="710"/>
      <c r="J65" s="710"/>
      <c r="K65" s="710"/>
      <c r="L65" s="710"/>
      <c r="M65" s="710"/>
      <c r="N65" s="710"/>
      <c r="O65" s="710"/>
      <c r="P65" s="711" t="s">
        <v>650</v>
      </c>
      <c r="Q65" s="710"/>
      <c r="R65" s="710"/>
      <c r="S65" s="710"/>
      <c r="T65" s="710"/>
      <c r="U65" s="710"/>
      <c r="V65" s="710"/>
      <c r="W65" s="710"/>
      <c r="X65" s="712"/>
      <c r="Y65" s="713"/>
      <c r="Z65" s="714"/>
      <c r="AA65" s="715"/>
      <c r="AB65" s="646" t="s">
        <v>11</v>
      </c>
      <c r="AC65" s="646"/>
      <c r="AD65" s="646"/>
      <c r="AE65" s="131" t="s">
        <v>495</v>
      </c>
      <c r="AF65" s="716"/>
      <c r="AG65" s="716"/>
      <c r="AH65" s="717"/>
      <c r="AI65" s="131" t="s">
        <v>647</v>
      </c>
      <c r="AJ65" s="716"/>
      <c r="AK65" s="716"/>
      <c r="AL65" s="717"/>
      <c r="AM65" s="131" t="s">
        <v>463</v>
      </c>
      <c r="AN65" s="716"/>
      <c r="AO65" s="716"/>
      <c r="AP65" s="717"/>
      <c r="AQ65" s="643" t="s">
        <v>494</v>
      </c>
      <c r="AR65" s="644"/>
      <c r="AS65" s="644"/>
      <c r="AT65" s="645"/>
      <c r="AU65" s="643" t="s">
        <v>672</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660</v>
      </c>
      <c r="B68" s="701"/>
      <c r="C68" s="701"/>
      <c r="D68" s="701"/>
      <c r="E68" s="701"/>
      <c r="F68" s="702"/>
      <c r="G68" s="191" t="s">
        <v>661</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495</v>
      </c>
      <c r="AF68" s="134"/>
      <c r="AG68" s="134"/>
      <c r="AH68" s="134"/>
      <c r="AI68" s="134" t="s">
        <v>647</v>
      </c>
      <c r="AJ68" s="134"/>
      <c r="AK68" s="134"/>
      <c r="AL68" s="134"/>
      <c r="AM68" s="134" t="s">
        <v>463</v>
      </c>
      <c r="AN68" s="134"/>
      <c r="AO68" s="134"/>
      <c r="AP68" s="134"/>
      <c r="AQ68" s="647" t="s">
        <v>673</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662</v>
      </c>
      <c r="H69" s="673"/>
      <c r="I69" s="673"/>
      <c r="J69" s="673"/>
      <c r="K69" s="673"/>
      <c r="L69" s="673"/>
      <c r="M69" s="673"/>
      <c r="N69" s="673"/>
      <c r="O69" s="673"/>
      <c r="P69" s="673"/>
      <c r="Q69" s="673"/>
      <c r="R69" s="673"/>
      <c r="S69" s="673"/>
      <c r="T69" s="673"/>
      <c r="U69" s="673"/>
      <c r="V69" s="673"/>
      <c r="W69" s="673"/>
      <c r="X69" s="673"/>
      <c r="Y69" s="676" t="s">
        <v>660</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663</v>
      </c>
      <c r="Z70" s="669"/>
      <c r="AA70" s="670"/>
      <c r="AB70" s="632" t="s">
        <v>664</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311</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495</v>
      </c>
      <c r="AF71" s="134"/>
      <c r="AG71" s="134"/>
      <c r="AH71" s="134"/>
      <c r="AI71" s="134" t="s">
        <v>647</v>
      </c>
      <c r="AJ71" s="134"/>
      <c r="AK71" s="134"/>
      <c r="AL71" s="134"/>
      <c r="AM71" s="134" t="s">
        <v>463</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338</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658</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659</v>
      </c>
      <c r="B99" s="168"/>
      <c r="C99" s="168"/>
      <c r="D99" s="168"/>
      <c r="E99" s="168"/>
      <c r="F99" s="169"/>
      <c r="G99" s="709" t="s">
        <v>651</v>
      </c>
      <c r="H99" s="710"/>
      <c r="I99" s="710"/>
      <c r="J99" s="710"/>
      <c r="K99" s="710"/>
      <c r="L99" s="710"/>
      <c r="M99" s="710"/>
      <c r="N99" s="710"/>
      <c r="O99" s="710"/>
      <c r="P99" s="711" t="s">
        <v>650</v>
      </c>
      <c r="Q99" s="710"/>
      <c r="R99" s="710"/>
      <c r="S99" s="710"/>
      <c r="T99" s="710"/>
      <c r="U99" s="710"/>
      <c r="V99" s="710"/>
      <c r="W99" s="710"/>
      <c r="X99" s="712"/>
      <c r="Y99" s="713"/>
      <c r="Z99" s="714"/>
      <c r="AA99" s="715"/>
      <c r="AB99" s="646" t="s">
        <v>11</v>
      </c>
      <c r="AC99" s="646"/>
      <c r="AD99" s="646"/>
      <c r="AE99" s="134" t="s">
        <v>495</v>
      </c>
      <c r="AF99" s="134"/>
      <c r="AG99" s="134"/>
      <c r="AH99" s="134"/>
      <c r="AI99" s="134" t="s">
        <v>647</v>
      </c>
      <c r="AJ99" s="134"/>
      <c r="AK99" s="134"/>
      <c r="AL99" s="134"/>
      <c r="AM99" s="134" t="s">
        <v>463</v>
      </c>
      <c r="AN99" s="134"/>
      <c r="AO99" s="134"/>
      <c r="AP99" s="134"/>
      <c r="AQ99" s="643" t="s">
        <v>494</v>
      </c>
      <c r="AR99" s="644"/>
      <c r="AS99" s="644"/>
      <c r="AT99" s="645"/>
      <c r="AU99" s="643" t="s">
        <v>672</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660</v>
      </c>
      <c r="B102" s="120"/>
      <c r="C102" s="120"/>
      <c r="D102" s="120"/>
      <c r="E102" s="120"/>
      <c r="F102" s="683"/>
      <c r="G102" s="191" t="s">
        <v>661</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495</v>
      </c>
      <c r="AF102" s="134"/>
      <c r="AG102" s="134"/>
      <c r="AH102" s="134"/>
      <c r="AI102" s="134" t="s">
        <v>647</v>
      </c>
      <c r="AJ102" s="134"/>
      <c r="AK102" s="134"/>
      <c r="AL102" s="134"/>
      <c r="AM102" s="134" t="s">
        <v>463</v>
      </c>
      <c r="AN102" s="134"/>
      <c r="AO102" s="134"/>
      <c r="AP102" s="134"/>
      <c r="AQ102" s="647" t="s">
        <v>673</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662</v>
      </c>
      <c r="H103" s="673"/>
      <c r="I103" s="673"/>
      <c r="J103" s="673"/>
      <c r="K103" s="673"/>
      <c r="L103" s="673"/>
      <c r="M103" s="673"/>
      <c r="N103" s="673"/>
      <c r="O103" s="673"/>
      <c r="P103" s="673"/>
      <c r="Q103" s="673"/>
      <c r="R103" s="673"/>
      <c r="S103" s="673"/>
      <c r="T103" s="673"/>
      <c r="U103" s="673"/>
      <c r="V103" s="673"/>
      <c r="W103" s="673"/>
      <c r="X103" s="673"/>
      <c r="Y103" s="676" t="s">
        <v>660</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663</v>
      </c>
      <c r="Z104" s="669"/>
      <c r="AA104" s="670"/>
      <c r="AB104" s="632" t="s">
        <v>664</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311</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495</v>
      </c>
      <c r="AF105" s="134"/>
      <c r="AG105" s="134"/>
      <c r="AH105" s="134"/>
      <c r="AI105" s="134" t="s">
        <v>647</v>
      </c>
      <c r="AJ105" s="134"/>
      <c r="AK105" s="134"/>
      <c r="AL105" s="134"/>
      <c r="AM105" s="134" t="s">
        <v>463</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338</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658</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659</v>
      </c>
      <c r="B133" s="168"/>
      <c r="C133" s="168"/>
      <c r="D133" s="168"/>
      <c r="E133" s="168"/>
      <c r="F133" s="169"/>
      <c r="G133" s="709" t="s">
        <v>651</v>
      </c>
      <c r="H133" s="710"/>
      <c r="I133" s="710"/>
      <c r="J133" s="710"/>
      <c r="K133" s="710"/>
      <c r="L133" s="710"/>
      <c r="M133" s="710"/>
      <c r="N133" s="710"/>
      <c r="O133" s="710"/>
      <c r="P133" s="711" t="s">
        <v>650</v>
      </c>
      <c r="Q133" s="710"/>
      <c r="R133" s="710"/>
      <c r="S133" s="710"/>
      <c r="T133" s="710"/>
      <c r="U133" s="710"/>
      <c r="V133" s="710"/>
      <c r="W133" s="710"/>
      <c r="X133" s="712"/>
      <c r="Y133" s="713"/>
      <c r="Z133" s="714"/>
      <c r="AA133" s="715"/>
      <c r="AB133" s="646" t="s">
        <v>11</v>
      </c>
      <c r="AC133" s="646"/>
      <c r="AD133" s="646"/>
      <c r="AE133" s="134" t="s">
        <v>495</v>
      </c>
      <c r="AF133" s="134"/>
      <c r="AG133" s="134"/>
      <c r="AH133" s="134"/>
      <c r="AI133" s="134" t="s">
        <v>647</v>
      </c>
      <c r="AJ133" s="134"/>
      <c r="AK133" s="134"/>
      <c r="AL133" s="134"/>
      <c r="AM133" s="134" t="s">
        <v>463</v>
      </c>
      <c r="AN133" s="134"/>
      <c r="AO133" s="134"/>
      <c r="AP133" s="134"/>
      <c r="AQ133" s="643" t="s">
        <v>494</v>
      </c>
      <c r="AR133" s="644"/>
      <c r="AS133" s="644"/>
      <c r="AT133" s="645"/>
      <c r="AU133" s="643" t="s">
        <v>672</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660</v>
      </c>
      <c r="B136" s="120"/>
      <c r="C136" s="120"/>
      <c r="D136" s="120"/>
      <c r="E136" s="120"/>
      <c r="F136" s="683"/>
      <c r="G136" s="191" t="s">
        <v>661</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495</v>
      </c>
      <c r="AF136" s="134"/>
      <c r="AG136" s="134"/>
      <c r="AH136" s="134"/>
      <c r="AI136" s="134" t="s">
        <v>647</v>
      </c>
      <c r="AJ136" s="134"/>
      <c r="AK136" s="134"/>
      <c r="AL136" s="134"/>
      <c r="AM136" s="134" t="s">
        <v>463</v>
      </c>
      <c r="AN136" s="134"/>
      <c r="AO136" s="134"/>
      <c r="AP136" s="134"/>
      <c r="AQ136" s="647" t="s">
        <v>673</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662</v>
      </c>
      <c r="H137" s="673"/>
      <c r="I137" s="673"/>
      <c r="J137" s="673"/>
      <c r="K137" s="673"/>
      <c r="L137" s="673"/>
      <c r="M137" s="673"/>
      <c r="N137" s="673"/>
      <c r="O137" s="673"/>
      <c r="P137" s="673"/>
      <c r="Q137" s="673"/>
      <c r="R137" s="673"/>
      <c r="S137" s="673"/>
      <c r="T137" s="673"/>
      <c r="U137" s="673"/>
      <c r="V137" s="673"/>
      <c r="W137" s="673"/>
      <c r="X137" s="673"/>
      <c r="Y137" s="676" t="s">
        <v>660</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663</v>
      </c>
      <c r="Z138" s="669"/>
      <c r="AA138" s="670"/>
      <c r="AB138" s="632" t="s">
        <v>664</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311</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495</v>
      </c>
      <c r="AF139" s="134"/>
      <c r="AG139" s="134"/>
      <c r="AH139" s="134"/>
      <c r="AI139" s="134" t="s">
        <v>647</v>
      </c>
      <c r="AJ139" s="134"/>
      <c r="AK139" s="134"/>
      <c r="AL139" s="134"/>
      <c r="AM139" s="134" t="s">
        <v>463</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658</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659</v>
      </c>
      <c r="B167" s="168"/>
      <c r="C167" s="168"/>
      <c r="D167" s="168"/>
      <c r="E167" s="168"/>
      <c r="F167" s="169"/>
      <c r="G167" s="709" t="s">
        <v>651</v>
      </c>
      <c r="H167" s="710"/>
      <c r="I167" s="710"/>
      <c r="J167" s="710"/>
      <c r="K167" s="710"/>
      <c r="L167" s="710"/>
      <c r="M167" s="710"/>
      <c r="N167" s="710"/>
      <c r="O167" s="710"/>
      <c r="P167" s="711" t="s">
        <v>650</v>
      </c>
      <c r="Q167" s="710"/>
      <c r="R167" s="710"/>
      <c r="S167" s="710"/>
      <c r="T167" s="710"/>
      <c r="U167" s="710"/>
      <c r="V167" s="710"/>
      <c r="W167" s="710"/>
      <c r="X167" s="712"/>
      <c r="Y167" s="713"/>
      <c r="Z167" s="714"/>
      <c r="AA167" s="715"/>
      <c r="AB167" s="646" t="s">
        <v>11</v>
      </c>
      <c r="AC167" s="646"/>
      <c r="AD167" s="646"/>
      <c r="AE167" s="134" t="s">
        <v>495</v>
      </c>
      <c r="AF167" s="134"/>
      <c r="AG167" s="134"/>
      <c r="AH167" s="134"/>
      <c r="AI167" s="134" t="s">
        <v>647</v>
      </c>
      <c r="AJ167" s="134"/>
      <c r="AK167" s="134"/>
      <c r="AL167" s="134"/>
      <c r="AM167" s="134" t="s">
        <v>463</v>
      </c>
      <c r="AN167" s="134"/>
      <c r="AO167" s="134"/>
      <c r="AP167" s="134"/>
      <c r="AQ167" s="643" t="s">
        <v>494</v>
      </c>
      <c r="AR167" s="644"/>
      <c r="AS167" s="644"/>
      <c r="AT167" s="645"/>
      <c r="AU167" s="643" t="s">
        <v>672</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660</v>
      </c>
      <c r="B170" s="120"/>
      <c r="C170" s="120"/>
      <c r="D170" s="120"/>
      <c r="E170" s="120"/>
      <c r="F170" s="683"/>
      <c r="G170" s="191" t="s">
        <v>661</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495</v>
      </c>
      <c r="AF170" s="134"/>
      <c r="AG170" s="134"/>
      <c r="AH170" s="134"/>
      <c r="AI170" s="134" t="s">
        <v>647</v>
      </c>
      <c r="AJ170" s="134"/>
      <c r="AK170" s="134"/>
      <c r="AL170" s="134"/>
      <c r="AM170" s="134" t="s">
        <v>463</v>
      </c>
      <c r="AN170" s="134"/>
      <c r="AO170" s="134"/>
      <c r="AP170" s="134"/>
      <c r="AQ170" s="647" t="s">
        <v>673</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662</v>
      </c>
      <c r="H171" s="673"/>
      <c r="I171" s="673"/>
      <c r="J171" s="673"/>
      <c r="K171" s="673"/>
      <c r="L171" s="673"/>
      <c r="M171" s="673"/>
      <c r="N171" s="673"/>
      <c r="O171" s="673"/>
      <c r="P171" s="673"/>
      <c r="Q171" s="673"/>
      <c r="R171" s="673"/>
      <c r="S171" s="673"/>
      <c r="T171" s="673"/>
      <c r="U171" s="673"/>
      <c r="V171" s="673"/>
      <c r="W171" s="673"/>
      <c r="X171" s="673"/>
      <c r="Y171" s="676" t="s">
        <v>660</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663</v>
      </c>
      <c r="Z172" s="669"/>
      <c r="AA172" s="670"/>
      <c r="AB172" s="632" t="s">
        <v>664</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311</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495</v>
      </c>
      <c r="AF173" s="134"/>
      <c r="AG173" s="134"/>
      <c r="AH173" s="134"/>
      <c r="AI173" s="134" t="s">
        <v>647</v>
      </c>
      <c r="AJ173" s="134"/>
      <c r="AK173" s="134"/>
      <c r="AL173" s="134"/>
      <c r="AM173" s="134" t="s">
        <v>463</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312</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308</v>
      </c>
      <c r="X200" s="605"/>
      <c r="Y200" s="608"/>
      <c r="Z200" s="608"/>
      <c r="AA200" s="609"/>
      <c r="AB200" s="602" t="s">
        <v>11</v>
      </c>
      <c r="AC200" s="599"/>
      <c r="AD200" s="600"/>
      <c r="AE200" s="134" t="s">
        <v>495</v>
      </c>
      <c r="AF200" s="134"/>
      <c r="AG200" s="134"/>
      <c r="AH200" s="134"/>
      <c r="AI200" s="134" t="s">
        <v>647</v>
      </c>
      <c r="AJ200" s="134"/>
      <c r="AK200" s="134"/>
      <c r="AL200" s="134"/>
      <c r="AM200" s="134" t="s">
        <v>463</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328</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328</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329</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316</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327</v>
      </c>
      <c r="X205" s="563"/>
      <c r="Y205" s="568" t="s">
        <v>12</v>
      </c>
      <c r="Z205" s="568"/>
      <c r="AA205" s="569"/>
      <c r="AB205" s="578" t="s">
        <v>328</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328</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329</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312</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495</v>
      </c>
      <c r="AF208" s="271"/>
      <c r="AG208" s="271"/>
      <c r="AH208" s="271"/>
      <c r="AI208" s="134" t="s">
        <v>647</v>
      </c>
      <c r="AJ208" s="134"/>
      <c r="AK208" s="134"/>
      <c r="AL208" s="134"/>
      <c r="AM208" s="134" t="s">
        <v>463</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341</v>
      </c>
      <c r="B213" s="517"/>
      <c r="C213" s="517"/>
      <c r="D213" s="517"/>
      <c r="E213" s="518" t="s">
        <v>300</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4.25" thickBot="1" x14ac:dyDescent="0.2">
      <c r="A214" s="437" t="s">
        <v>655</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307</v>
      </c>
      <c r="AP214" s="440"/>
      <c r="AQ214" s="440"/>
      <c r="AR214" s="96"/>
      <c r="AS214" s="439"/>
      <c r="AT214" s="440"/>
      <c r="AU214" s="440"/>
      <c r="AV214" s="440"/>
      <c r="AW214" s="440"/>
      <c r="AX214" s="441"/>
      <c r="AY214">
        <f>COUNTIF($AR$214,"☑")</f>
        <v>0</v>
      </c>
    </row>
    <row r="215" spans="1:51" ht="45" customHeight="1" x14ac:dyDescent="0.15">
      <c r="A215" s="426" t="s">
        <v>361</v>
      </c>
      <c r="B215" s="427"/>
      <c r="C215" s="430" t="s">
        <v>227</v>
      </c>
      <c r="D215" s="427"/>
      <c r="E215" s="432" t="s">
        <v>243</v>
      </c>
      <c r="F215" s="433"/>
      <c r="G215" s="434" t="s">
        <v>709</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135.6" customHeight="1" x14ac:dyDescent="0.15">
      <c r="A216" s="428"/>
      <c r="B216" s="429"/>
      <c r="C216" s="431"/>
      <c r="D216" s="429"/>
      <c r="E216" s="164" t="s">
        <v>242</v>
      </c>
      <c r="F216" s="166"/>
      <c r="G216" s="145" t="s">
        <v>710</v>
      </c>
      <c r="H216" s="146"/>
      <c r="I216" s="146"/>
      <c r="J216" s="146"/>
      <c r="K216" s="146"/>
      <c r="L216" s="146"/>
      <c r="M216" s="146"/>
      <c r="N216" s="146"/>
      <c r="O216" s="146"/>
      <c r="P216" s="146"/>
      <c r="Q216" s="146"/>
      <c r="R216" s="146"/>
      <c r="S216" s="146"/>
      <c r="T216" s="146"/>
      <c r="U216" s="146"/>
      <c r="V216" s="147"/>
      <c r="W216" s="502" t="s">
        <v>665</v>
      </c>
      <c r="X216" s="503"/>
      <c r="Y216" s="503"/>
      <c r="Z216" s="503"/>
      <c r="AA216" s="504"/>
      <c r="AB216" s="505" t="s">
        <v>763</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43.5"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666</v>
      </c>
      <c r="X217" s="509"/>
      <c r="Y217" s="509"/>
      <c r="Z217" s="509"/>
      <c r="AA217" s="510"/>
      <c r="AB217" s="505" t="s">
        <v>765</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678</v>
      </c>
      <c r="D218" s="512"/>
      <c r="E218" s="164" t="s">
        <v>357</v>
      </c>
      <c r="F218" s="166"/>
      <c r="G218" s="492" t="s">
        <v>230</v>
      </c>
      <c r="H218" s="493"/>
      <c r="I218" s="493"/>
      <c r="J218" s="513" t="s">
        <v>697</v>
      </c>
      <c r="K218" s="514"/>
      <c r="L218" s="514"/>
      <c r="M218" s="514"/>
      <c r="N218" s="514"/>
      <c r="O218" s="514"/>
      <c r="P218" s="514"/>
      <c r="Q218" s="514"/>
      <c r="R218" s="514"/>
      <c r="S218" s="514"/>
      <c r="T218" s="515"/>
      <c r="U218" s="490" t="s">
        <v>761</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679</v>
      </c>
      <c r="H219" s="493"/>
      <c r="I219" s="493"/>
      <c r="J219" s="493"/>
      <c r="K219" s="493"/>
      <c r="L219" s="493"/>
      <c r="M219" s="493"/>
      <c r="N219" s="493"/>
      <c r="O219" s="493"/>
      <c r="P219" s="493"/>
      <c r="Q219" s="493"/>
      <c r="R219" s="493"/>
      <c r="S219" s="493"/>
      <c r="T219" s="493"/>
      <c r="U219" s="489" t="s">
        <v>761</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666</v>
      </c>
      <c r="H220" s="493"/>
      <c r="I220" s="493"/>
      <c r="J220" s="493"/>
      <c r="K220" s="493"/>
      <c r="L220" s="493"/>
      <c r="M220" s="493"/>
      <c r="N220" s="493"/>
      <c r="O220" s="493"/>
      <c r="P220" s="493"/>
      <c r="Q220" s="493"/>
      <c r="R220" s="493"/>
      <c r="S220" s="493"/>
      <c r="T220" s="493"/>
      <c r="U220" s="829" t="s">
        <v>761</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27"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691</v>
      </c>
      <c r="AE223" s="472"/>
      <c r="AF223" s="472"/>
      <c r="AG223" s="473" t="s">
        <v>726</v>
      </c>
      <c r="AH223" s="474"/>
      <c r="AI223" s="474"/>
      <c r="AJ223" s="474"/>
      <c r="AK223" s="474"/>
      <c r="AL223" s="474"/>
      <c r="AM223" s="474"/>
      <c r="AN223" s="474"/>
      <c r="AO223" s="474"/>
      <c r="AP223" s="474"/>
      <c r="AQ223" s="474"/>
      <c r="AR223" s="474"/>
      <c r="AS223" s="474"/>
      <c r="AT223" s="474"/>
      <c r="AU223" s="474"/>
      <c r="AV223" s="474"/>
      <c r="AW223" s="474"/>
      <c r="AX223" s="475"/>
    </row>
    <row r="224" spans="1:51" ht="27"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691</v>
      </c>
      <c r="AE224" s="385"/>
      <c r="AF224" s="385"/>
      <c r="AG224" s="379" t="s">
        <v>727</v>
      </c>
      <c r="AH224" s="380"/>
      <c r="AI224" s="380"/>
      <c r="AJ224" s="380"/>
      <c r="AK224" s="380"/>
      <c r="AL224" s="380"/>
      <c r="AM224" s="380"/>
      <c r="AN224" s="380"/>
      <c r="AO224" s="380"/>
      <c r="AP224" s="380"/>
      <c r="AQ224" s="380"/>
      <c r="AR224" s="380"/>
      <c r="AS224" s="380"/>
      <c r="AT224" s="380"/>
      <c r="AU224" s="380"/>
      <c r="AV224" s="380"/>
      <c r="AW224" s="380"/>
      <c r="AX224" s="381"/>
    </row>
    <row r="225" spans="1:50" ht="27"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691</v>
      </c>
      <c r="AE225" s="422"/>
      <c r="AF225" s="422"/>
      <c r="AG225" s="407" t="s">
        <v>728</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691</v>
      </c>
      <c r="AE226" s="403"/>
      <c r="AF226" s="403"/>
      <c r="AG226" s="405" t="s">
        <v>742</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339</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729</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292</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741</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691</v>
      </c>
      <c r="AE229" s="369"/>
      <c r="AF229" s="369"/>
      <c r="AG229" s="371" t="s">
        <v>730</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691</v>
      </c>
      <c r="AE230" s="385"/>
      <c r="AF230" s="385"/>
      <c r="AG230" s="379" t="s">
        <v>731</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732</v>
      </c>
      <c r="AE231" s="385"/>
      <c r="AF231" s="385"/>
      <c r="AG231" s="379" t="s">
        <v>733</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691</v>
      </c>
      <c r="AE232" s="385"/>
      <c r="AF232" s="385"/>
      <c r="AG232" s="379" t="s">
        <v>734</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309</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691</v>
      </c>
      <c r="AE233" s="422"/>
      <c r="AF233" s="422"/>
      <c r="AG233" s="423" t="s">
        <v>743</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310</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732</v>
      </c>
      <c r="AE234" s="385"/>
      <c r="AF234" s="454"/>
      <c r="AG234" s="379" t="s">
        <v>733</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297</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691</v>
      </c>
      <c r="AE235" s="415"/>
      <c r="AF235" s="416"/>
      <c r="AG235" s="417" t="s">
        <v>735</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298</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691</v>
      </c>
      <c r="AE236" s="369"/>
      <c r="AF236" s="370"/>
      <c r="AG236" s="371" t="s">
        <v>744</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732</v>
      </c>
      <c r="AE237" s="378"/>
      <c r="AF237" s="378"/>
      <c r="AG237" s="379" t="s">
        <v>733</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691</v>
      </c>
      <c r="AE238" s="385"/>
      <c r="AF238" s="385"/>
      <c r="AG238" s="379" t="s">
        <v>736</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732</v>
      </c>
      <c r="AE239" s="385"/>
      <c r="AF239" s="385"/>
      <c r="AG239" s="409" t="s">
        <v>733</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732</v>
      </c>
      <c r="AE240" s="403"/>
      <c r="AF240" s="404"/>
      <c r="AG240" s="405" t="s">
        <v>745</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684</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177" customHeight="1" x14ac:dyDescent="0.15">
      <c r="A247" s="359" t="s">
        <v>46</v>
      </c>
      <c r="B247" s="920"/>
      <c r="C247" s="318" t="s">
        <v>50</v>
      </c>
      <c r="D247" s="738"/>
      <c r="E247" s="738"/>
      <c r="F247" s="739"/>
      <c r="G247" s="923" t="s">
        <v>746</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737</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766</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767</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99.75" customHeight="1" thickBot="1" x14ac:dyDescent="0.2">
      <c r="A254" s="343" t="s">
        <v>772</v>
      </c>
      <c r="B254" s="344"/>
      <c r="C254" s="344"/>
      <c r="D254" s="344"/>
      <c r="E254" s="345"/>
      <c r="F254" s="346" t="s">
        <v>773</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764</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313</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hidden="1" customHeight="1" x14ac:dyDescent="0.15">
      <c r="A258" s="358" t="s">
        <v>355</v>
      </c>
      <c r="B258" s="105"/>
      <c r="C258" s="105"/>
      <c r="D258" s="106"/>
      <c r="E258" s="339" t="s">
        <v>724</v>
      </c>
      <c r="F258" s="340"/>
      <c r="G258" s="340"/>
      <c r="H258" s="340"/>
      <c r="I258" s="340"/>
      <c r="J258" s="340"/>
      <c r="K258" s="340"/>
      <c r="L258" s="340"/>
      <c r="M258" s="340"/>
      <c r="N258" s="340"/>
      <c r="O258" s="340"/>
      <c r="P258" s="341"/>
      <c r="Q258" s="339" t="s">
        <v>697</v>
      </c>
      <c r="R258" s="340"/>
      <c r="S258" s="340"/>
      <c r="T258" s="340"/>
      <c r="U258" s="340"/>
      <c r="V258" s="340"/>
      <c r="W258" s="340"/>
      <c r="X258" s="340"/>
      <c r="Y258" s="340"/>
      <c r="Z258" s="340"/>
      <c r="AA258" s="340"/>
      <c r="AB258" s="341"/>
      <c r="AC258" s="339" t="s">
        <v>697</v>
      </c>
      <c r="AD258" s="340"/>
      <c r="AE258" s="340"/>
      <c r="AF258" s="340"/>
      <c r="AG258" s="340"/>
      <c r="AH258" s="340"/>
      <c r="AI258" s="340"/>
      <c r="AJ258" s="340"/>
      <c r="AK258" s="340"/>
      <c r="AL258" s="340"/>
      <c r="AM258" s="340"/>
      <c r="AN258" s="341"/>
      <c r="AO258" s="339" t="s">
        <v>724</v>
      </c>
      <c r="AP258" s="340"/>
      <c r="AQ258" s="340"/>
      <c r="AR258" s="340"/>
      <c r="AS258" s="340"/>
      <c r="AT258" s="340"/>
      <c r="AU258" s="340"/>
      <c r="AV258" s="340"/>
      <c r="AW258" s="340"/>
      <c r="AX258" s="342"/>
      <c r="AY258" s="89"/>
    </row>
    <row r="259" spans="1:52" ht="24.75" hidden="1" customHeight="1" x14ac:dyDescent="0.15">
      <c r="A259" s="271" t="s">
        <v>354</v>
      </c>
      <c r="B259" s="271"/>
      <c r="C259" s="271"/>
      <c r="D259" s="271"/>
      <c r="E259" s="339" t="s">
        <v>724</v>
      </c>
      <c r="F259" s="340"/>
      <c r="G259" s="340"/>
      <c r="H259" s="340"/>
      <c r="I259" s="340"/>
      <c r="J259" s="340"/>
      <c r="K259" s="340"/>
      <c r="L259" s="340"/>
      <c r="M259" s="340"/>
      <c r="N259" s="340"/>
      <c r="O259" s="340"/>
      <c r="P259" s="341"/>
      <c r="Q259" s="339" t="s">
        <v>697</v>
      </c>
      <c r="R259" s="340"/>
      <c r="S259" s="340"/>
      <c r="T259" s="340"/>
      <c r="U259" s="340"/>
      <c r="V259" s="340"/>
      <c r="W259" s="340"/>
      <c r="X259" s="340"/>
      <c r="Y259" s="340"/>
      <c r="Z259" s="340"/>
      <c r="AA259" s="340"/>
      <c r="AB259" s="341"/>
      <c r="AC259" s="339" t="s">
        <v>697</v>
      </c>
      <c r="AD259" s="340"/>
      <c r="AE259" s="340"/>
      <c r="AF259" s="340"/>
      <c r="AG259" s="340"/>
      <c r="AH259" s="340"/>
      <c r="AI259" s="340"/>
      <c r="AJ259" s="340"/>
      <c r="AK259" s="340"/>
      <c r="AL259" s="340"/>
      <c r="AM259" s="340"/>
      <c r="AN259" s="341"/>
      <c r="AO259" s="339" t="s">
        <v>724</v>
      </c>
      <c r="AP259" s="340"/>
      <c r="AQ259" s="340"/>
      <c r="AR259" s="340"/>
      <c r="AS259" s="340"/>
      <c r="AT259" s="340"/>
      <c r="AU259" s="340"/>
      <c r="AV259" s="340"/>
      <c r="AW259" s="340"/>
      <c r="AX259" s="342"/>
    </row>
    <row r="260" spans="1:52" ht="24.75" hidden="1" customHeight="1" x14ac:dyDescent="0.15">
      <c r="A260" s="271" t="s">
        <v>353</v>
      </c>
      <c r="B260" s="271"/>
      <c r="C260" s="271"/>
      <c r="D260" s="271"/>
      <c r="E260" s="339" t="s">
        <v>724</v>
      </c>
      <c r="F260" s="340"/>
      <c r="G260" s="340"/>
      <c r="H260" s="340"/>
      <c r="I260" s="340"/>
      <c r="J260" s="340"/>
      <c r="K260" s="340"/>
      <c r="L260" s="340"/>
      <c r="M260" s="340"/>
      <c r="N260" s="340"/>
      <c r="O260" s="340"/>
      <c r="P260" s="341"/>
      <c r="Q260" s="339" t="s">
        <v>697</v>
      </c>
      <c r="R260" s="340"/>
      <c r="S260" s="340"/>
      <c r="T260" s="340"/>
      <c r="U260" s="340"/>
      <c r="V260" s="340"/>
      <c r="W260" s="340"/>
      <c r="X260" s="340"/>
      <c r="Y260" s="340"/>
      <c r="Z260" s="340"/>
      <c r="AA260" s="340"/>
      <c r="AB260" s="341"/>
      <c r="AC260" s="339" t="s">
        <v>697</v>
      </c>
      <c r="AD260" s="340"/>
      <c r="AE260" s="340"/>
      <c r="AF260" s="340"/>
      <c r="AG260" s="340"/>
      <c r="AH260" s="340"/>
      <c r="AI260" s="340"/>
      <c r="AJ260" s="340"/>
      <c r="AK260" s="340"/>
      <c r="AL260" s="340"/>
      <c r="AM260" s="340"/>
      <c r="AN260" s="341"/>
      <c r="AO260" s="339" t="s">
        <v>724</v>
      </c>
      <c r="AP260" s="340"/>
      <c r="AQ260" s="340"/>
      <c r="AR260" s="340"/>
      <c r="AS260" s="340"/>
      <c r="AT260" s="340"/>
      <c r="AU260" s="340"/>
      <c r="AV260" s="340"/>
      <c r="AW260" s="340"/>
      <c r="AX260" s="342"/>
    </row>
    <row r="261" spans="1:52" ht="24.75" hidden="1" customHeight="1" x14ac:dyDescent="0.15">
      <c r="A261" s="271" t="s">
        <v>352</v>
      </c>
      <c r="B261" s="271"/>
      <c r="C261" s="271"/>
      <c r="D261" s="271"/>
      <c r="E261" s="339" t="s">
        <v>724</v>
      </c>
      <c r="F261" s="340"/>
      <c r="G261" s="340"/>
      <c r="H261" s="340"/>
      <c r="I261" s="340"/>
      <c r="J261" s="340"/>
      <c r="K261" s="340"/>
      <c r="L261" s="340"/>
      <c r="M261" s="340"/>
      <c r="N261" s="340"/>
      <c r="O261" s="340"/>
      <c r="P261" s="341"/>
      <c r="Q261" s="339" t="s">
        <v>697</v>
      </c>
      <c r="R261" s="340"/>
      <c r="S261" s="340"/>
      <c r="T261" s="340"/>
      <c r="U261" s="340"/>
      <c r="V261" s="340"/>
      <c r="W261" s="340"/>
      <c r="X261" s="340"/>
      <c r="Y261" s="340"/>
      <c r="Z261" s="340"/>
      <c r="AA261" s="340"/>
      <c r="AB261" s="341"/>
      <c r="AC261" s="339" t="s">
        <v>697</v>
      </c>
      <c r="AD261" s="340"/>
      <c r="AE261" s="340"/>
      <c r="AF261" s="340"/>
      <c r="AG261" s="340"/>
      <c r="AH261" s="340"/>
      <c r="AI261" s="340"/>
      <c r="AJ261" s="340"/>
      <c r="AK261" s="340"/>
      <c r="AL261" s="340"/>
      <c r="AM261" s="340"/>
      <c r="AN261" s="341"/>
      <c r="AO261" s="339" t="s">
        <v>724</v>
      </c>
      <c r="AP261" s="340"/>
      <c r="AQ261" s="340"/>
      <c r="AR261" s="340"/>
      <c r="AS261" s="340"/>
      <c r="AT261" s="340"/>
      <c r="AU261" s="340"/>
      <c r="AV261" s="340"/>
      <c r="AW261" s="340"/>
      <c r="AX261" s="342"/>
    </row>
    <row r="262" spans="1:52" ht="24.75" hidden="1" customHeight="1" x14ac:dyDescent="0.15">
      <c r="A262" s="271" t="s">
        <v>351</v>
      </c>
      <c r="B262" s="271"/>
      <c r="C262" s="271"/>
      <c r="D262" s="271"/>
      <c r="E262" s="339" t="s">
        <v>362</v>
      </c>
      <c r="F262" s="340"/>
      <c r="G262" s="340"/>
      <c r="H262" s="340"/>
      <c r="I262" s="340"/>
      <c r="J262" s="340"/>
      <c r="K262" s="340"/>
      <c r="L262" s="340"/>
      <c r="M262" s="340"/>
      <c r="N262" s="340"/>
      <c r="O262" s="340"/>
      <c r="P262" s="341"/>
      <c r="Q262" s="339" t="s">
        <v>724</v>
      </c>
      <c r="R262" s="340"/>
      <c r="S262" s="340"/>
      <c r="T262" s="340"/>
      <c r="U262" s="340"/>
      <c r="V262" s="340"/>
      <c r="W262" s="340"/>
      <c r="X262" s="340"/>
      <c r="Y262" s="340"/>
      <c r="Z262" s="340"/>
      <c r="AA262" s="340"/>
      <c r="AB262" s="341"/>
      <c r="AC262" s="339" t="s">
        <v>724</v>
      </c>
      <c r="AD262" s="340"/>
      <c r="AE262" s="340"/>
      <c r="AF262" s="340"/>
      <c r="AG262" s="340"/>
      <c r="AH262" s="340"/>
      <c r="AI262" s="340"/>
      <c r="AJ262" s="340"/>
      <c r="AK262" s="340"/>
      <c r="AL262" s="340"/>
      <c r="AM262" s="340"/>
      <c r="AN262" s="341"/>
      <c r="AO262" s="339" t="s">
        <v>724</v>
      </c>
      <c r="AP262" s="340"/>
      <c r="AQ262" s="340"/>
      <c r="AR262" s="340"/>
      <c r="AS262" s="340"/>
      <c r="AT262" s="340"/>
      <c r="AU262" s="340"/>
      <c r="AV262" s="340"/>
      <c r="AW262" s="340"/>
      <c r="AX262" s="342"/>
    </row>
    <row r="263" spans="1:52" ht="24.75" hidden="1" customHeight="1" x14ac:dyDescent="0.15">
      <c r="A263" s="271" t="s">
        <v>350</v>
      </c>
      <c r="B263" s="271"/>
      <c r="C263" s="271"/>
      <c r="D263" s="271"/>
      <c r="E263" s="339" t="s">
        <v>362</v>
      </c>
      <c r="F263" s="340"/>
      <c r="G263" s="340"/>
      <c r="H263" s="340"/>
      <c r="I263" s="340"/>
      <c r="J263" s="340"/>
      <c r="K263" s="340"/>
      <c r="L263" s="340"/>
      <c r="M263" s="340"/>
      <c r="N263" s="340"/>
      <c r="O263" s="340"/>
      <c r="P263" s="341"/>
      <c r="Q263" s="339" t="s">
        <v>724</v>
      </c>
      <c r="R263" s="340"/>
      <c r="S263" s="340"/>
      <c r="T263" s="340"/>
      <c r="U263" s="340"/>
      <c r="V263" s="340"/>
      <c r="W263" s="340"/>
      <c r="X263" s="340"/>
      <c r="Y263" s="340"/>
      <c r="Z263" s="340"/>
      <c r="AA263" s="340"/>
      <c r="AB263" s="341"/>
      <c r="AC263" s="339" t="s">
        <v>724</v>
      </c>
      <c r="AD263" s="340"/>
      <c r="AE263" s="340"/>
      <c r="AF263" s="340"/>
      <c r="AG263" s="340"/>
      <c r="AH263" s="340"/>
      <c r="AI263" s="340"/>
      <c r="AJ263" s="340"/>
      <c r="AK263" s="340"/>
      <c r="AL263" s="340"/>
      <c r="AM263" s="340"/>
      <c r="AN263" s="341"/>
      <c r="AO263" s="339" t="s">
        <v>724</v>
      </c>
      <c r="AP263" s="340"/>
      <c r="AQ263" s="340"/>
      <c r="AR263" s="340"/>
      <c r="AS263" s="340"/>
      <c r="AT263" s="340"/>
      <c r="AU263" s="340"/>
      <c r="AV263" s="340"/>
      <c r="AW263" s="340"/>
      <c r="AX263" s="342"/>
    </row>
    <row r="264" spans="1:52" ht="24.75" customHeight="1" x14ac:dyDescent="0.15">
      <c r="A264" s="271" t="s">
        <v>349</v>
      </c>
      <c r="B264" s="271"/>
      <c r="C264" s="271"/>
      <c r="D264" s="271"/>
      <c r="E264" s="339" t="s">
        <v>762</v>
      </c>
      <c r="F264" s="340"/>
      <c r="G264" s="340"/>
      <c r="H264" s="340"/>
      <c r="I264" s="340"/>
      <c r="J264" s="340"/>
      <c r="K264" s="340"/>
      <c r="L264" s="340"/>
      <c r="M264" s="340"/>
      <c r="N264" s="340"/>
      <c r="O264" s="340"/>
      <c r="P264" s="341"/>
      <c r="Q264" s="339" t="s">
        <v>724</v>
      </c>
      <c r="R264" s="340"/>
      <c r="S264" s="340"/>
      <c r="T264" s="340"/>
      <c r="U264" s="340"/>
      <c r="V264" s="340"/>
      <c r="W264" s="340"/>
      <c r="X264" s="340"/>
      <c r="Y264" s="340"/>
      <c r="Z264" s="340"/>
      <c r="AA264" s="340"/>
      <c r="AB264" s="341"/>
      <c r="AC264" s="339" t="s">
        <v>724</v>
      </c>
      <c r="AD264" s="340"/>
      <c r="AE264" s="340"/>
      <c r="AF264" s="340"/>
      <c r="AG264" s="340"/>
      <c r="AH264" s="340"/>
      <c r="AI264" s="340"/>
      <c r="AJ264" s="340"/>
      <c r="AK264" s="340"/>
      <c r="AL264" s="340"/>
      <c r="AM264" s="340"/>
      <c r="AN264" s="341"/>
      <c r="AO264" s="339" t="s">
        <v>724</v>
      </c>
      <c r="AP264" s="340"/>
      <c r="AQ264" s="340"/>
      <c r="AR264" s="340"/>
      <c r="AS264" s="340"/>
      <c r="AT264" s="340"/>
      <c r="AU264" s="340"/>
      <c r="AV264" s="340"/>
      <c r="AW264" s="340"/>
      <c r="AX264" s="342"/>
    </row>
    <row r="265" spans="1:52" ht="24.75" customHeight="1" x14ac:dyDescent="0.15">
      <c r="A265" s="271" t="s">
        <v>348</v>
      </c>
      <c r="B265" s="271"/>
      <c r="C265" s="271"/>
      <c r="D265" s="271"/>
      <c r="E265" s="339" t="s">
        <v>768</v>
      </c>
      <c r="F265" s="340"/>
      <c r="G265" s="340"/>
      <c r="H265" s="340"/>
      <c r="I265" s="340"/>
      <c r="J265" s="340"/>
      <c r="K265" s="340"/>
      <c r="L265" s="340"/>
      <c r="M265" s="340"/>
      <c r="N265" s="340"/>
      <c r="O265" s="340"/>
      <c r="P265" s="341"/>
      <c r="Q265" s="339" t="s">
        <v>724</v>
      </c>
      <c r="R265" s="340"/>
      <c r="S265" s="340"/>
      <c r="T265" s="340"/>
      <c r="U265" s="340"/>
      <c r="V265" s="340"/>
      <c r="W265" s="340"/>
      <c r="X265" s="340"/>
      <c r="Y265" s="340"/>
      <c r="Z265" s="340"/>
      <c r="AA265" s="340"/>
      <c r="AB265" s="341"/>
      <c r="AC265" s="339" t="s">
        <v>724</v>
      </c>
      <c r="AD265" s="340"/>
      <c r="AE265" s="340"/>
      <c r="AF265" s="340"/>
      <c r="AG265" s="340"/>
      <c r="AH265" s="340"/>
      <c r="AI265" s="340"/>
      <c r="AJ265" s="340"/>
      <c r="AK265" s="340"/>
      <c r="AL265" s="340"/>
      <c r="AM265" s="340"/>
      <c r="AN265" s="341"/>
      <c r="AO265" s="339" t="s">
        <v>724</v>
      </c>
      <c r="AP265" s="340"/>
      <c r="AQ265" s="340"/>
      <c r="AR265" s="340"/>
      <c r="AS265" s="340"/>
      <c r="AT265" s="340"/>
      <c r="AU265" s="340"/>
      <c r="AV265" s="340"/>
      <c r="AW265" s="340"/>
      <c r="AX265" s="342"/>
    </row>
    <row r="266" spans="1:52" ht="24.75" customHeight="1" x14ac:dyDescent="0.15">
      <c r="A266" s="271" t="s">
        <v>495</v>
      </c>
      <c r="B266" s="271"/>
      <c r="C266" s="271"/>
      <c r="D266" s="271"/>
      <c r="E266" s="115" t="s">
        <v>686</v>
      </c>
      <c r="F266" s="101"/>
      <c r="G266" s="101"/>
      <c r="H266" s="92" t="str">
        <f>IF(E266="","","-")</f>
        <v>-</v>
      </c>
      <c r="I266" s="101"/>
      <c r="J266" s="101"/>
      <c r="K266" s="92" t="str">
        <f>IF(I266="","","-")</f>
        <v/>
      </c>
      <c r="L266" s="116">
        <v>267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686</v>
      </c>
      <c r="F267" s="101"/>
      <c r="G267" s="101"/>
      <c r="H267" s="92"/>
      <c r="I267" s="101"/>
      <c r="J267" s="101"/>
      <c r="K267" s="92"/>
      <c r="L267" s="116">
        <v>263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v>2021</v>
      </c>
      <c r="F268" s="100"/>
      <c r="G268" s="101" t="s">
        <v>725</v>
      </c>
      <c r="H268" s="101"/>
      <c r="I268" s="101"/>
      <c r="J268" s="100">
        <v>20</v>
      </c>
      <c r="K268" s="100"/>
      <c r="L268" s="116">
        <v>244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342</v>
      </c>
      <c r="B269" s="328"/>
      <c r="C269" s="328"/>
      <c r="D269" s="328"/>
      <c r="E269" s="328"/>
      <c r="F269" s="329"/>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9"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9"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9"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2"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2"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2"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2"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2"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2"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2"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2"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2"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2"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2"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2"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344</v>
      </c>
      <c r="B308" s="334"/>
      <c r="C308" s="334"/>
      <c r="D308" s="334"/>
      <c r="E308" s="334"/>
      <c r="F308" s="335"/>
      <c r="G308" s="314" t="s">
        <v>747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712</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45.75" customHeight="1" x14ac:dyDescent="0.15">
      <c r="A310" s="336"/>
      <c r="B310" s="337"/>
      <c r="C310" s="337"/>
      <c r="D310" s="337"/>
      <c r="E310" s="337"/>
      <c r="F310" s="338"/>
      <c r="G310" s="304" t="s">
        <v>711</v>
      </c>
      <c r="H310" s="305"/>
      <c r="I310" s="305"/>
      <c r="J310" s="305"/>
      <c r="K310" s="306"/>
      <c r="L310" s="307" t="s">
        <v>757</v>
      </c>
      <c r="M310" s="308"/>
      <c r="N310" s="308"/>
      <c r="O310" s="308"/>
      <c r="P310" s="308"/>
      <c r="Q310" s="308"/>
      <c r="R310" s="308"/>
      <c r="S310" s="308"/>
      <c r="T310" s="308"/>
      <c r="U310" s="308"/>
      <c r="V310" s="308"/>
      <c r="W310" s="308"/>
      <c r="X310" s="309"/>
      <c r="Y310" s="310">
        <v>0.6</v>
      </c>
      <c r="Z310" s="311"/>
      <c r="AA310" s="311"/>
      <c r="AB310" s="312"/>
      <c r="AC310" s="304" t="s">
        <v>711</v>
      </c>
      <c r="AD310" s="305"/>
      <c r="AE310" s="305"/>
      <c r="AF310" s="305"/>
      <c r="AG310" s="306"/>
      <c r="AH310" s="307" t="s">
        <v>713</v>
      </c>
      <c r="AI310" s="308"/>
      <c r="AJ310" s="308"/>
      <c r="AK310" s="308"/>
      <c r="AL310" s="308"/>
      <c r="AM310" s="308"/>
      <c r="AN310" s="308"/>
      <c r="AO310" s="308"/>
      <c r="AP310" s="308"/>
      <c r="AQ310" s="308"/>
      <c r="AR310" s="308"/>
      <c r="AS310" s="308"/>
      <c r="AT310" s="309"/>
      <c r="AU310" s="310">
        <v>0.5</v>
      </c>
      <c r="AV310" s="311"/>
      <c r="AW310" s="311"/>
      <c r="AX310" s="313"/>
    </row>
    <row r="311" spans="1:50" ht="24.75" hidden="1"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0.6</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0.5</v>
      </c>
      <c r="AV320" s="291"/>
      <c r="AW320" s="291"/>
      <c r="AX320" s="293"/>
    </row>
    <row r="321" spans="1:51" ht="24.75" customHeight="1" x14ac:dyDescent="0.15">
      <c r="A321" s="336"/>
      <c r="B321" s="337"/>
      <c r="C321" s="337"/>
      <c r="D321" s="337"/>
      <c r="E321" s="337"/>
      <c r="F321" s="338"/>
      <c r="G321" s="314" t="s">
        <v>714</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715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43.5" customHeight="1" x14ac:dyDescent="0.15">
      <c r="A323" s="336"/>
      <c r="B323" s="337"/>
      <c r="C323" s="337"/>
      <c r="D323" s="337"/>
      <c r="E323" s="337"/>
      <c r="F323" s="338"/>
      <c r="G323" s="304" t="s">
        <v>711</v>
      </c>
      <c r="H323" s="305"/>
      <c r="I323" s="305"/>
      <c r="J323" s="305"/>
      <c r="K323" s="306"/>
      <c r="L323" s="307" t="s">
        <v>716</v>
      </c>
      <c r="M323" s="308"/>
      <c r="N323" s="308"/>
      <c r="O323" s="308"/>
      <c r="P323" s="308"/>
      <c r="Q323" s="308"/>
      <c r="R323" s="308"/>
      <c r="S323" s="308"/>
      <c r="T323" s="308"/>
      <c r="U323" s="308"/>
      <c r="V323" s="308"/>
      <c r="W323" s="308"/>
      <c r="X323" s="309"/>
      <c r="Y323" s="310">
        <v>0.2</v>
      </c>
      <c r="Z323" s="311"/>
      <c r="AA323" s="311"/>
      <c r="AB323" s="312"/>
      <c r="AC323" s="304" t="s">
        <v>717</v>
      </c>
      <c r="AD323" s="305"/>
      <c r="AE323" s="305"/>
      <c r="AF323" s="305"/>
      <c r="AG323" s="306"/>
      <c r="AH323" s="307" t="s">
        <v>754</v>
      </c>
      <c r="AI323" s="308"/>
      <c r="AJ323" s="308"/>
      <c r="AK323" s="308"/>
      <c r="AL323" s="308"/>
      <c r="AM323" s="308"/>
      <c r="AN323" s="308"/>
      <c r="AO323" s="308"/>
      <c r="AP323" s="308"/>
      <c r="AQ323" s="308"/>
      <c r="AR323" s="308"/>
      <c r="AS323" s="308"/>
      <c r="AT323" s="309"/>
      <c r="AU323" s="310">
        <v>0.04</v>
      </c>
      <c r="AV323" s="311"/>
      <c r="AW323" s="311"/>
      <c r="AX323" s="313"/>
      <c r="AY323">
        <f t="shared" si="11"/>
        <v>2</v>
      </c>
    </row>
    <row r="324" spans="1:51" ht="36.75"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t="s">
        <v>717</v>
      </c>
      <c r="AD324" s="295"/>
      <c r="AE324" s="295"/>
      <c r="AF324" s="295"/>
      <c r="AG324" s="296"/>
      <c r="AH324" s="297" t="s">
        <v>753</v>
      </c>
      <c r="AI324" s="298"/>
      <c r="AJ324" s="298"/>
      <c r="AK324" s="298"/>
      <c r="AL324" s="298"/>
      <c r="AM324" s="298"/>
      <c r="AN324" s="298"/>
      <c r="AO324" s="298"/>
      <c r="AP324" s="298"/>
      <c r="AQ324" s="298"/>
      <c r="AR324" s="298"/>
      <c r="AS324" s="298"/>
      <c r="AT324" s="299"/>
      <c r="AU324" s="300">
        <v>0.06</v>
      </c>
      <c r="AV324" s="301"/>
      <c r="AW324" s="301"/>
      <c r="AX324" s="303"/>
      <c r="AY324">
        <f t="shared" si="11"/>
        <v>2</v>
      </c>
    </row>
    <row r="325" spans="1:51" ht="36.75"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t="s">
        <v>717</v>
      </c>
      <c r="AD325" s="295"/>
      <c r="AE325" s="295"/>
      <c r="AF325" s="295"/>
      <c r="AG325" s="296"/>
      <c r="AH325" s="297" t="s">
        <v>753</v>
      </c>
      <c r="AI325" s="298"/>
      <c r="AJ325" s="298"/>
      <c r="AK325" s="298"/>
      <c r="AL325" s="298"/>
      <c r="AM325" s="298"/>
      <c r="AN325" s="298"/>
      <c r="AO325" s="298"/>
      <c r="AP325" s="298"/>
      <c r="AQ325" s="298"/>
      <c r="AR325" s="298"/>
      <c r="AS325" s="298"/>
      <c r="AT325" s="299"/>
      <c r="AU325" s="300">
        <v>0.05</v>
      </c>
      <c r="AV325" s="301"/>
      <c r="AW325" s="301"/>
      <c r="AX325" s="303"/>
      <c r="AY325">
        <f t="shared" si="11"/>
        <v>2</v>
      </c>
    </row>
    <row r="326" spans="1:51" ht="36.75"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t="s">
        <v>717</v>
      </c>
      <c r="AD326" s="295"/>
      <c r="AE326" s="295"/>
      <c r="AF326" s="295"/>
      <c r="AG326" s="296"/>
      <c r="AH326" s="297" t="s">
        <v>753</v>
      </c>
      <c r="AI326" s="298"/>
      <c r="AJ326" s="298"/>
      <c r="AK326" s="298"/>
      <c r="AL326" s="298"/>
      <c r="AM326" s="298"/>
      <c r="AN326" s="298"/>
      <c r="AO326" s="298"/>
      <c r="AP326" s="298"/>
      <c r="AQ326" s="298"/>
      <c r="AR326" s="298"/>
      <c r="AS326" s="298"/>
      <c r="AT326" s="299"/>
      <c r="AU326" s="300">
        <v>0.04</v>
      </c>
      <c r="AV326" s="301"/>
      <c r="AW326" s="301"/>
      <c r="AX326" s="303"/>
      <c r="AY326">
        <f t="shared" si="11"/>
        <v>2</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0.2</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0.19000000000000003</v>
      </c>
      <c r="AV333" s="291"/>
      <c r="AW333" s="291"/>
      <c r="AX333" s="293"/>
      <c r="AY333">
        <f t="shared" si="11"/>
        <v>2</v>
      </c>
    </row>
    <row r="334" spans="1:51" ht="24.75" customHeight="1" x14ac:dyDescent="0.15">
      <c r="A334" s="336"/>
      <c r="B334" s="337"/>
      <c r="C334" s="337"/>
      <c r="D334" s="337"/>
      <c r="E334" s="337"/>
      <c r="F334" s="338"/>
      <c r="G334" s="314" t="s">
        <v>755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718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2</v>
      </c>
    </row>
    <row r="335" spans="1:51" ht="24.75"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2</v>
      </c>
    </row>
    <row r="336" spans="1:51" ht="45.75" customHeight="1" x14ac:dyDescent="0.15">
      <c r="A336" s="336"/>
      <c r="B336" s="337"/>
      <c r="C336" s="337"/>
      <c r="D336" s="337"/>
      <c r="E336" s="337"/>
      <c r="F336" s="338"/>
      <c r="G336" s="304" t="s">
        <v>717</v>
      </c>
      <c r="H336" s="305"/>
      <c r="I336" s="305"/>
      <c r="J336" s="305"/>
      <c r="K336" s="306"/>
      <c r="L336" s="307" t="s">
        <v>752</v>
      </c>
      <c r="M336" s="308"/>
      <c r="N336" s="308"/>
      <c r="O336" s="308"/>
      <c r="P336" s="308"/>
      <c r="Q336" s="308"/>
      <c r="R336" s="308"/>
      <c r="S336" s="308"/>
      <c r="T336" s="308"/>
      <c r="U336" s="308"/>
      <c r="V336" s="308"/>
      <c r="W336" s="308"/>
      <c r="X336" s="309"/>
      <c r="Y336" s="310">
        <v>0.1</v>
      </c>
      <c r="Z336" s="311"/>
      <c r="AA336" s="311"/>
      <c r="AB336" s="312"/>
      <c r="AC336" s="304" t="s">
        <v>717</v>
      </c>
      <c r="AD336" s="305"/>
      <c r="AE336" s="305"/>
      <c r="AF336" s="305"/>
      <c r="AG336" s="306"/>
      <c r="AH336" s="307" t="s">
        <v>757</v>
      </c>
      <c r="AI336" s="308"/>
      <c r="AJ336" s="308"/>
      <c r="AK336" s="308"/>
      <c r="AL336" s="308"/>
      <c r="AM336" s="308"/>
      <c r="AN336" s="308"/>
      <c r="AO336" s="308"/>
      <c r="AP336" s="308"/>
      <c r="AQ336" s="308"/>
      <c r="AR336" s="308"/>
      <c r="AS336" s="308"/>
      <c r="AT336" s="309"/>
      <c r="AU336" s="310">
        <v>0.05</v>
      </c>
      <c r="AV336" s="311"/>
      <c r="AW336" s="311"/>
      <c r="AX336" s="313"/>
      <c r="AY336">
        <f t="shared" si="12"/>
        <v>2</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2</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2</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2</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2</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2</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2</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2</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2</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2</v>
      </c>
    </row>
    <row r="346" spans="1:51" ht="24.75"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0.1</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0.05</v>
      </c>
      <c r="AV346" s="291"/>
      <c r="AW346" s="291"/>
      <c r="AX346" s="293"/>
      <c r="AY346">
        <f t="shared" si="13"/>
        <v>2</v>
      </c>
    </row>
    <row r="347" spans="1:51" ht="24.75" customHeight="1" x14ac:dyDescent="0.15">
      <c r="A347" s="336"/>
      <c r="B347" s="337"/>
      <c r="C347" s="337"/>
      <c r="D347" s="337"/>
      <c r="E347" s="337"/>
      <c r="F347" s="338"/>
      <c r="G347" s="314" t="s">
        <v>771</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2</v>
      </c>
    </row>
    <row r="348" spans="1:51" ht="24.75"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2</v>
      </c>
    </row>
    <row r="349" spans="1:51" s="16" customFormat="1" ht="56.25" customHeight="1" x14ac:dyDescent="0.15">
      <c r="A349" s="336"/>
      <c r="B349" s="337"/>
      <c r="C349" s="337"/>
      <c r="D349" s="337"/>
      <c r="E349" s="337"/>
      <c r="F349" s="338"/>
      <c r="G349" s="304" t="s">
        <v>717</v>
      </c>
      <c r="H349" s="305"/>
      <c r="I349" s="305"/>
      <c r="J349" s="305"/>
      <c r="K349" s="306"/>
      <c r="L349" s="307" t="s">
        <v>719</v>
      </c>
      <c r="M349" s="308"/>
      <c r="N349" s="308"/>
      <c r="O349" s="308"/>
      <c r="P349" s="308"/>
      <c r="Q349" s="308"/>
      <c r="R349" s="308"/>
      <c r="S349" s="308"/>
      <c r="T349" s="308"/>
      <c r="U349" s="308"/>
      <c r="V349" s="308"/>
      <c r="W349" s="308"/>
      <c r="X349" s="309"/>
      <c r="Y349" s="310">
        <v>0.04</v>
      </c>
      <c r="Z349" s="311"/>
      <c r="AA349" s="311"/>
      <c r="AB349" s="312"/>
      <c r="AC349" s="304" t="s">
        <v>760</v>
      </c>
      <c r="AD349" s="305"/>
      <c r="AE349" s="305"/>
      <c r="AF349" s="305"/>
      <c r="AG349" s="306"/>
      <c r="AH349" s="307" t="s">
        <v>760</v>
      </c>
      <c r="AI349" s="308"/>
      <c r="AJ349" s="308"/>
      <c r="AK349" s="308"/>
      <c r="AL349" s="308"/>
      <c r="AM349" s="308"/>
      <c r="AN349" s="308"/>
      <c r="AO349" s="308"/>
      <c r="AP349" s="308"/>
      <c r="AQ349" s="308"/>
      <c r="AR349" s="308"/>
      <c r="AS349" s="308"/>
      <c r="AT349" s="309"/>
      <c r="AU349" s="310" t="s">
        <v>760</v>
      </c>
      <c r="AV349" s="311"/>
      <c r="AW349" s="311"/>
      <c r="AX349" s="313"/>
      <c r="AY349">
        <f t="shared" ref="AY349:AY359" si="14">$AY$347</f>
        <v>2</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2</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2</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2</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2</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2</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2</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2</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2</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2</v>
      </c>
    </row>
    <row r="359" spans="1:51" ht="24.75"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0.04</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2</v>
      </c>
    </row>
    <row r="360" spans="1:51" ht="14.25" thickBot="1" x14ac:dyDescent="0.2">
      <c r="A360" s="280" t="s">
        <v>656</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307</v>
      </c>
      <c r="AM360" s="284"/>
      <c r="AN360" s="284"/>
      <c r="AO360" s="94" t="s">
        <v>306</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30" customHeight="1" x14ac:dyDescent="0.15">
      <c r="A366" s="245">
        <v>1</v>
      </c>
      <c r="B366" s="245">
        <v>1</v>
      </c>
      <c r="C366" s="267" t="s">
        <v>748</v>
      </c>
      <c r="D366" s="266"/>
      <c r="E366" s="266"/>
      <c r="F366" s="266"/>
      <c r="G366" s="266"/>
      <c r="H366" s="266"/>
      <c r="I366" s="266"/>
      <c r="J366" s="248">
        <v>4010001088658</v>
      </c>
      <c r="K366" s="249"/>
      <c r="L366" s="249"/>
      <c r="M366" s="249"/>
      <c r="N366" s="249"/>
      <c r="O366" s="249"/>
      <c r="P366" s="260" t="s">
        <v>757</v>
      </c>
      <c r="Q366" s="250"/>
      <c r="R366" s="250"/>
      <c r="S366" s="250"/>
      <c r="T366" s="250"/>
      <c r="U366" s="250"/>
      <c r="V366" s="250"/>
      <c r="W366" s="250"/>
      <c r="X366" s="250"/>
      <c r="Y366" s="251">
        <v>0.6</v>
      </c>
      <c r="Z366" s="252"/>
      <c r="AA366" s="252"/>
      <c r="AB366" s="253"/>
      <c r="AC366" s="237" t="s">
        <v>336</v>
      </c>
      <c r="AD366" s="238"/>
      <c r="AE366" s="238"/>
      <c r="AF366" s="238"/>
      <c r="AG366" s="238"/>
      <c r="AH366" s="268" t="s">
        <v>769</v>
      </c>
      <c r="AI366" s="269"/>
      <c r="AJ366" s="269"/>
      <c r="AK366" s="269"/>
      <c r="AL366" s="241">
        <v>100</v>
      </c>
      <c r="AM366" s="242"/>
      <c r="AN366" s="242"/>
      <c r="AO366" s="243"/>
      <c r="AP366" s="244" t="s">
        <v>764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7" t="s">
        <v>720</v>
      </c>
      <c r="D399" s="266"/>
      <c r="E399" s="266"/>
      <c r="F399" s="266"/>
      <c r="G399" s="266"/>
      <c r="H399" s="266"/>
      <c r="I399" s="266"/>
      <c r="J399" s="248">
        <v>1020001052129</v>
      </c>
      <c r="K399" s="249"/>
      <c r="L399" s="249"/>
      <c r="M399" s="249"/>
      <c r="N399" s="249"/>
      <c r="O399" s="249"/>
      <c r="P399" s="260" t="s">
        <v>713</v>
      </c>
      <c r="Q399" s="250"/>
      <c r="R399" s="250"/>
      <c r="S399" s="250"/>
      <c r="T399" s="250"/>
      <c r="U399" s="250"/>
      <c r="V399" s="250"/>
      <c r="W399" s="250"/>
      <c r="X399" s="250"/>
      <c r="Y399" s="251">
        <v>0.5</v>
      </c>
      <c r="Z399" s="252"/>
      <c r="AA399" s="252"/>
      <c r="AB399" s="253"/>
      <c r="AC399" s="237" t="s">
        <v>336</v>
      </c>
      <c r="AD399" s="238"/>
      <c r="AE399" s="238"/>
      <c r="AF399" s="238"/>
      <c r="AG399" s="238"/>
      <c r="AH399" s="268" t="s">
        <v>769</v>
      </c>
      <c r="AI399" s="269"/>
      <c r="AJ399" s="269"/>
      <c r="AK399" s="269"/>
      <c r="AL399" s="241">
        <v>54.5</v>
      </c>
      <c r="AM399" s="242"/>
      <c r="AN399" s="242"/>
      <c r="AO399" s="243"/>
      <c r="AP399" s="244" t="s">
        <v>764</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1</v>
      </c>
    </row>
    <row r="432" spans="1:51" ht="44.25" customHeight="1" x14ac:dyDescent="0.15">
      <c r="A432" s="245">
        <v>1</v>
      </c>
      <c r="B432" s="245">
        <v>1</v>
      </c>
      <c r="C432" s="267" t="s">
        <v>721</v>
      </c>
      <c r="D432" s="266"/>
      <c r="E432" s="266"/>
      <c r="F432" s="266"/>
      <c r="G432" s="266"/>
      <c r="H432" s="266"/>
      <c r="I432" s="266"/>
      <c r="J432" s="248">
        <v>3010501025764</v>
      </c>
      <c r="K432" s="249"/>
      <c r="L432" s="249"/>
      <c r="M432" s="249"/>
      <c r="N432" s="249"/>
      <c r="O432" s="249"/>
      <c r="P432" s="260" t="s">
        <v>716</v>
      </c>
      <c r="Q432" s="250"/>
      <c r="R432" s="250"/>
      <c r="S432" s="250"/>
      <c r="T432" s="250"/>
      <c r="U432" s="250"/>
      <c r="V432" s="250"/>
      <c r="W432" s="250"/>
      <c r="X432" s="250"/>
      <c r="Y432" s="251">
        <v>0.2</v>
      </c>
      <c r="Z432" s="252"/>
      <c r="AA432" s="252"/>
      <c r="AB432" s="253"/>
      <c r="AC432" s="237" t="s">
        <v>336</v>
      </c>
      <c r="AD432" s="238"/>
      <c r="AE432" s="238"/>
      <c r="AF432" s="238"/>
      <c r="AG432" s="238"/>
      <c r="AH432" s="268" t="s">
        <v>769</v>
      </c>
      <c r="AI432" s="269"/>
      <c r="AJ432" s="269"/>
      <c r="AK432" s="269"/>
      <c r="AL432" s="241">
        <v>64.599999999999994</v>
      </c>
      <c r="AM432" s="242"/>
      <c r="AN432" s="242"/>
      <c r="AO432" s="243"/>
      <c r="AP432" s="244" t="s">
        <v>764</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30" customHeight="1" x14ac:dyDescent="0.15">
      <c r="A465" s="245">
        <v>1</v>
      </c>
      <c r="B465" s="245">
        <v>1</v>
      </c>
      <c r="C465" s="267" t="s">
        <v>722</v>
      </c>
      <c r="D465" s="266"/>
      <c r="E465" s="266"/>
      <c r="F465" s="266"/>
      <c r="G465" s="266"/>
      <c r="H465" s="266"/>
      <c r="I465" s="266"/>
      <c r="J465" s="248">
        <v>5020001117571</v>
      </c>
      <c r="K465" s="249"/>
      <c r="L465" s="249"/>
      <c r="M465" s="249"/>
      <c r="N465" s="249"/>
      <c r="O465" s="249"/>
      <c r="P465" s="275" t="s">
        <v>753</v>
      </c>
      <c r="Q465" s="278"/>
      <c r="R465" s="278"/>
      <c r="S465" s="278"/>
      <c r="T465" s="278"/>
      <c r="U465" s="278"/>
      <c r="V465" s="278"/>
      <c r="W465" s="278"/>
      <c r="X465" s="279"/>
      <c r="Y465" s="251">
        <v>0.04</v>
      </c>
      <c r="Z465" s="252"/>
      <c r="AA465" s="252"/>
      <c r="AB465" s="253"/>
      <c r="AC465" s="237" t="s">
        <v>337</v>
      </c>
      <c r="AD465" s="238"/>
      <c r="AE465" s="238"/>
      <c r="AF465" s="238"/>
      <c r="AG465" s="238"/>
      <c r="AH465" s="268" t="s">
        <v>749</v>
      </c>
      <c r="AI465" s="269"/>
      <c r="AJ465" s="269"/>
      <c r="AK465" s="269"/>
      <c r="AL465" s="241">
        <v>100</v>
      </c>
      <c r="AM465" s="242"/>
      <c r="AN465" s="242"/>
      <c r="AO465" s="243"/>
      <c r="AP465" s="244" t="s">
        <v>764</v>
      </c>
      <c r="AQ465" s="244"/>
      <c r="AR465" s="244"/>
      <c r="AS465" s="244"/>
      <c r="AT465" s="244"/>
      <c r="AU465" s="244"/>
      <c r="AV465" s="244"/>
      <c r="AW465" s="244"/>
      <c r="AX465" s="244"/>
      <c r="AY465">
        <f>$AY$462</f>
        <v>1</v>
      </c>
    </row>
    <row r="466" spans="1:51" ht="30" customHeight="1" x14ac:dyDescent="0.15">
      <c r="A466" s="245">
        <v>2</v>
      </c>
      <c r="B466" s="245">
        <v>1</v>
      </c>
      <c r="C466" s="267" t="s">
        <v>722</v>
      </c>
      <c r="D466" s="266"/>
      <c r="E466" s="266"/>
      <c r="F466" s="266"/>
      <c r="G466" s="266"/>
      <c r="H466" s="266"/>
      <c r="I466" s="266"/>
      <c r="J466" s="248">
        <v>5020001117571</v>
      </c>
      <c r="K466" s="249"/>
      <c r="L466" s="249"/>
      <c r="M466" s="249"/>
      <c r="N466" s="249"/>
      <c r="O466" s="249"/>
      <c r="P466" s="275" t="s">
        <v>753</v>
      </c>
      <c r="Q466" s="278"/>
      <c r="R466" s="278"/>
      <c r="S466" s="278"/>
      <c r="T466" s="278"/>
      <c r="U466" s="278"/>
      <c r="V466" s="278"/>
      <c r="W466" s="278"/>
      <c r="X466" s="279"/>
      <c r="Y466" s="251">
        <v>0.06</v>
      </c>
      <c r="Z466" s="252"/>
      <c r="AA466" s="252"/>
      <c r="AB466" s="253"/>
      <c r="AC466" s="237" t="s">
        <v>337</v>
      </c>
      <c r="AD466" s="238"/>
      <c r="AE466" s="238"/>
      <c r="AF466" s="238"/>
      <c r="AG466" s="238"/>
      <c r="AH466" s="268" t="s">
        <v>749</v>
      </c>
      <c r="AI466" s="269"/>
      <c r="AJ466" s="269"/>
      <c r="AK466" s="269"/>
      <c r="AL466" s="241">
        <v>100</v>
      </c>
      <c r="AM466" s="242"/>
      <c r="AN466" s="242"/>
      <c r="AO466" s="243"/>
      <c r="AP466" s="244" t="s">
        <v>764</v>
      </c>
      <c r="AQ466" s="244"/>
      <c r="AR466" s="244"/>
      <c r="AS466" s="244"/>
      <c r="AT466" s="244"/>
      <c r="AU466" s="244"/>
      <c r="AV466" s="244"/>
      <c r="AW466" s="244"/>
      <c r="AX466" s="244"/>
      <c r="AY466">
        <f>COUNTA($C$466)</f>
        <v>1</v>
      </c>
    </row>
    <row r="467" spans="1:51" ht="30" customHeight="1" x14ac:dyDescent="0.15">
      <c r="A467" s="245">
        <v>3</v>
      </c>
      <c r="B467" s="245">
        <v>1</v>
      </c>
      <c r="C467" s="267" t="s">
        <v>722</v>
      </c>
      <c r="D467" s="266"/>
      <c r="E467" s="266"/>
      <c r="F467" s="266"/>
      <c r="G467" s="266"/>
      <c r="H467" s="266"/>
      <c r="I467" s="266"/>
      <c r="J467" s="248">
        <v>5020001117571</v>
      </c>
      <c r="K467" s="249"/>
      <c r="L467" s="249"/>
      <c r="M467" s="249"/>
      <c r="N467" s="249"/>
      <c r="O467" s="249"/>
      <c r="P467" s="275" t="s">
        <v>753</v>
      </c>
      <c r="Q467" s="276"/>
      <c r="R467" s="276"/>
      <c r="S467" s="276"/>
      <c r="T467" s="276"/>
      <c r="U467" s="276"/>
      <c r="V467" s="276"/>
      <c r="W467" s="276"/>
      <c r="X467" s="277"/>
      <c r="Y467" s="251">
        <v>0.05</v>
      </c>
      <c r="Z467" s="252"/>
      <c r="AA467" s="252"/>
      <c r="AB467" s="253"/>
      <c r="AC467" s="237" t="s">
        <v>337</v>
      </c>
      <c r="AD467" s="238"/>
      <c r="AE467" s="238"/>
      <c r="AF467" s="238"/>
      <c r="AG467" s="238"/>
      <c r="AH467" s="239" t="s">
        <v>749</v>
      </c>
      <c r="AI467" s="240"/>
      <c r="AJ467" s="240"/>
      <c r="AK467" s="240"/>
      <c r="AL467" s="241">
        <v>100</v>
      </c>
      <c r="AM467" s="242"/>
      <c r="AN467" s="242"/>
      <c r="AO467" s="243"/>
      <c r="AP467" s="244" t="s">
        <v>764</v>
      </c>
      <c r="AQ467" s="244"/>
      <c r="AR467" s="244"/>
      <c r="AS467" s="244"/>
      <c r="AT467" s="244"/>
      <c r="AU467" s="244"/>
      <c r="AV467" s="244"/>
      <c r="AW467" s="244"/>
      <c r="AX467" s="244"/>
      <c r="AY467">
        <f>COUNTA($C$467)</f>
        <v>1</v>
      </c>
    </row>
    <row r="468" spans="1:51" ht="30" customHeight="1" x14ac:dyDescent="0.15">
      <c r="A468" s="245">
        <v>4</v>
      </c>
      <c r="B468" s="245">
        <v>1</v>
      </c>
      <c r="C468" s="267" t="s">
        <v>722</v>
      </c>
      <c r="D468" s="266"/>
      <c r="E468" s="266"/>
      <c r="F468" s="266"/>
      <c r="G468" s="266"/>
      <c r="H468" s="266"/>
      <c r="I468" s="266"/>
      <c r="J468" s="248">
        <v>5020001117571</v>
      </c>
      <c r="K468" s="249"/>
      <c r="L468" s="249"/>
      <c r="M468" s="249"/>
      <c r="N468" s="249"/>
      <c r="O468" s="249"/>
      <c r="P468" s="275" t="s">
        <v>753</v>
      </c>
      <c r="Q468" s="276"/>
      <c r="R468" s="276"/>
      <c r="S468" s="276"/>
      <c r="T468" s="276"/>
      <c r="U468" s="276"/>
      <c r="V468" s="276"/>
      <c r="W468" s="276"/>
      <c r="X468" s="277"/>
      <c r="Y468" s="251">
        <v>0.04</v>
      </c>
      <c r="Z468" s="252"/>
      <c r="AA468" s="252"/>
      <c r="AB468" s="253"/>
      <c r="AC468" s="237" t="s">
        <v>337</v>
      </c>
      <c r="AD468" s="238"/>
      <c r="AE468" s="238"/>
      <c r="AF468" s="238"/>
      <c r="AG468" s="238"/>
      <c r="AH468" s="239" t="s">
        <v>749</v>
      </c>
      <c r="AI468" s="240"/>
      <c r="AJ468" s="240"/>
      <c r="AK468" s="240"/>
      <c r="AL468" s="241">
        <v>100</v>
      </c>
      <c r="AM468" s="242"/>
      <c r="AN468" s="242"/>
      <c r="AO468" s="243"/>
      <c r="AP468" s="244" t="s">
        <v>764</v>
      </c>
      <c r="AQ468" s="244"/>
      <c r="AR468" s="244"/>
      <c r="AS468" s="244"/>
      <c r="AT468" s="244"/>
      <c r="AU468" s="244"/>
      <c r="AV468" s="244"/>
      <c r="AW468" s="244"/>
      <c r="AX468" s="244"/>
      <c r="AY468">
        <f>COUNTA($C$468)</f>
        <v>1</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56.25" customHeight="1" x14ac:dyDescent="0.15">
      <c r="A498" s="245">
        <v>1</v>
      </c>
      <c r="B498" s="245">
        <v>1</v>
      </c>
      <c r="C498" s="267" t="s">
        <v>756</v>
      </c>
      <c r="D498" s="266"/>
      <c r="E498" s="266"/>
      <c r="F498" s="266"/>
      <c r="G498" s="266"/>
      <c r="H498" s="266"/>
      <c r="I498" s="266"/>
      <c r="J498" s="248" t="s">
        <v>697</v>
      </c>
      <c r="K498" s="249"/>
      <c r="L498" s="249"/>
      <c r="M498" s="249"/>
      <c r="N498" s="249"/>
      <c r="O498" s="249"/>
      <c r="P498" s="260" t="s">
        <v>752</v>
      </c>
      <c r="Q498" s="250"/>
      <c r="R498" s="250"/>
      <c r="S498" s="250"/>
      <c r="T498" s="250"/>
      <c r="U498" s="250"/>
      <c r="V498" s="250"/>
      <c r="W498" s="250"/>
      <c r="X498" s="250"/>
      <c r="Y498" s="251">
        <v>0.1</v>
      </c>
      <c r="Z498" s="252"/>
      <c r="AA498" s="252"/>
      <c r="AB498" s="253"/>
      <c r="AC498" s="237" t="s">
        <v>337</v>
      </c>
      <c r="AD498" s="238"/>
      <c r="AE498" s="238"/>
      <c r="AF498" s="238"/>
      <c r="AG498" s="238"/>
      <c r="AH498" s="268" t="s">
        <v>697</v>
      </c>
      <c r="AI498" s="269"/>
      <c r="AJ498" s="269"/>
      <c r="AK498" s="269"/>
      <c r="AL498" s="241">
        <v>100</v>
      </c>
      <c r="AM498" s="242"/>
      <c r="AN498" s="242"/>
      <c r="AO498" s="243"/>
      <c r="AP498" s="244" t="s">
        <v>764</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30.75" customHeight="1" x14ac:dyDescent="0.15">
      <c r="A531" s="245">
        <v>1</v>
      </c>
      <c r="B531" s="245">
        <v>1</v>
      </c>
      <c r="C531" s="267" t="s">
        <v>723</v>
      </c>
      <c r="D531" s="266"/>
      <c r="E531" s="266"/>
      <c r="F531" s="266"/>
      <c r="G531" s="266"/>
      <c r="H531" s="266"/>
      <c r="I531" s="266"/>
      <c r="J531" s="248">
        <v>5010401051231</v>
      </c>
      <c r="K531" s="249"/>
      <c r="L531" s="249"/>
      <c r="M531" s="249"/>
      <c r="N531" s="249"/>
      <c r="O531" s="249"/>
      <c r="P531" s="260" t="s">
        <v>757</v>
      </c>
      <c r="Q531" s="250"/>
      <c r="R531" s="250"/>
      <c r="S531" s="250"/>
      <c r="T531" s="250"/>
      <c r="U531" s="250"/>
      <c r="V531" s="250"/>
      <c r="W531" s="250"/>
      <c r="X531" s="250"/>
      <c r="Y531" s="251">
        <v>0.05</v>
      </c>
      <c r="Z531" s="252"/>
      <c r="AA531" s="252"/>
      <c r="AB531" s="253"/>
      <c r="AC531" s="237" t="s">
        <v>336</v>
      </c>
      <c r="AD531" s="238"/>
      <c r="AE531" s="238"/>
      <c r="AF531" s="238"/>
      <c r="AG531" s="238"/>
      <c r="AH531" s="268" t="s">
        <v>769</v>
      </c>
      <c r="AI531" s="269"/>
      <c r="AJ531" s="269"/>
      <c r="AK531" s="269"/>
      <c r="AL531" s="241">
        <v>59.7</v>
      </c>
      <c r="AM531" s="242"/>
      <c r="AN531" s="242"/>
      <c r="AO531" s="243"/>
      <c r="AP531" s="244" t="s">
        <v>764</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9.7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1</v>
      </c>
    </row>
    <row r="564" spans="1:51" ht="30.75" customHeight="1" x14ac:dyDescent="0.15">
      <c r="A564" s="245">
        <v>1</v>
      </c>
      <c r="B564" s="245">
        <v>1</v>
      </c>
      <c r="C564" s="267" t="s">
        <v>770</v>
      </c>
      <c r="D564" s="266"/>
      <c r="E564" s="266"/>
      <c r="F564" s="266"/>
      <c r="G564" s="266"/>
      <c r="H564" s="266"/>
      <c r="I564" s="266"/>
      <c r="J564" s="248">
        <v>4011801038389</v>
      </c>
      <c r="K564" s="249"/>
      <c r="L564" s="249"/>
      <c r="M564" s="249"/>
      <c r="N564" s="249"/>
      <c r="O564" s="249"/>
      <c r="P564" s="260" t="s">
        <v>719</v>
      </c>
      <c r="Q564" s="250"/>
      <c r="R564" s="250"/>
      <c r="S564" s="250"/>
      <c r="T564" s="250"/>
      <c r="U564" s="250"/>
      <c r="V564" s="250"/>
      <c r="W564" s="250"/>
      <c r="X564" s="250"/>
      <c r="Y564" s="251">
        <v>0.04</v>
      </c>
      <c r="Z564" s="252"/>
      <c r="AA564" s="252"/>
      <c r="AB564" s="253"/>
      <c r="AC564" s="237" t="s">
        <v>336</v>
      </c>
      <c r="AD564" s="238"/>
      <c r="AE564" s="238"/>
      <c r="AF564" s="238"/>
      <c r="AG564" s="238"/>
      <c r="AH564" s="268" t="s">
        <v>769</v>
      </c>
      <c r="AI564" s="269"/>
      <c r="AJ564" s="269"/>
      <c r="AK564" s="269"/>
      <c r="AL564" s="241">
        <v>100</v>
      </c>
      <c r="AM564" s="242"/>
      <c r="AN564" s="242"/>
      <c r="AO564" s="243"/>
      <c r="AP564" s="244" t="s">
        <v>764</v>
      </c>
      <c r="AQ564" s="244"/>
      <c r="AR564" s="244"/>
      <c r="AS564" s="244"/>
      <c r="AT564" s="244"/>
      <c r="AU564" s="244"/>
      <c r="AV564" s="244"/>
      <c r="AW564" s="244"/>
      <c r="AX564" s="244"/>
      <c r="AY564">
        <f>$AY$561</f>
        <v>1</v>
      </c>
    </row>
    <row r="565" spans="1:51" hidden="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657</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307</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229</v>
      </c>
      <c r="AD630" s="256"/>
      <c r="AE630" s="256"/>
      <c r="AF630" s="256"/>
      <c r="AG630" s="256"/>
      <c r="AH630" s="256" t="s">
        <v>236</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t="s">
        <v>697</v>
      </c>
      <c r="D631" s="246"/>
      <c r="E631" s="255" t="s">
        <v>362</v>
      </c>
      <c r="F631" s="247"/>
      <c r="G631" s="247"/>
      <c r="H631" s="247"/>
      <c r="I631" s="247"/>
      <c r="J631" s="248" t="s">
        <v>760</v>
      </c>
      <c r="K631" s="249"/>
      <c r="L631" s="249"/>
      <c r="M631" s="249"/>
      <c r="N631" s="249"/>
      <c r="O631" s="249"/>
      <c r="P631" s="260" t="s">
        <v>760</v>
      </c>
      <c r="Q631" s="250"/>
      <c r="R631" s="250"/>
      <c r="S631" s="250"/>
      <c r="T631" s="250"/>
      <c r="U631" s="250"/>
      <c r="V631" s="250"/>
      <c r="W631" s="250"/>
      <c r="X631" s="250"/>
      <c r="Y631" s="251" t="s">
        <v>760</v>
      </c>
      <c r="Z631" s="252"/>
      <c r="AA631" s="252"/>
      <c r="AB631" s="253"/>
      <c r="AC631" s="237" t="s">
        <v>697</v>
      </c>
      <c r="AD631" s="238"/>
      <c r="AE631" s="238"/>
      <c r="AF631" s="238"/>
      <c r="AG631" s="238"/>
      <c r="AH631" s="239" t="s">
        <v>760</v>
      </c>
      <c r="AI631" s="240"/>
      <c r="AJ631" s="240"/>
      <c r="AK631" s="240"/>
      <c r="AL631" s="241" t="s">
        <v>760</v>
      </c>
      <c r="AM631" s="242"/>
      <c r="AN631" s="242"/>
      <c r="AO631" s="243"/>
      <c r="AP631" s="244" t="s">
        <v>760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50" man="1"/>
    <brk id="239" max="50" man="1"/>
    <brk id="268"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691</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691</v>
      </c>
      <c r="M5" s="13" t="str">
        <f t="shared" si="2"/>
        <v>防衛関係</v>
      </c>
      <c r="N5" s="13" t="str">
        <f t="shared" si="6"/>
        <v>防衛関係</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防衛関係</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防衛関係</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311</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366</v>
      </c>
      <c r="AF2" s="930"/>
      <c r="AG2" s="930"/>
      <c r="AH2" s="128"/>
      <c r="AI2" s="930" t="s">
        <v>462</v>
      </c>
      <c r="AJ2" s="930"/>
      <c r="AK2" s="930"/>
      <c r="AL2" s="128"/>
      <c r="AM2" s="930" t="s">
        <v>463</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338</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311</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366</v>
      </c>
      <c r="AF9" s="930"/>
      <c r="AG9" s="930"/>
      <c r="AH9" s="128"/>
      <c r="AI9" s="930" t="s">
        <v>462</v>
      </c>
      <c r="AJ9" s="930"/>
      <c r="AK9" s="930"/>
      <c r="AL9" s="128"/>
      <c r="AM9" s="930" t="s">
        <v>463</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338</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311</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366</v>
      </c>
      <c r="AF16" s="930"/>
      <c r="AG16" s="930"/>
      <c r="AH16" s="128"/>
      <c r="AI16" s="930" t="s">
        <v>462</v>
      </c>
      <c r="AJ16" s="930"/>
      <c r="AK16" s="930"/>
      <c r="AL16" s="128"/>
      <c r="AM16" s="930" t="s">
        <v>463</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338</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311</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366</v>
      </c>
      <c r="AF23" s="930"/>
      <c r="AG23" s="930"/>
      <c r="AH23" s="128"/>
      <c r="AI23" s="930" t="s">
        <v>462</v>
      </c>
      <c r="AJ23" s="930"/>
      <c r="AK23" s="930"/>
      <c r="AL23" s="128"/>
      <c r="AM23" s="930" t="s">
        <v>463</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338</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311</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366</v>
      </c>
      <c r="AF30" s="930"/>
      <c r="AG30" s="930"/>
      <c r="AH30" s="128"/>
      <c r="AI30" s="930" t="s">
        <v>462</v>
      </c>
      <c r="AJ30" s="930"/>
      <c r="AK30" s="930"/>
      <c r="AL30" s="128"/>
      <c r="AM30" s="930" t="s">
        <v>463</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338</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311</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366</v>
      </c>
      <c r="AF37" s="930"/>
      <c r="AG37" s="930"/>
      <c r="AH37" s="128"/>
      <c r="AI37" s="930" t="s">
        <v>462</v>
      </c>
      <c r="AJ37" s="930"/>
      <c r="AK37" s="930"/>
      <c r="AL37" s="128"/>
      <c r="AM37" s="930" t="s">
        <v>463</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338</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311</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366</v>
      </c>
      <c r="AF44" s="930"/>
      <c r="AG44" s="930"/>
      <c r="AH44" s="128"/>
      <c r="AI44" s="930" t="s">
        <v>462</v>
      </c>
      <c r="AJ44" s="930"/>
      <c r="AK44" s="930"/>
      <c r="AL44" s="128"/>
      <c r="AM44" s="930" t="s">
        <v>463</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338</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311</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366</v>
      </c>
      <c r="AF51" s="930"/>
      <c r="AG51" s="930"/>
      <c r="AH51" s="128"/>
      <c r="AI51" s="930" t="s">
        <v>462</v>
      </c>
      <c r="AJ51" s="930"/>
      <c r="AK51" s="930"/>
      <c r="AL51" s="128"/>
      <c r="AM51" s="930" t="s">
        <v>463</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338</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311</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366</v>
      </c>
      <c r="AF58" s="930"/>
      <c r="AG58" s="930"/>
      <c r="AH58" s="128"/>
      <c r="AI58" s="930" t="s">
        <v>462</v>
      </c>
      <c r="AJ58" s="930"/>
      <c r="AK58" s="930"/>
      <c r="AL58" s="128"/>
      <c r="AM58" s="930" t="s">
        <v>463</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338</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311</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366</v>
      </c>
      <c r="AF65" s="930"/>
      <c r="AG65" s="930"/>
      <c r="AH65" s="128"/>
      <c r="AI65" s="930" t="s">
        <v>462</v>
      </c>
      <c r="AJ65" s="930"/>
      <c r="AK65" s="930"/>
      <c r="AL65" s="128"/>
      <c r="AM65" s="930" t="s">
        <v>463</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338</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324</v>
      </c>
      <c r="H2" s="315"/>
      <c r="I2" s="315"/>
      <c r="J2" s="315"/>
      <c r="K2" s="315"/>
      <c r="L2" s="315"/>
      <c r="M2" s="315"/>
      <c r="N2" s="315"/>
      <c r="O2" s="315"/>
      <c r="P2" s="315"/>
      <c r="Q2" s="315"/>
      <c r="R2" s="315"/>
      <c r="S2" s="315"/>
      <c r="T2" s="315"/>
      <c r="U2" s="315"/>
      <c r="V2" s="315"/>
      <c r="W2" s="315"/>
      <c r="X2" s="315"/>
      <c r="Y2" s="315"/>
      <c r="Z2" s="315"/>
      <c r="AA2" s="315"/>
      <c r="AB2" s="316"/>
      <c r="AC2" s="314" t="s">
        <v>326</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245</v>
      </c>
      <c r="H15" s="315"/>
      <c r="I15" s="315"/>
      <c r="J15" s="315"/>
      <c r="K15" s="315"/>
      <c r="L15" s="315"/>
      <c r="M15" s="315"/>
      <c r="N15" s="315"/>
      <c r="O15" s="315"/>
      <c r="P15" s="315"/>
      <c r="Q15" s="315"/>
      <c r="R15" s="315"/>
      <c r="S15" s="315"/>
      <c r="T15" s="315"/>
      <c r="U15" s="315"/>
      <c r="V15" s="315"/>
      <c r="W15" s="315"/>
      <c r="X15" s="315"/>
      <c r="Y15" s="315"/>
      <c r="Z15" s="315"/>
      <c r="AA15" s="315"/>
      <c r="AB15" s="316"/>
      <c r="AC15" s="314" t="s">
        <v>246</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244</v>
      </c>
      <c r="H28" s="315"/>
      <c r="I28" s="315"/>
      <c r="J28" s="315"/>
      <c r="K28" s="315"/>
      <c r="L28" s="315"/>
      <c r="M28" s="315"/>
      <c r="N28" s="315"/>
      <c r="O28" s="315"/>
      <c r="P28" s="315"/>
      <c r="Q28" s="315"/>
      <c r="R28" s="315"/>
      <c r="S28" s="315"/>
      <c r="T28" s="315"/>
      <c r="U28" s="315"/>
      <c r="V28" s="315"/>
      <c r="W28" s="315"/>
      <c r="X28" s="315"/>
      <c r="Y28" s="315"/>
      <c r="Z28" s="315"/>
      <c r="AA28" s="315"/>
      <c r="AB28" s="316"/>
      <c r="AC28" s="314" t="s">
        <v>247</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291</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248</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249</v>
      </c>
      <c r="H68" s="315"/>
      <c r="I68" s="315"/>
      <c r="J68" s="315"/>
      <c r="K68" s="315"/>
      <c r="L68" s="315"/>
      <c r="M68" s="315"/>
      <c r="N68" s="315"/>
      <c r="O68" s="315"/>
      <c r="P68" s="315"/>
      <c r="Q68" s="315"/>
      <c r="R68" s="315"/>
      <c r="S68" s="315"/>
      <c r="T68" s="315"/>
      <c r="U68" s="315"/>
      <c r="V68" s="315"/>
      <c r="W68" s="315"/>
      <c r="X68" s="315"/>
      <c r="Y68" s="315"/>
      <c r="Z68" s="315"/>
      <c r="AA68" s="315"/>
      <c r="AB68" s="316"/>
      <c r="AC68" s="314" t="s">
        <v>250</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251</v>
      </c>
      <c r="H81" s="315"/>
      <c r="I81" s="315"/>
      <c r="J81" s="315"/>
      <c r="K81" s="315"/>
      <c r="L81" s="315"/>
      <c r="M81" s="315"/>
      <c r="N81" s="315"/>
      <c r="O81" s="315"/>
      <c r="P81" s="315"/>
      <c r="Q81" s="315"/>
      <c r="R81" s="315"/>
      <c r="S81" s="315"/>
      <c r="T81" s="315"/>
      <c r="U81" s="315"/>
      <c r="V81" s="315"/>
      <c r="W81" s="315"/>
      <c r="X81" s="315"/>
      <c r="Y81" s="315"/>
      <c r="Z81" s="315"/>
      <c r="AA81" s="315"/>
      <c r="AB81" s="316"/>
      <c r="AC81" s="314" t="s">
        <v>252</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253</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254</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255</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256</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257</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258</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259</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260</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261</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262</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264</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263</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265</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266</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267</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268</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269</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270</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271</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273</v>
      </c>
      <c r="K3" s="995"/>
      <c r="L3" s="995"/>
      <c r="M3" s="995"/>
      <c r="N3" s="995"/>
      <c r="O3" s="995"/>
      <c r="P3" s="134" t="s">
        <v>25</v>
      </c>
      <c r="Q3" s="134"/>
      <c r="R3" s="134"/>
      <c r="S3" s="134"/>
      <c r="T3" s="134"/>
      <c r="U3" s="134"/>
      <c r="V3" s="134"/>
      <c r="W3" s="134"/>
      <c r="X3" s="134"/>
      <c r="Y3" s="272" t="s">
        <v>314</v>
      </c>
      <c r="Z3" s="273"/>
      <c r="AA3" s="273"/>
      <c r="AB3" s="273"/>
      <c r="AC3" s="994" t="s">
        <v>305</v>
      </c>
      <c r="AD3" s="994"/>
      <c r="AE3" s="994"/>
      <c r="AF3" s="994"/>
      <c r="AG3" s="994"/>
      <c r="AH3" s="272" t="s">
        <v>236</v>
      </c>
      <c r="AI3" s="270"/>
      <c r="AJ3" s="270"/>
      <c r="AK3" s="270"/>
      <c r="AL3" s="270" t="s">
        <v>19</v>
      </c>
      <c r="AM3" s="270"/>
      <c r="AN3" s="270"/>
      <c r="AO3" s="274"/>
      <c r="AP3" s="993" t="s">
        <v>274</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273</v>
      </c>
      <c r="K36" s="995"/>
      <c r="L36" s="995"/>
      <c r="M36" s="995"/>
      <c r="N36" s="995"/>
      <c r="O36" s="995"/>
      <c r="P36" s="134" t="s">
        <v>25</v>
      </c>
      <c r="Q36" s="134"/>
      <c r="R36" s="134"/>
      <c r="S36" s="134"/>
      <c r="T36" s="134"/>
      <c r="U36" s="134"/>
      <c r="V36" s="134"/>
      <c r="W36" s="134"/>
      <c r="X36" s="134"/>
      <c r="Y36" s="272" t="s">
        <v>314</v>
      </c>
      <c r="Z36" s="273"/>
      <c r="AA36" s="273"/>
      <c r="AB36" s="273"/>
      <c r="AC36" s="994" t="s">
        <v>305</v>
      </c>
      <c r="AD36" s="994"/>
      <c r="AE36" s="994"/>
      <c r="AF36" s="994"/>
      <c r="AG36" s="994"/>
      <c r="AH36" s="272" t="s">
        <v>236</v>
      </c>
      <c r="AI36" s="270"/>
      <c r="AJ36" s="270"/>
      <c r="AK36" s="270"/>
      <c r="AL36" s="270" t="s">
        <v>19</v>
      </c>
      <c r="AM36" s="270"/>
      <c r="AN36" s="270"/>
      <c r="AO36" s="274"/>
      <c r="AP36" s="993" t="s">
        <v>274</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273</v>
      </c>
      <c r="K69" s="995"/>
      <c r="L69" s="995"/>
      <c r="M69" s="995"/>
      <c r="N69" s="995"/>
      <c r="O69" s="995"/>
      <c r="P69" s="134" t="s">
        <v>25</v>
      </c>
      <c r="Q69" s="134"/>
      <c r="R69" s="134"/>
      <c r="S69" s="134"/>
      <c r="T69" s="134"/>
      <c r="U69" s="134"/>
      <c r="V69" s="134"/>
      <c r="W69" s="134"/>
      <c r="X69" s="134"/>
      <c r="Y69" s="272" t="s">
        <v>314</v>
      </c>
      <c r="Z69" s="273"/>
      <c r="AA69" s="273"/>
      <c r="AB69" s="273"/>
      <c r="AC69" s="994" t="s">
        <v>305</v>
      </c>
      <c r="AD69" s="994"/>
      <c r="AE69" s="994"/>
      <c r="AF69" s="994"/>
      <c r="AG69" s="994"/>
      <c r="AH69" s="272" t="s">
        <v>236</v>
      </c>
      <c r="AI69" s="270"/>
      <c r="AJ69" s="270"/>
      <c r="AK69" s="270"/>
      <c r="AL69" s="270" t="s">
        <v>19</v>
      </c>
      <c r="AM69" s="270"/>
      <c r="AN69" s="270"/>
      <c r="AO69" s="274"/>
      <c r="AP69" s="993" t="s">
        <v>274</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273</v>
      </c>
      <c r="K102" s="995"/>
      <c r="L102" s="995"/>
      <c r="M102" s="995"/>
      <c r="N102" s="995"/>
      <c r="O102" s="995"/>
      <c r="P102" s="134" t="s">
        <v>25</v>
      </c>
      <c r="Q102" s="134"/>
      <c r="R102" s="134"/>
      <c r="S102" s="134"/>
      <c r="T102" s="134"/>
      <c r="U102" s="134"/>
      <c r="V102" s="134"/>
      <c r="W102" s="134"/>
      <c r="X102" s="134"/>
      <c r="Y102" s="272" t="s">
        <v>314</v>
      </c>
      <c r="Z102" s="273"/>
      <c r="AA102" s="273"/>
      <c r="AB102" s="273"/>
      <c r="AC102" s="994" t="s">
        <v>305</v>
      </c>
      <c r="AD102" s="994"/>
      <c r="AE102" s="994"/>
      <c r="AF102" s="994"/>
      <c r="AG102" s="994"/>
      <c r="AH102" s="272" t="s">
        <v>236</v>
      </c>
      <c r="AI102" s="270"/>
      <c r="AJ102" s="270"/>
      <c r="AK102" s="270"/>
      <c r="AL102" s="270" t="s">
        <v>19</v>
      </c>
      <c r="AM102" s="270"/>
      <c r="AN102" s="270"/>
      <c r="AO102" s="274"/>
      <c r="AP102" s="993" t="s">
        <v>274</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273</v>
      </c>
      <c r="K135" s="995"/>
      <c r="L135" s="995"/>
      <c r="M135" s="995"/>
      <c r="N135" s="995"/>
      <c r="O135" s="995"/>
      <c r="P135" s="134" t="s">
        <v>25</v>
      </c>
      <c r="Q135" s="134"/>
      <c r="R135" s="134"/>
      <c r="S135" s="134"/>
      <c r="T135" s="134"/>
      <c r="U135" s="134"/>
      <c r="V135" s="134"/>
      <c r="W135" s="134"/>
      <c r="X135" s="134"/>
      <c r="Y135" s="272" t="s">
        <v>314</v>
      </c>
      <c r="Z135" s="273"/>
      <c r="AA135" s="273"/>
      <c r="AB135" s="273"/>
      <c r="AC135" s="994" t="s">
        <v>305</v>
      </c>
      <c r="AD135" s="994"/>
      <c r="AE135" s="994"/>
      <c r="AF135" s="994"/>
      <c r="AG135" s="994"/>
      <c r="AH135" s="272" t="s">
        <v>236</v>
      </c>
      <c r="AI135" s="270"/>
      <c r="AJ135" s="270"/>
      <c r="AK135" s="270"/>
      <c r="AL135" s="270" t="s">
        <v>19</v>
      </c>
      <c r="AM135" s="270"/>
      <c r="AN135" s="270"/>
      <c r="AO135" s="274"/>
      <c r="AP135" s="993" t="s">
        <v>274</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273</v>
      </c>
      <c r="K168" s="995"/>
      <c r="L168" s="995"/>
      <c r="M168" s="995"/>
      <c r="N168" s="995"/>
      <c r="O168" s="995"/>
      <c r="P168" s="134" t="s">
        <v>25</v>
      </c>
      <c r="Q168" s="134"/>
      <c r="R168" s="134"/>
      <c r="S168" s="134"/>
      <c r="T168" s="134"/>
      <c r="U168" s="134"/>
      <c r="V168" s="134"/>
      <c r="W168" s="134"/>
      <c r="X168" s="134"/>
      <c r="Y168" s="272" t="s">
        <v>314</v>
      </c>
      <c r="Z168" s="273"/>
      <c r="AA168" s="273"/>
      <c r="AB168" s="273"/>
      <c r="AC168" s="994" t="s">
        <v>305</v>
      </c>
      <c r="AD168" s="994"/>
      <c r="AE168" s="994"/>
      <c r="AF168" s="994"/>
      <c r="AG168" s="994"/>
      <c r="AH168" s="272" t="s">
        <v>236</v>
      </c>
      <c r="AI168" s="270"/>
      <c r="AJ168" s="270"/>
      <c r="AK168" s="270"/>
      <c r="AL168" s="270" t="s">
        <v>19</v>
      </c>
      <c r="AM168" s="270"/>
      <c r="AN168" s="270"/>
      <c r="AO168" s="274"/>
      <c r="AP168" s="993" t="s">
        <v>274</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273</v>
      </c>
      <c r="K201" s="995"/>
      <c r="L201" s="995"/>
      <c r="M201" s="995"/>
      <c r="N201" s="995"/>
      <c r="O201" s="995"/>
      <c r="P201" s="134" t="s">
        <v>25</v>
      </c>
      <c r="Q201" s="134"/>
      <c r="R201" s="134"/>
      <c r="S201" s="134"/>
      <c r="T201" s="134"/>
      <c r="U201" s="134"/>
      <c r="V201" s="134"/>
      <c r="W201" s="134"/>
      <c r="X201" s="134"/>
      <c r="Y201" s="272" t="s">
        <v>314</v>
      </c>
      <c r="Z201" s="273"/>
      <c r="AA201" s="273"/>
      <c r="AB201" s="273"/>
      <c r="AC201" s="994" t="s">
        <v>305</v>
      </c>
      <c r="AD201" s="994"/>
      <c r="AE201" s="994"/>
      <c r="AF201" s="994"/>
      <c r="AG201" s="994"/>
      <c r="AH201" s="272" t="s">
        <v>236</v>
      </c>
      <c r="AI201" s="270"/>
      <c r="AJ201" s="270"/>
      <c r="AK201" s="270"/>
      <c r="AL201" s="270" t="s">
        <v>19</v>
      </c>
      <c r="AM201" s="270"/>
      <c r="AN201" s="270"/>
      <c r="AO201" s="274"/>
      <c r="AP201" s="993" t="s">
        <v>274</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273</v>
      </c>
      <c r="K234" s="995"/>
      <c r="L234" s="995"/>
      <c r="M234" s="995"/>
      <c r="N234" s="995"/>
      <c r="O234" s="995"/>
      <c r="P234" s="134" t="s">
        <v>25</v>
      </c>
      <c r="Q234" s="134"/>
      <c r="R234" s="134"/>
      <c r="S234" s="134"/>
      <c r="T234" s="134"/>
      <c r="U234" s="134"/>
      <c r="V234" s="134"/>
      <c r="W234" s="134"/>
      <c r="X234" s="134"/>
      <c r="Y234" s="272" t="s">
        <v>314</v>
      </c>
      <c r="Z234" s="273"/>
      <c r="AA234" s="273"/>
      <c r="AB234" s="273"/>
      <c r="AC234" s="994" t="s">
        <v>305</v>
      </c>
      <c r="AD234" s="994"/>
      <c r="AE234" s="994"/>
      <c r="AF234" s="994"/>
      <c r="AG234" s="994"/>
      <c r="AH234" s="272" t="s">
        <v>236</v>
      </c>
      <c r="AI234" s="270"/>
      <c r="AJ234" s="270"/>
      <c r="AK234" s="270"/>
      <c r="AL234" s="270" t="s">
        <v>19</v>
      </c>
      <c r="AM234" s="270"/>
      <c r="AN234" s="270"/>
      <c r="AO234" s="274"/>
      <c r="AP234" s="993" t="s">
        <v>274</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273</v>
      </c>
      <c r="K267" s="995"/>
      <c r="L267" s="995"/>
      <c r="M267" s="995"/>
      <c r="N267" s="995"/>
      <c r="O267" s="995"/>
      <c r="P267" s="134" t="s">
        <v>25</v>
      </c>
      <c r="Q267" s="134"/>
      <c r="R267" s="134"/>
      <c r="S267" s="134"/>
      <c r="T267" s="134"/>
      <c r="U267" s="134"/>
      <c r="V267" s="134"/>
      <c r="W267" s="134"/>
      <c r="X267" s="134"/>
      <c r="Y267" s="272" t="s">
        <v>314</v>
      </c>
      <c r="Z267" s="273"/>
      <c r="AA267" s="273"/>
      <c r="AB267" s="273"/>
      <c r="AC267" s="994" t="s">
        <v>305</v>
      </c>
      <c r="AD267" s="994"/>
      <c r="AE267" s="994"/>
      <c r="AF267" s="994"/>
      <c r="AG267" s="994"/>
      <c r="AH267" s="272" t="s">
        <v>236</v>
      </c>
      <c r="AI267" s="270"/>
      <c r="AJ267" s="270"/>
      <c r="AK267" s="270"/>
      <c r="AL267" s="270" t="s">
        <v>19</v>
      </c>
      <c r="AM267" s="270"/>
      <c r="AN267" s="270"/>
      <c r="AO267" s="274"/>
      <c r="AP267" s="993" t="s">
        <v>274</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273</v>
      </c>
      <c r="K300" s="995"/>
      <c r="L300" s="995"/>
      <c r="M300" s="995"/>
      <c r="N300" s="995"/>
      <c r="O300" s="995"/>
      <c r="P300" s="134" t="s">
        <v>25</v>
      </c>
      <c r="Q300" s="134"/>
      <c r="R300" s="134"/>
      <c r="S300" s="134"/>
      <c r="T300" s="134"/>
      <c r="U300" s="134"/>
      <c r="V300" s="134"/>
      <c r="W300" s="134"/>
      <c r="X300" s="134"/>
      <c r="Y300" s="272" t="s">
        <v>314</v>
      </c>
      <c r="Z300" s="273"/>
      <c r="AA300" s="273"/>
      <c r="AB300" s="273"/>
      <c r="AC300" s="994" t="s">
        <v>305</v>
      </c>
      <c r="AD300" s="994"/>
      <c r="AE300" s="994"/>
      <c r="AF300" s="994"/>
      <c r="AG300" s="994"/>
      <c r="AH300" s="272" t="s">
        <v>236</v>
      </c>
      <c r="AI300" s="270"/>
      <c r="AJ300" s="270"/>
      <c r="AK300" s="270"/>
      <c r="AL300" s="270" t="s">
        <v>19</v>
      </c>
      <c r="AM300" s="270"/>
      <c r="AN300" s="270"/>
      <c r="AO300" s="274"/>
      <c r="AP300" s="993" t="s">
        <v>274</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273</v>
      </c>
      <c r="K333" s="995"/>
      <c r="L333" s="995"/>
      <c r="M333" s="995"/>
      <c r="N333" s="995"/>
      <c r="O333" s="995"/>
      <c r="P333" s="134" t="s">
        <v>25</v>
      </c>
      <c r="Q333" s="134"/>
      <c r="R333" s="134"/>
      <c r="S333" s="134"/>
      <c r="T333" s="134"/>
      <c r="U333" s="134"/>
      <c r="V333" s="134"/>
      <c r="W333" s="134"/>
      <c r="X333" s="134"/>
      <c r="Y333" s="272" t="s">
        <v>314</v>
      </c>
      <c r="Z333" s="273"/>
      <c r="AA333" s="273"/>
      <c r="AB333" s="273"/>
      <c r="AC333" s="994" t="s">
        <v>305</v>
      </c>
      <c r="AD333" s="994"/>
      <c r="AE333" s="994"/>
      <c r="AF333" s="994"/>
      <c r="AG333" s="994"/>
      <c r="AH333" s="272" t="s">
        <v>236</v>
      </c>
      <c r="AI333" s="270"/>
      <c r="AJ333" s="270"/>
      <c r="AK333" s="270"/>
      <c r="AL333" s="270" t="s">
        <v>19</v>
      </c>
      <c r="AM333" s="270"/>
      <c r="AN333" s="270"/>
      <c r="AO333" s="274"/>
      <c r="AP333" s="993" t="s">
        <v>274</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273</v>
      </c>
      <c r="K366" s="995"/>
      <c r="L366" s="995"/>
      <c r="M366" s="995"/>
      <c r="N366" s="995"/>
      <c r="O366" s="995"/>
      <c r="P366" s="134" t="s">
        <v>25</v>
      </c>
      <c r="Q366" s="134"/>
      <c r="R366" s="134"/>
      <c r="S366" s="134"/>
      <c r="T366" s="134"/>
      <c r="U366" s="134"/>
      <c r="V366" s="134"/>
      <c r="W366" s="134"/>
      <c r="X366" s="134"/>
      <c r="Y366" s="272" t="s">
        <v>314</v>
      </c>
      <c r="Z366" s="273"/>
      <c r="AA366" s="273"/>
      <c r="AB366" s="273"/>
      <c r="AC366" s="994" t="s">
        <v>305</v>
      </c>
      <c r="AD366" s="994"/>
      <c r="AE366" s="994"/>
      <c r="AF366" s="994"/>
      <c r="AG366" s="994"/>
      <c r="AH366" s="272" t="s">
        <v>236</v>
      </c>
      <c r="AI366" s="270"/>
      <c r="AJ366" s="270"/>
      <c r="AK366" s="270"/>
      <c r="AL366" s="270" t="s">
        <v>19</v>
      </c>
      <c r="AM366" s="270"/>
      <c r="AN366" s="270"/>
      <c r="AO366" s="274"/>
      <c r="AP366" s="993" t="s">
        <v>274</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273</v>
      </c>
      <c r="K399" s="995"/>
      <c r="L399" s="995"/>
      <c r="M399" s="995"/>
      <c r="N399" s="995"/>
      <c r="O399" s="995"/>
      <c r="P399" s="134" t="s">
        <v>25</v>
      </c>
      <c r="Q399" s="134"/>
      <c r="R399" s="134"/>
      <c r="S399" s="134"/>
      <c r="T399" s="134"/>
      <c r="U399" s="134"/>
      <c r="V399" s="134"/>
      <c r="W399" s="134"/>
      <c r="X399" s="134"/>
      <c r="Y399" s="272" t="s">
        <v>314</v>
      </c>
      <c r="Z399" s="273"/>
      <c r="AA399" s="273"/>
      <c r="AB399" s="273"/>
      <c r="AC399" s="994" t="s">
        <v>305</v>
      </c>
      <c r="AD399" s="994"/>
      <c r="AE399" s="994"/>
      <c r="AF399" s="994"/>
      <c r="AG399" s="994"/>
      <c r="AH399" s="272" t="s">
        <v>236</v>
      </c>
      <c r="AI399" s="270"/>
      <c r="AJ399" s="270"/>
      <c r="AK399" s="270"/>
      <c r="AL399" s="270" t="s">
        <v>19</v>
      </c>
      <c r="AM399" s="270"/>
      <c r="AN399" s="270"/>
      <c r="AO399" s="274"/>
      <c r="AP399" s="993" t="s">
        <v>274</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273</v>
      </c>
      <c r="K432" s="995"/>
      <c r="L432" s="995"/>
      <c r="M432" s="995"/>
      <c r="N432" s="995"/>
      <c r="O432" s="995"/>
      <c r="P432" s="134" t="s">
        <v>25</v>
      </c>
      <c r="Q432" s="134"/>
      <c r="R432" s="134"/>
      <c r="S432" s="134"/>
      <c r="T432" s="134"/>
      <c r="U432" s="134"/>
      <c r="V432" s="134"/>
      <c r="W432" s="134"/>
      <c r="X432" s="134"/>
      <c r="Y432" s="272" t="s">
        <v>314</v>
      </c>
      <c r="Z432" s="273"/>
      <c r="AA432" s="273"/>
      <c r="AB432" s="273"/>
      <c r="AC432" s="994" t="s">
        <v>305</v>
      </c>
      <c r="AD432" s="994"/>
      <c r="AE432" s="994"/>
      <c r="AF432" s="994"/>
      <c r="AG432" s="994"/>
      <c r="AH432" s="272" t="s">
        <v>236</v>
      </c>
      <c r="AI432" s="270"/>
      <c r="AJ432" s="270"/>
      <c r="AK432" s="270"/>
      <c r="AL432" s="270" t="s">
        <v>19</v>
      </c>
      <c r="AM432" s="270"/>
      <c r="AN432" s="270"/>
      <c r="AO432" s="274"/>
      <c r="AP432" s="993" t="s">
        <v>274</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273</v>
      </c>
      <c r="K465" s="995"/>
      <c r="L465" s="995"/>
      <c r="M465" s="995"/>
      <c r="N465" s="995"/>
      <c r="O465" s="995"/>
      <c r="P465" s="134" t="s">
        <v>25</v>
      </c>
      <c r="Q465" s="134"/>
      <c r="R465" s="134"/>
      <c r="S465" s="134"/>
      <c r="T465" s="134"/>
      <c r="U465" s="134"/>
      <c r="V465" s="134"/>
      <c r="W465" s="134"/>
      <c r="X465" s="134"/>
      <c r="Y465" s="272" t="s">
        <v>314</v>
      </c>
      <c r="Z465" s="273"/>
      <c r="AA465" s="273"/>
      <c r="AB465" s="273"/>
      <c r="AC465" s="994" t="s">
        <v>305</v>
      </c>
      <c r="AD465" s="994"/>
      <c r="AE465" s="994"/>
      <c r="AF465" s="994"/>
      <c r="AG465" s="994"/>
      <c r="AH465" s="272" t="s">
        <v>236</v>
      </c>
      <c r="AI465" s="270"/>
      <c r="AJ465" s="270"/>
      <c r="AK465" s="270"/>
      <c r="AL465" s="270" t="s">
        <v>19</v>
      </c>
      <c r="AM465" s="270"/>
      <c r="AN465" s="270"/>
      <c r="AO465" s="274"/>
      <c r="AP465" s="993" t="s">
        <v>274</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273</v>
      </c>
      <c r="K498" s="995"/>
      <c r="L498" s="995"/>
      <c r="M498" s="995"/>
      <c r="N498" s="995"/>
      <c r="O498" s="995"/>
      <c r="P498" s="134" t="s">
        <v>25</v>
      </c>
      <c r="Q498" s="134"/>
      <c r="R498" s="134"/>
      <c r="S498" s="134"/>
      <c r="T498" s="134"/>
      <c r="U498" s="134"/>
      <c r="V498" s="134"/>
      <c r="W498" s="134"/>
      <c r="X498" s="134"/>
      <c r="Y498" s="272" t="s">
        <v>314</v>
      </c>
      <c r="Z498" s="273"/>
      <c r="AA498" s="273"/>
      <c r="AB498" s="273"/>
      <c r="AC498" s="994" t="s">
        <v>305</v>
      </c>
      <c r="AD498" s="994"/>
      <c r="AE498" s="994"/>
      <c r="AF498" s="994"/>
      <c r="AG498" s="994"/>
      <c r="AH498" s="272" t="s">
        <v>236</v>
      </c>
      <c r="AI498" s="270"/>
      <c r="AJ498" s="270"/>
      <c r="AK498" s="270"/>
      <c r="AL498" s="270" t="s">
        <v>19</v>
      </c>
      <c r="AM498" s="270"/>
      <c r="AN498" s="270"/>
      <c r="AO498" s="274"/>
      <c r="AP498" s="993" t="s">
        <v>274</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273</v>
      </c>
      <c r="K531" s="995"/>
      <c r="L531" s="995"/>
      <c r="M531" s="995"/>
      <c r="N531" s="995"/>
      <c r="O531" s="995"/>
      <c r="P531" s="134" t="s">
        <v>25</v>
      </c>
      <c r="Q531" s="134"/>
      <c r="R531" s="134"/>
      <c r="S531" s="134"/>
      <c r="T531" s="134"/>
      <c r="U531" s="134"/>
      <c r="V531" s="134"/>
      <c r="W531" s="134"/>
      <c r="X531" s="134"/>
      <c r="Y531" s="272" t="s">
        <v>314</v>
      </c>
      <c r="Z531" s="273"/>
      <c r="AA531" s="273"/>
      <c r="AB531" s="273"/>
      <c r="AC531" s="994" t="s">
        <v>305</v>
      </c>
      <c r="AD531" s="994"/>
      <c r="AE531" s="994"/>
      <c r="AF531" s="994"/>
      <c r="AG531" s="994"/>
      <c r="AH531" s="272" t="s">
        <v>236</v>
      </c>
      <c r="AI531" s="270"/>
      <c r="AJ531" s="270"/>
      <c r="AK531" s="270"/>
      <c r="AL531" s="270" t="s">
        <v>19</v>
      </c>
      <c r="AM531" s="270"/>
      <c r="AN531" s="270"/>
      <c r="AO531" s="274"/>
      <c r="AP531" s="993" t="s">
        <v>274</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273</v>
      </c>
      <c r="K564" s="995"/>
      <c r="L564" s="995"/>
      <c r="M564" s="995"/>
      <c r="N564" s="995"/>
      <c r="O564" s="995"/>
      <c r="P564" s="134" t="s">
        <v>25</v>
      </c>
      <c r="Q564" s="134"/>
      <c r="R564" s="134"/>
      <c r="S564" s="134"/>
      <c r="T564" s="134"/>
      <c r="U564" s="134"/>
      <c r="V564" s="134"/>
      <c r="W564" s="134"/>
      <c r="X564" s="134"/>
      <c r="Y564" s="272" t="s">
        <v>314</v>
      </c>
      <c r="Z564" s="273"/>
      <c r="AA564" s="273"/>
      <c r="AB564" s="273"/>
      <c r="AC564" s="994" t="s">
        <v>305</v>
      </c>
      <c r="AD564" s="994"/>
      <c r="AE564" s="994"/>
      <c r="AF564" s="994"/>
      <c r="AG564" s="994"/>
      <c r="AH564" s="272" t="s">
        <v>236</v>
      </c>
      <c r="AI564" s="270"/>
      <c r="AJ564" s="270"/>
      <c r="AK564" s="270"/>
      <c r="AL564" s="270" t="s">
        <v>19</v>
      </c>
      <c r="AM564" s="270"/>
      <c r="AN564" s="270"/>
      <c r="AO564" s="274"/>
      <c r="AP564" s="993" t="s">
        <v>274</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273</v>
      </c>
      <c r="K597" s="995"/>
      <c r="L597" s="995"/>
      <c r="M597" s="995"/>
      <c r="N597" s="995"/>
      <c r="O597" s="995"/>
      <c r="P597" s="134" t="s">
        <v>25</v>
      </c>
      <c r="Q597" s="134"/>
      <c r="R597" s="134"/>
      <c r="S597" s="134"/>
      <c r="T597" s="134"/>
      <c r="U597" s="134"/>
      <c r="V597" s="134"/>
      <c r="W597" s="134"/>
      <c r="X597" s="134"/>
      <c r="Y597" s="272" t="s">
        <v>314</v>
      </c>
      <c r="Z597" s="273"/>
      <c r="AA597" s="273"/>
      <c r="AB597" s="273"/>
      <c r="AC597" s="994" t="s">
        <v>305</v>
      </c>
      <c r="AD597" s="994"/>
      <c r="AE597" s="994"/>
      <c r="AF597" s="994"/>
      <c r="AG597" s="994"/>
      <c r="AH597" s="272" t="s">
        <v>236</v>
      </c>
      <c r="AI597" s="270"/>
      <c r="AJ597" s="270"/>
      <c r="AK597" s="270"/>
      <c r="AL597" s="270" t="s">
        <v>19</v>
      </c>
      <c r="AM597" s="270"/>
      <c r="AN597" s="270"/>
      <c r="AO597" s="274"/>
      <c r="AP597" s="993" t="s">
        <v>274</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273</v>
      </c>
      <c r="K630" s="995"/>
      <c r="L630" s="995"/>
      <c r="M630" s="995"/>
      <c r="N630" s="995"/>
      <c r="O630" s="995"/>
      <c r="P630" s="134" t="s">
        <v>25</v>
      </c>
      <c r="Q630" s="134"/>
      <c r="R630" s="134"/>
      <c r="S630" s="134"/>
      <c r="T630" s="134"/>
      <c r="U630" s="134"/>
      <c r="V630" s="134"/>
      <c r="W630" s="134"/>
      <c r="X630" s="134"/>
      <c r="Y630" s="272" t="s">
        <v>314</v>
      </c>
      <c r="Z630" s="273"/>
      <c r="AA630" s="273"/>
      <c r="AB630" s="273"/>
      <c r="AC630" s="994" t="s">
        <v>305</v>
      </c>
      <c r="AD630" s="994"/>
      <c r="AE630" s="994"/>
      <c r="AF630" s="994"/>
      <c r="AG630" s="994"/>
      <c r="AH630" s="272" t="s">
        <v>236</v>
      </c>
      <c r="AI630" s="270"/>
      <c r="AJ630" s="270"/>
      <c r="AK630" s="270"/>
      <c r="AL630" s="270" t="s">
        <v>19</v>
      </c>
      <c r="AM630" s="270"/>
      <c r="AN630" s="270"/>
      <c r="AO630" s="274"/>
      <c r="AP630" s="993" t="s">
        <v>274</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273</v>
      </c>
      <c r="K663" s="995"/>
      <c r="L663" s="995"/>
      <c r="M663" s="995"/>
      <c r="N663" s="995"/>
      <c r="O663" s="995"/>
      <c r="P663" s="134" t="s">
        <v>25</v>
      </c>
      <c r="Q663" s="134"/>
      <c r="R663" s="134"/>
      <c r="S663" s="134"/>
      <c r="T663" s="134"/>
      <c r="U663" s="134"/>
      <c r="V663" s="134"/>
      <c r="W663" s="134"/>
      <c r="X663" s="134"/>
      <c r="Y663" s="272" t="s">
        <v>314</v>
      </c>
      <c r="Z663" s="273"/>
      <c r="AA663" s="273"/>
      <c r="AB663" s="273"/>
      <c r="AC663" s="994" t="s">
        <v>305</v>
      </c>
      <c r="AD663" s="994"/>
      <c r="AE663" s="994"/>
      <c r="AF663" s="994"/>
      <c r="AG663" s="994"/>
      <c r="AH663" s="272" t="s">
        <v>236</v>
      </c>
      <c r="AI663" s="270"/>
      <c r="AJ663" s="270"/>
      <c r="AK663" s="270"/>
      <c r="AL663" s="270" t="s">
        <v>19</v>
      </c>
      <c r="AM663" s="270"/>
      <c r="AN663" s="270"/>
      <c r="AO663" s="274"/>
      <c r="AP663" s="993" t="s">
        <v>274</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273</v>
      </c>
      <c r="K696" s="995"/>
      <c r="L696" s="995"/>
      <c r="M696" s="995"/>
      <c r="N696" s="995"/>
      <c r="O696" s="995"/>
      <c r="P696" s="134" t="s">
        <v>25</v>
      </c>
      <c r="Q696" s="134"/>
      <c r="R696" s="134"/>
      <c r="S696" s="134"/>
      <c r="T696" s="134"/>
      <c r="U696" s="134"/>
      <c r="V696" s="134"/>
      <c r="W696" s="134"/>
      <c r="X696" s="134"/>
      <c r="Y696" s="272" t="s">
        <v>314</v>
      </c>
      <c r="Z696" s="273"/>
      <c r="AA696" s="273"/>
      <c r="AB696" s="273"/>
      <c r="AC696" s="994" t="s">
        <v>305</v>
      </c>
      <c r="AD696" s="994"/>
      <c r="AE696" s="994"/>
      <c r="AF696" s="994"/>
      <c r="AG696" s="994"/>
      <c r="AH696" s="272" t="s">
        <v>236</v>
      </c>
      <c r="AI696" s="270"/>
      <c r="AJ696" s="270"/>
      <c r="AK696" s="270"/>
      <c r="AL696" s="270" t="s">
        <v>19</v>
      </c>
      <c r="AM696" s="270"/>
      <c r="AN696" s="270"/>
      <c r="AO696" s="274"/>
      <c r="AP696" s="993" t="s">
        <v>274</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273</v>
      </c>
      <c r="K729" s="995"/>
      <c r="L729" s="995"/>
      <c r="M729" s="995"/>
      <c r="N729" s="995"/>
      <c r="O729" s="995"/>
      <c r="P729" s="134" t="s">
        <v>25</v>
      </c>
      <c r="Q729" s="134"/>
      <c r="R729" s="134"/>
      <c r="S729" s="134"/>
      <c r="T729" s="134"/>
      <c r="U729" s="134"/>
      <c r="V729" s="134"/>
      <c r="W729" s="134"/>
      <c r="X729" s="134"/>
      <c r="Y729" s="272" t="s">
        <v>314</v>
      </c>
      <c r="Z729" s="273"/>
      <c r="AA729" s="273"/>
      <c r="AB729" s="273"/>
      <c r="AC729" s="994" t="s">
        <v>305</v>
      </c>
      <c r="AD729" s="994"/>
      <c r="AE729" s="994"/>
      <c r="AF729" s="994"/>
      <c r="AG729" s="994"/>
      <c r="AH729" s="272" t="s">
        <v>236</v>
      </c>
      <c r="AI729" s="270"/>
      <c r="AJ729" s="270"/>
      <c r="AK729" s="270"/>
      <c r="AL729" s="270" t="s">
        <v>19</v>
      </c>
      <c r="AM729" s="270"/>
      <c r="AN729" s="270"/>
      <c r="AO729" s="274"/>
      <c r="AP729" s="993" t="s">
        <v>274</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273</v>
      </c>
      <c r="K762" s="995"/>
      <c r="L762" s="995"/>
      <c r="M762" s="995"/>
      <c r="N762" s="995"/>
      <c r="O762" s="995"/>
      <c r="P762" s="134" t="s">
        <v>25</v>
      </c>
      <c r="Q762" s="134"/>
      <c r="R762" s="134"/>
      <c r="S762" s="134"/>
      <c r="T762" s="134"/>
      <c r="U762" s="134"/>
      <c r="V762" s="134"/>
      <c r="W762" s="134"/>
      <c r="X762" s="134"/>
      <c r="Y762" s="272" t="s">
        <v>314</v>
      </c>
      <c r="Z762" s="273"/>
      <c r="AA762" s="273"/>
      <c r="AB762" s="273"/>
      <c r="AC762" s="994" t="s">
        <v>305</v>
      </c>
      <c r="AD762" s="994"/>
      <c r="AE762" s="994"/>
      <c r="AF762" s="994"/>
      <c r="AG762" s="994"/>
      <c r="AH762" s="272" t="s">
        <v>236</v>
      </c>
      <c r="AI762" s="270"/>
      <c r="AJ762" s="270"/>
      <c r="AK762" s="270"/>
      <c r="AL762" s="270" t="s">
        <v>19</v>
      </c>
      <c r="AM762" s="270"/>
      <c r="AN762" s="270"/>
      <c r="AO762" s="274"/>
      <c r="AP762" s="993" t="s">
        <v>274</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273</v>
      </c>
      <c r="K795" s="995"/>
      <c r="L795" s="995"/>
      <c r="M795" s="995"/>
      <c r="N795" s="995"/>
      <c r="O795" s="995"/>
      <c r="P795" s="134" t="s">
        <v>25</v>
      </c>
      <c r="Q795" s="134"/>
      <c r="R795" s="134"/>
      <c r="S795" s="134"/>
      <c r="T795" s="134"/>
      <c r="U795" s="134"/>
      <c r="V795" s="134"/>
      <c r="W795" s="134"/>
      <c r="X795" s="134"/>
      <c r="Y795" s="272" t="s">
        <v>314</v>
      </c>
      <c r="Z795" s="273"/>
      <c r="AA795" s="273"/>
      <c r="AB795" s="273"/>
      <c r="AC795" s="994" t="s">
        <v>305</v>
      </c>
      <c r="AD795" s="994"/>
      <c r="AE795" s="994"/>
      <c r="AF795" s="994"/>
      <c r="AG795" s="994"/>
      <c r="AH795" s="272" t="s">
        <v>236</v>
      </c>
      <c r="AI795" s="270"/>
      <c r="AJ795" s="270"/>
      <c r="AK795" s="270"/>
      <c r="AL795" s="270" t="s">
        <v>19</v>
      </c>
      <c r="AM795" s="270"/>
      <c r="AN795" s="270"/>
      <c r="AO795" s="274"/>
      <c r="AP795" s="993" t="s">
        <v>274</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273</v>
      </c>
      <c r="K828" s="995"/>
      <c r="L828" s="995"/>
      <c r="M828" s="995"/>
      <c r="N828" s="995"/>
      <c r="O828" s="995"/>
      <c r="P828" s="134" t="s">
        <v>25</v>
      </c>
      <c r="Q828" s="134"/>
      <c r="R828" s="134"/>
      <c r="S828" s="134"/>
      <c r="T828" s="134"/>
      <c r="U828" s="134"/>
      <c r="V828" s="134"/>
      <c r="W828" s="134"/>
      <c r="X828" s="134"/>
      <c r="Y828" s="272" t="s">
        <v>314</v>
      </c>
      <c r="Z828" s="273"/>
      <c r="AA828" s="273"/>
      <c r="AB828" s="273"/>
      <c r="AC828" s="994" t="s">
        <v>305</v>
      </c>
      <c r="AD828" s="994"/>
      <c r="AE828" s="994"/>
      <c r="AF828" s="994"/>
      <c r="AG828" s="994"/>
      <c r="AH828" s="272" t="s">
        <v>236</v>
      </c>
      <c r="AI828" s="270"/>
      <c r="AJ828" s="270"/>
      <c r="AK828" s="270"/>
      <c r="AL828" s="270" t="s">
        <v>19</v>
      </c>
      <c r="AM828" s="270"/>
      <c r="AN828" s="270"/>
      <c r="AO828" s="274"/>
      <c r="AP828" s="993" t="s">
        <v>274</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273</v>
      </c>
      <c r="K861" s="995"/>
      <c r="L861" s="995"/>
      <c r="M861" s="995"/>
      <c r="N861" s="995"/>
      <c r="O861" s="995"/>
      <c r="P861" s="134" t="s">
        <v>25</v>
      </c>
      <c r="Q861" s="134"/>
      <c r="R861" s="134"/>
      <c r="S861" s="134"/>
      <c r="T861" s="134"/>
      <c r="U861" s="134"/>
      <c r="V861" s="134"/>
      <c r="W861" s="134"/>
      <c r="X861" s="134"/>
      <c r="Y861" s="272" t="s">
        <v>314</v>
      </c>
      <c r="Z861" s="273"/>
      <c r="AA861" s="273"/>
      <c r="AB861" s="273"/>
      <c r="AC861" s="994" t="s">
        <v>305</v>
      </c>
      <c r="AD861" s="994"/>
      <c r="AE861" s="994"/>
      <c r="AF861" s="994"/>
      <c r="AG861" s="994"/>
      <c r="AH861" s="272" t="s">
        <v>236</v>
      </c>
      <c r="AI861" s="270"/>
      <c r="AJ861" s="270"/>
      <c r="AK861" s="270"/>
      <c r="AL861" s="270" t="s">
        <v>19</v>
      </c>
      <c r="AM861" s="270"/>
      <c r="AN861" s="270"/>
      <c r="AO861" s="274"/>
      <c r="AP861" s="993" t="s">
        <v>274</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273</v>
      </c>
      <c r="K894" s="995"/>
      <c r="L894" s="995"/>
      <c r="M894" s="995"/>
      <c r="N894" s="995"/>
      <c r="O894" s="995"/>
      <c r="P894" s="134" t="s">
        <v>25</v>
      </c>
      <c r="Q894" s="134"/>
      <c r="R894" s="134"/>
      <c r="S894" s="134"/>
      <c r="T894" s="134"/>
      <c r="U894" s="134"/>
      <c r="V894" s="134"/>
      <c r="W894" s="134"/>
      <c r="X894" s="134"/>
      <c r="Y894" s="272" t="s">
        <v>314</v>
      </c>
      <c r="Z894" s="273"/>
      <c r="AA894" s="273"/>
      <c r="AB894" s="273"/>
      <c r="AC894" s="994" t="s">
        <v>305</v>
      </c>
      <c r="AD894" s="994"/>
      <c r="AE894" s="994"/>
      <c r="AF894" s="994"/>
      <c r="AG894" s="994"/>
      <c r="AH894" s="272" t="s">
        <v>236</v>
      </c>
      <c r="AI894" s="270"/>
      <c r="AJ894" s="270"/>
      <c r="AK894" s="270"/>
      <c r="AL894" s="270" t="s">
        <v>19</v>
      </c>
      <c r="AM894" s="270"/>
      <c r="AN894" s="270"/>
      <c r="AO894" s="274"/>
      <c r="AP894" s="993" t="s">
        <v>274</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273</v>
      </c>
      <c r="K927" s="995"/>
      <c r="L927" s="995"/>
      <c r="M927" s="995"/>
      <c r="N927" s="995"/>
      <c r="O927" s="995"/>
      <c r="P927" s="134" t="s">
        <v>25</v>
      </c>
      <c r="Q927" s="134"/>
      <c r="R927" s="134"/>
      <c r="S927" s="134"/>
      <c r="T927" s="134"/>
      <c r="U927" s="134"/>
      <c r="V927" s="134"/>
      <c r="W927" s="134"/>
      <c r="X927" s="134"/>
      <c r="Y927" s="272" t="s">
        <v>314</v>
      </c>
      <c r="Z927" s="273"/>
      <c r="AA927" s="273"/>
      <c r="AB927" s="273"/>
      <c r="AC927" s="994" t="s">
        <v>305</v>
      </c>
      <c r="AD927" s="994"/>
      <c r="AE927" s="994"/>
      <c r="AF927" s="994"/>
      <c r="AG927" s="994"/>
      <c r="AH927" s="272" t="s">
        <v>236</v>
      </c>
      <c r="AI927" s="270"/>
      <c r="AJ927" s="270"/>
      <c r="AK927" s="270"/>
      <c r="AL927" s="270" t="s">
        <v>19</v>
      </c>
      <c r="AM927" s="270"/>
      <c r="AN927" s="270"/>
      <c r="AO927" s="274"/>
      <c r="AP927" s="993" t="s">
        <v>274</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273</v>
      </c>
      <c r="K960" s="995"/>
      <c r="L960" s="995"/>
      <c r="M960" s="995"/>
      <c r="N960" s="995"/>
      <c r="O960" s="995"/>
      <c r="P960" s="134" t="s">
        <v>25</v>
      </c>
      <c r="Q960" s="134"/>
      <c r="R960" s="134"/>
      <c r="S960" s="134"/>
      <c r="T960" s="134"/>
      <c r="U960" s="134"/>
      <c r="V960" s="134"/>
      <c r="W960" s="134"/>
      <c r="X960" s="134"/>
      <c r="Y960" s="272" t="s">
        <v>314</v>
      </c>
      <c r="Z960" s="273"/>
      <c r="AA960" s="273"/>
      <c r="AB960" s="273"/>
      <c r="AC960" s="994" t="s">
        <v>305</v>
      </c>
      <c r="AD960" s="994"/>
      <c r="AE960" s="994"/>
      <c r="AF960" s="994"/>
      <c r="AG960" s="994"/>
      <c r="AH960" s="272" t="s">
        <v>236</v>
      </c>
      <c r="AI960" s="270"/>
      <c r="AJ960" s="270"/>
      <c r="AK960" s="270"/>
      <c r="AL960" s="270" t="s">
        <v>19</v>
      </c>
      <c r="AM960" s="270"/>
      <c r="AN960" s="270"/>
      <c r="AO960" s="274"/>
      <c r="AP960" s="993" t="s">
        <v>274</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273</v>
      </c>
      <c r="K993" s="995"/>
      <c r="L993" s="995"/>
      <c r="M993" s="995"/>
      <c r="N993" s="995"/>
      <c r="O993" s="995"/>
      <c r="P993" s="134" t="s">
        <v>25</v>
      </c>
      <c r="Q993" s="134"/>
      <c r="R993" s="134"/>
      <c r="S993" s="134"/>
      <c r="T993" s="134"/>
      <c r="U993" s="134"/>
      <c r="V993" s="134"/>
      <c r="W993" s="134"/>
      <c r="X993" s="134"/>
      <c r="Y993" s="272" t="s">
        <v>314</v>
      </c>
      <c r="Z993" s="273"/>
      <c r="AA993" s="273"/>
      <c r="AB993" s="273"/>
      <c r="AC993" s="994" t="s">
        <v>305</v>
      </c>
      <c r="AD993" s="994"/>
      <c r="AE993" s="994"/>
      <c r="AF993" s="994"/>
      <c r="AG993" s="994"/>
      <c r="AH993" s="272" t="s">
        <v>236</v>
      </c>
      <c r="AI993" s="270"/>
      <c r="AJ993" s="270"/>
      <c r="AK993" s="270"/>
      <c r="AL993" s="270" t="s">
        <v>19</v>
      </c>
      <c r="AM993" s="270"/>
      <c r="AN993" s="270"/>
      <c r="AO993" s="274"/>
      <c r="AP993" s="993" t="s">
        <v>274</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273</v>
      </c>
      <c r="K1026" s="995"/>
      <c r="L1026" s="995"/>
      <c r="M1026" s="995"/>
      <c r="N1026" s="995"/>
      <c r="O1026" s="995"/>
      <c r="P1026" s="134" t="s">
        <v>25</v>
      </c>
      <c r="Q1026" s="134"/>
      <c r="R1026" s="134"/>
      <c r="S1026" s="134"/>
      <c r="T1026" s="134"/>
      <c r="U1026" s="134"/>
      <c r="V1026" s="134"/>
      <c r="W1026" s="134"/>
      <c r="X1026" s="134"/>
      <c r="Y1026" s="272" t="s">
        <v>314</v>
      </c>
      <c r="Z1026" s="273"/>
      <c r="AA1026" s="273"/>
      <c r="AB1026" s="273"/>
      <c r="AC1026" s="994" t="s">
        <v>305</v>
      </c>
      <c r="AD1026" s="994"/>
      <c r="AE1026" s="994"/>
      <c r="AF1026" s="994"/>
      <c r="AG1026" s="994"/>
      <c r="AH1026" s="272" t="s">
        <v>236</v>
      </c>
      <c r="AI1026" s="270"/>
      <c r="AJ1026" s="270"/>
      <c r="AK1026" s="270"/>
      <c r="AL1026" s="270" t="s">
        <v>19</v>
      </c>
      <c r="AM1026" s="270"/>
      <c r="AN1026" s="270"/>
      <c r="AO1026" s="274"/>
      <c r="AP1026" s="993" t="s">
        <v>274</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273</v>
      </c>
      <c r="K1059" s="995"/>
      <c r="L1059" s="995"/>
      <c r="M1059" s="995"/>
      <c r="N1059" s="995"/>
      <c r="O1059" s="995"/>
      <c r="P1059" s="134" t="s">
        <v>25</v>
      </c>
      <c r="Q1059" s="134"/>
      <c r="R1059" s="134"/>
      <c r="S1059" s="134"/>
      <c r="T1059" s="134"/>
      <c r="U1059" s="134"/>
      <c r="V1059" s="134"/>
      <c r="W1059" s="134"/>
      <c r="X1059" s="134"/>
      <c r="Y1059" s="272" t="s">
        <v>314</v>
      </c>
      <c r="Z1059" s="273"/>
      <c r="AA1059" s="273"/>
      <c r="AB1059" s="273"/>
      <c r="AC1059" s="994" t="s">
        <v>305</v>
      </c>
      <c r="AD1059" s="994"/>
      <c r="AE1059" s="994"/>
      <c r="AF1059" s="994"/>
      <c r="AG1059" s="994"/>
      <c r="AH1059" s="272" t="s">
        <v>236</v>
      </c>
      <c r="AI1059" s="270"/>
      <c r="AJ1059" s="270"/>
      <c r="AK1059" s="270"/>
      <c r="AL1059" s="270" t="s">
        <v>19</v>
      </c>
      <c r="AM1059" s="270"/>
      <c r="AN1059" s="270"/>
      <c r="AO1059" s="274"/>
      <c r="AP1059" s="993" t="s">
        <v>274</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273</v>
      </c>
      <c r="K1092" s="995"/>
      <c r="L1092" s="995"/>
      <c r="M1092" s="995"/>
      <c r="N1092" s="995"/>
      <c r="O1092" s="995"/>
      <c r="P1092" s="134" t="s">
        <v>25</v>
      </c>
      <c r="Q1092" s="134"/>
      <c r="R1092" s="134"/>
      <c r="S1092" s="134"/>
      <c r="T1092" s="134"/>
      <c r="U1092" s="134"/>
      <c r="V1092" s="134"/>
      <c r="W1092" s="134"/>
      <c r="X1092" s="134"/>
      <c r="Y1092" s="272" t="s">
        <v>314</v>
      </c>
      <c r="Z1092" s="273"/>
      <c r="AA1092" s="273"/>
      <c r="AB1092" s="273"/>
      <c r="AC1092" s="994" t="s">
        <v>305</v>
      </c>
      <c r="AD1092" s="994"/>
      <c r="AE1092" s="994"/>
      <c r="AF1092" s="994"/>
      <c r="AG1092" s="994"/>
      <c r="AH1092" s="272" t="s">
        <v>236</v>
      </c>
      <c r="AI1092" s="270"/>
      <c r="AJ1092" s="270"/>
      <c r="AK1092" s="270"/>
      <c r="AL1092" s="270" t="s">
        <v>19</v>
      </c>
      <c r="AM1092" s="270"/>
      <c r="AN1092" s="270"/>
      <c r="AO1092" s="274"/>
      <c r="AP1092" s="993" t="s">
        <v>274</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273</v>
      </c>
      <c r="K1125" s="995"/>
      <c r="L1125" s="995"/>
      <c r="M1125" s="995"/>
      <c r="N1125" s="995"/>
      <c r="O1125" s="995"/>
      <c r="P1125" s="134" t="s">
        <v>25</v>
      </c>
      <c r="Q1125" s="134"/>
      <c r="R1125" s="134"/>
      <c r="S1125" s="134"/>
      <c r="T1125" s="134"/>
      <c r="U1125" s="134"/>
      <c r="V1125" s="134"/>
      <c r="W1125" s="134"/>
      <c r="X1125" s="134"/>
      <c r="Y1125" s="272" t="s">
        <v>314</v>
      </c>
      <c r="Z1125" s="273"/>
      <c r="AA1125" s="273"/>
      <c r="AB1125" s="273"/>
      <c r="AC1125" s="994" t="s">
        <v>305</v>
      </c>
      <c r="AD1125" s="994"/>
      <c r="AE1125" s="994"/>
      <c r="AF1125" s="994"/>
      <c r="AG1125" s="994"/>
      <c r="AH1125" s="272" t="s">
        <v>236</v>
      </c>
      <c r="AI1125" s="270"/>
      <c r="AJ1125" s="270"/>
      <c r="AK1125" s="270"/>
      <c r="AL1125" s="270" t="s">
        <v>19</v>
      </c>
      <c r="AM1125" s="270"/>
      <c r="AN1125" s="270"/>
      <c r="AO1125" s="274"/>
      <c r="AP1125" s="993" t="s">
        <v>274</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273</v>
      </c>
      <c r="K1158" s="995"/>
      <c r="L1158" s="995"/>
      <c r="M1158" s="995"/>
      <c r="N1158" s="995"/>
      <c r="O1158" s="995"/>
      <c r="P1158" s="134" t="s">
        <v>25</v>
      </c>
      <c r="Q1158" s="134"/>
      <c r="R1158" s="134"/>
      <c r="S1158" s="134"/>
      <c r="T1158" s="134"/>
      <c r="U1158" s="134"/>
      <c r="V1158" s="134"/>
      <c r="W1158" s="134"/>
      <c r="X1158" s="134"/>
      <c r="Y1158" s="272" t="s">
        <v>314</v>
      </c>
      <c r="Z1158" s="273"/>
      <c r="AA1158" s="273"/>
      <c r="AB1158" s="273"/>
      <c r="AC1158" s="994" t="s">
        <v>305</v>
      </c>
      <c r="AD1158" s="994"/>
      <c r="AE1158" s="994"/>
      <c r="AF1158" s="994"/>
      <c r="AG1158" s="994"/>
      <c r="AH1158" s="272" t="s">
        <v>236</v>
      </c>
      <c r="AI1158" s="270"/>
      <c r="AJ1158" s="270"/>
      <c r="AK1158" s="270"/>
      <c r="AL1158" s="270" t="s">
        <v>19</v>
      </c>
      <c r="AM1158" s="270"/>
      <c r="AN1158" s="270"/>
      <c r="AO1158" s="274"/>
      <c r="AP1158" s="993" t="s">
        <v>274</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273</v>
      </c>
      <c r="K1191" s="995"/>
      <c r="L1191" s="995"/>
      <c r="M1191" s="995"/>
      <c r="N1191" s="995"/>
      <c r="O1191" s="995"/>
      <c r="P1191" s="134" t="s">
        <v>25</v>
      </c>
      <c r="Q1191" s="134"/>
      <c r="R1191" s="134"/>
      <c r="S1191" s="134"/>
      <c r="T1191" s="134"/>
      <c r="U1191" s="134"/>
      <c r="V1191" s="134"/>
      <c r="W1191" s="134"/>
      <c r="X1191" s="134"/>
      <c r="Y1191" s="272" t="s">
        <v>314</v>
      </c>
      <c r="Z1191" s="273"/>
      <c r="AA1191" s="273"/>
      <c r="AB1191" s="273"/>
      <c r="AC1191" s="994" t="s">
        <v>305</v>
      </c>
      <c r="AD1191" s="994"/>
      <c r="AE1191" s="994"/>
      <c r="AF1191" s="994"/>
      <c r="AG1191" s="994"/>
      <c r="AH1191" s="272" t="s">
        <v>236</v>
      </c>
      <c r="AI1191" s="270"/>
      <c r="AJ1191" s="270"/>
      <c r="AK1191" s="270"/>
      <c r="AL1191" s="270" t="s">
        <v>19</v>
      </c>
      <c r="AM1191" s="270"/>
      <c r="AN1191" s="270"/>
      <c r="AO1191" s="274"/>
      <c r="AP1191" s="993" t="s">
        <v>274</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273</v>
      </c>
      <c r="K1224" s="995"/>
      <c r="L1224" s="995"/>
      <c r="M1224" s="995"/>
      <c r="N1224" s="995"/>
      <c r="O1224" s="995"/>
      <c r="P1224" s="134" t="s">
        <v>25</v>
      </c>
      <c r="Q1224" s="134"/>
      <c r="R1224" s="134"/>
      <c r="S1224" s="134"/>
      <c r="T1224" s="134"/>
      <c r="U1224" s="134"/>
      <c r="V1224" s="134"/>
      <c r="W1224" s="134"/>
      <c r="X1224" s="134"/>
      <c r="Y1224" s="272" t="s">
        <v>314</v>
      </c>
      <c r="Z1224" s="273"/>
      <c r="AA1224" s="273"/>
      <c r="AB1224" s="273"/>
      <c r="AC1224" s="994" t="s">
        <v>305</v>
      </c>
      <c r="AD1224" s="994"/>
      <c r="AE1224" s="994"/>
      <c r="AF1224" s="994"/>
      <c r="AG1224" s="994"/>
      <c r="AH1224" s="272" t="s">
        <v>236</v>
      </c>
      <c r="AI1224" s="270"/>
      <c r="AJ1224" s="270"/>
      <c r="AK1224" s="270"/>
      <c r="AL1224" s="270" t="s">
        <v>19</v>
      </c>
      <c r="AM1224" s="270"/>
      <c r="AN1224" s="270"/>
      <c r="AO1224" s="274"/>
      <c r="AP1224" s="993" t="s">
        <v>274</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273</v>
      </c>
      <c r="K1257" s="995"/>
      <c r="L1257" s="995"/>
      <c r="M1257" s="995"/>
      <c r="N1257" s="995"/>
      <c r="O1257" s="995"/>
      <c r="P1257" s="134" t="s">
        <v>25</v>
      </c>
      <c r="Q1257" s="134"/>
      <c r="R1257" s="134"/>
      <c r="S1257" s="134"/>
      <c r="T1257" s="134"/>
      <c r="U1257" s="134"/>
      <c r="V1257" s="134"/>
      <c r="W1257" s="134"/>
      <c r="X1257" s="134"/>
      <c r="Y1257" s="272" t="s">
        <v>314</v>
      </c>
      <c r="Z1257" s="273"/>
      <c r="AA1257" s="273"/>
      <c r="AB1257" s="273"/>
      <c r="AC1257" s="994" t="s">
        <v>305</v>
      </c>
      <c r="AD1257" s="994"/>
      <c r="AE1257" s="994"/>
      <c r="AF1257" s="994"/>
      <c r="AG1257" s="994"/>
      <c r="AH1257" s="272" t="s">
        <v>236</v>
      </c>
      <c r="AI1257" s="270"/>
      <c r="AJ1257" s="270"/>
      <c r="AK1257" s="270"/>
      <c r="AL1257" s="270" t="s">
        <v>19</v>
      </c>
      <c r="AM1257" s="270"/>
      <c r="AN1257" s="270"/>
      <c r="AO1257" s="274"/>
      <c r="AP1257" s="993" t="s">
        <v>274</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273</v>
      </c>
      <c r="K1290" s="995"/>
      <c r="L1290" s="995"/>
      <c r="M1290" s="995"/>
      <c r="N1290" s="995"/>
      <c r="O1290" s="995"/>
      <c r="P1290" s="134" t="s">
        <v>25</v>
      </c>
      <c r="Q1290" s="134"/>
      <c r="R1290" s="134"/>
      <c r="S1290" s="134"/>
      <c r="T1290" s="134"/>
      <c r="U1290" s="134"/>
      <c r="V1290" s="134"/>
      <c r="W1290" s="134"/>
      <c r="X1290" s="134"/>
      <c r="Y1290" s="272" t="s">
        <v>314</v>
      </c>
      <c r="Z1290" s="273"/>
      <c r="AA1290" s="273"/>
      <c r="AB1290" s="273"/>
      <c r="AC1290" s="994" t="s">
        <v>305</v>
      </c>
      <c r="AD1290" s="994"/>
      <c r="AE1290" s="994"/>
      <c r="AF1290" s="994"/>
      <c r="AG1290" s="994"/>
      <c r="AH1290" s="272" t="s">
        <v>236</v>
      </c>
      <c r="AI1290" s="270"/>
      <c r="AJ1290" s="270"/>
      <c r="AK1290" s="270"/>
      <c r="AL1290" s="270" t="s">
        <v>19</v>
      </c>
      <c r="AM1290" s="270"/>
      <c r="AN1290" s="270"/>
      <c r="AO1290" s="274"/>
      <c r="AP1290" s="993" t="s">
        <v>274</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2022-06-13T00:20:50Z</cp:lastPrinted>
  <dcterms:created xsi:type="dcterms:W3CDTF">2012-03-13T00:50:25Z</dcterms:created>
  <dcterms:modified xsi:type="dcterms:W3CDTF">2022-09-06T03:15:09Z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