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D2C9A54C-1827-4155-944E-82EC649D36C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36" i="11"/>
  <c r="AY340" i="11"/>
  <c r="AY337" i="11"/>
  <c r="AY341" i="11"/>
  <c r="AY338" i="11"/>
  <c r="AY324" i="11"/>
  <c r="AY398"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30" i="11"/>
  <c r="AY127" i="11"/>
  <c r="AY129" i="11" s="1"/>
  <c r="AY125" i="11"/>
  <c r="AY122" i="11"/>
  <c r="AY126" i="11" s="1"/>
  <c r="AY118" i="11"/>
  <c r="AY116" i="11"/>
  <c r="AY114" i="11"/>
  <c r="AY112" i="11"/>
  <c r="AY121" i="11" s="1"/>
  <c r="AY99" i="11"/>
  <c r="AY101" i="11" s="1"/>
  <c r="AY98" i="11"/>
  <c r="AY102" i="11"/>
  <c r="AY104" i="11" s="1"/>
  <c r="AY119" i="11" l="1"/>
  <c r="AY176" i="11"/>
  <c r="AY151" i="11"/>
  <c r="AY117" i="11"/>
  <c r="AY142" i="11"/>
  <c r="AY143" i="11"/>
  <c r="AY175" i="11"/>
  <c r="AY152" i="11"/>
  <c r="AY177" i="11"/>
  <c r="AY123" i="11"/>
  <c r="AY179" i="11"/>
  <c r="AY145" i="11"/>
  <c r="AY11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96" i="11" l="1"/>
  <c r="AY97" i="11"/>
  <c r="AY49" i="11"/>
  <c r="AY83" i="11"/>
  <c r="AY55" i="11"/>
  <c r="AY80" i="11"/>
  <c r="AY82" i="11"/>
  <c r="AY84" i="11"/>
  <c r="AY81"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<sst xmlns="http://schemas.openxmlformats.org/spreadsheetml/2006/main" count="2088" uniqueCount="754">
  <si>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</si>
  <si>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</si>
  <si>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</si>
  <si>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</si>
  <si>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</si>
  <si>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</si>
  <si>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</si>
  <si>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</si>
  <si>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</si>
  <si>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</si>
  <si>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</si>
  <si>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</si>
  <si>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</si>
  <si>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</si>
  <si>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</si>
  <si>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</si>
  <si>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</si>
  <si>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</si>
  <si>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</si>
  <si>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</si>
  <si>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</si>
  <si>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</si>
  <si>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</si>
  <si>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</si>
  <si>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</si>
  <si>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</si>
  <si>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</si>
  <si>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</si>
  <si>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</si>
  <si>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</si>
  <si>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</si>
  <si>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</si>
  <si>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</si>
  <si>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</si>
  <si>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</si>
  <si>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</si>
  <si>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</si>
  <si>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</si>
  <si>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</si>
  <si>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</si>
  <si>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</si>
  <si>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</si>
  <si>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</si>
  <si>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</si>
  <si>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</si>
  <si>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</si>
  <si>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</si>
  <si>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</si>
  <si>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</si>
  <si>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</si>
  <si>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</si>
  <si>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</si>
  <si>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</si>
  <si>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</si>
  <si>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</si>
  <si>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</si>
  <si>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</si>
  <si>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</si>
  <si>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</si>
  <si>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</si>
  <si>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</si>
  <si>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</si>
  <si>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</si>
  <si>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</si>
  <si>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</si>
  <si>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</si>
  <si>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</si>
  <si>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</si>
  <si>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</si>
  <si>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</si>
  <si>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</si>
  <si>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</si>
  <si>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</si>
  <si>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</si>
  <si>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</si>
  <si>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</si>
  <si>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</si>
  <si>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</si>
  <si>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</si>
  <si>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</si>
  <si>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</si>
  <si>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</si>
  <si>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</si>
  <si>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</si>
  <si>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</si>
  <si>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</si>
  <si>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</si>
  <si>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</si>
  <si>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</si>
  <si>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</si>
  <si>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</si>
  <si>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</si>
  <si>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</si>
  <si>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</si>
  <si>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</si>
  <si>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</si>
  <si>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</si>
  <si>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</si>
  <si>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</si>
  <si>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</si>
  <si>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</si>
  <si>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</si>
  <si>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</si>
  <si>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</si>
  <si>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</si>
  <si>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</si>
  <si>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</si>
  <si>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</si>
  <si>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</si>
  <si>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</si>
  <si>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</si>
  <si>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</si>
  <si>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</si>
  <si>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</si>
  <si>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</si>
  <si>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</si>
  <si>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</si>
  <si>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</si>
  <si>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</si>
  <si>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</si>
  <si>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</si>
  <si>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</si>
  <si>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</si>
  <si>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</si>
  <si>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</si>
  <si>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</si>
  <si>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</si>
  <si>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</si>
  <si>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</si>
  <si>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</si>
  <si>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</si>
  <si>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</si>
  <si>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</si>
  <si>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</si>
  <si>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</si>
  <si>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</si>
  <si>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</si>
  <si>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</si>
  <si>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</si>
  <si>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</si>
  <si>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</si>
  <si>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</si>
  <si>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</si>
  <si>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</si>
  <si>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</si>
  <si>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</si>
  <si>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</si>
  <si>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</si>
  <si>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</si>
  <si>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</si>
  <si>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</si>
  <si>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</si>
  <si>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</si>
  <si>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</si>
  <si>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</si>
  <si>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</si>
  <si>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</si>
  <si>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</si>
  <si>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</si>
  <si>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</si>
  <si>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</si>
  <si>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</si>
  <si>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</si>
  <si>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</si>
  <si>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</si>
  <si>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</si>
  <si>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</si>
  <si>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</si>
  <si>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</si>
  <si>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</si>
  <si>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</si>
  <si>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</si>
  <si>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</si>
  <si>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</si>
  <si>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</si>
  <si>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</si>
  <si>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</si>
  <si>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</si>
  <si>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</si>
  <si>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</si>
  <si>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</si>
  <si>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</si>
  <si>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</si>
  <si>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</si>
  <si>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</si>
  <si>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</si>
  <si>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</si>
  <si>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</si>
  <si>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</si>
  <si>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</si>
  <si>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</si>
  <si>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</si>
  <si>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</si>
  <si>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</si>
  <si>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</si>
  <si>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</si>
  <si>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</si>
  <si>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</si>
  <si>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</si>
  <si>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</si>
  <si>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</si>
  <si>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</si>
  <si>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</si>
  <si>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</si>
  <si>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</si>
  <si>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</si>
  <si>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</si>
  <si>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</si>
  <si>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</si>
  <si>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</si>
  <si>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</si>
  <si>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</si>
  <si>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</si>
  <si>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</si>
  <si>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</si>
  <si>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</si>
  <si>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</si>
  <si>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</si>
  <si>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</si>
  <si>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</si>
  <si>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</si>
  <si>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</si>
  <si>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</si>
  <si>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</si>
  <si>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</si>
  <si>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</si>
  <si>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</si>
  <si>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</si>
  <si>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</si>
  <si>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</si>
  <si>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</si>
  <si>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</si>
  <si>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</si>
  <si>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</si>
  <si>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</si>
  <si>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</si>
  <si>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</si>
  <si>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</si>
  <si>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</si>
  <si>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</si>
  <si>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</si>
  <si>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</si>
  <si>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</si>
  <si>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</si>
  <si>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</si>
  <si>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</si>
  <si>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</si>
  <si>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</si>
  <si>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</si>
  <si>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</si>
  <si>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</si>
  <si>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</si>
  <si>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</si>
  <si>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</si>
  <si>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</si>
  <si>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</si>
  <si>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</si>
  <si>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</si>
  <si>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</si>
  <si>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</si>
  <si>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</si>
  <si>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</si>
  <si>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</si>
  <si>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</si>
  <si>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</si>
  <si>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</si>
  <si>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</si>
  <si>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</si>
  <si>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</si>
  <si>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</si>
  <si>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</si>
  <si>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</si>
  <si>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</si>
  <si>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</si>
  <si>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</si>
  <si>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</si>
  <si>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</si>
  <si>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</si>
  <si>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</si>
  <si>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</si>
  <si>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</si>
  <si>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</si>
  <si>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</si>
  <si>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</si>
  <si>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</si>
  <si>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</si>
  <si>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</si>
  <si>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</si>
  <si>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</si>
  <si>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</si>
  <si>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</si>
  <si>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</si>
  <si>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</si>
  <si>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</si>
  <si>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</si>
  <si>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</si>
  <si>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</si>
  <si>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</si>
  <si>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</si>
  <si>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</si>
  <si>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</si>
  <si>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</si>
  <si>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</si>
  <si>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</si>
  <si>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</si>
  <si>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</si>
  <si>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</si>
  <si>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</si>
  <si>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</si>
  <si>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</si>
  <si>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</si>
  <si>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</si>
  <si>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</si>
  <si>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</si>
  <si>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</si>
  <si>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</si>
  <si>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</si>
  <si>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</si>
  <si>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</si>
  <si>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</si>
  <si>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</si>
  <si>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</si>
  <si>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</si>
  <si>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</si>
  <si>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</si>
  <si>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</si>
  <si>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</si>
  <si>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</si>
  <si>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</si>
  <si>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</si>
  <si>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</si>
  <si>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</si>
  <si>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</si>
  <si>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</si>
  <si>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</si>
  <si>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</si>
  <si>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</si>
  <si>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</si>
  <si>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</si>
  <si>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</si>
  <si>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</si>
  <si>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</si>
  <si>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</si>
  <si>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</si>
  <si>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</si>
  <si>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</si>
  <si>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</si>
  <si>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</si>
  <si>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</si>
  <si>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</si>
  <si>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</si>
  <si>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</si>
  <si>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</si>
  <si>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</si>
  <si>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</si>
  <si>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</si>
  <si>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</si>
  <si>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</si>
  <si>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</si>
  <si>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</si>
  <si>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</si>
  <si>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</si>
  <si>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</si>
  <si>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</si>
  <si>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</si>
  <si>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</si>
  <si>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</si>
  <si>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</si>
  <si>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</si>
  <si>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</si>
  <si>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</si>
  <si>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</si>
  <si>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</si>
  <si>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</si>
  <si>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</si>
  <si>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</si>
  <si>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</si>
  <si>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</si>
  <si>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</si>
  <si>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</si>
  <si>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</si>
  <si>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</si>
  <si>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</si>
  <si>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</si>
  <si>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</si>
  <si>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</si>
  <si>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</si>
  <si>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</si>
  <si>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</si>
  <si>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</si>
  <si>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</si>
  <si>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</si>
  <si>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</si>
  <si>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</si>
  <si>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</si>
  <si>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</si>
  <si>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</si>
  <si>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</si>
  <si>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</si>
  <si>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</si>
  <si>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</si>
  <si>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</si>
  <si>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</si>
  <si>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</si>
  <si>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</si>
  <si>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</si>
  <si>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</si>
  <si>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</si>
  <si>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</si>
  <si>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</si>
  <si>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</si>
  <si>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</si>
  <si>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</si>
  <si>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</si>
  <si>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</si>
  <si>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</si>
  <si>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</si>
  <si>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</si>
  <si>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</si>
  <si>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</si>
  <si>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</si>
  <si>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</si>
  <si>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</si>
  <si>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</si>
  <si>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</si>
  <si>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</si>
  <si>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</si>
  <si>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</si>
  <si>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</si>
  <si>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</si>
  <si>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</si>
  <si>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</si>
  <si>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</si>
  <si>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</si>
  <si>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</si>
  <si>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</si>
  <si>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</si>
  <si>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</si>
  <si>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</si>
  <si>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</si>
  <si>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</si>
  <si>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</si>
  <si>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</si>
  <si>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</si>
  <si>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</si>
  <si>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</si>
  <si>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</si>
  <si>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</si>
  <si>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</si>
  <si>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</si>
  <si>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</si>
  <si>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</si>
  <si>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</si>
  <si>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</si>
  <si>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</si>
  <si>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</si>
  <si>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</si>
  <si>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</si>
  <si>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</si>
  <si>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</si>
  <si>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</si>
  <si>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</si>
  <si>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</si>
  <si>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</si>
  <si>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</si>
  <si>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</si>
  <si>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</si>
  <si>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</si>
  <si>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</si>
  <si>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</si>
  <si>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</si>
  <si>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</si>
  <si>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</si>
  <si>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</si>
  <si>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</si>
  <si>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</si>
  <si>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</si>
  <si>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</si>
  <si>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</si>
  <si>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</si>
  <si>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</si>
  <si>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</si>
  <si>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</si>
  <si>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</si>
  <si>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</si>
  <si>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</si>
  <si>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</si>
  <si>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</si>
  <si>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</si>
  <si>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</si>
  <si>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</si>
  <si>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</si>
  <si>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</si>
  <si>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</si>
  <si>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</si>
  <si>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</si>
  <si>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</si>
  <si>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</si>
  <si>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</si>
  <si>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</si>
  <si>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</si>
  <si>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</si>
  <si>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</si>
  <si>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</si>
  <si>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</si>
  <si>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</si>
  <si>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</si>
  <si>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</si>
  <si>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</si>
  <si>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</si>
  <si>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</si>
  <si>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</si>
  <si>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</si>
  <si>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</si>
  <si>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</si>
  <si>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</si>
  <si>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</si>
  <si>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</si>
  <si>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</si>
  <si>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</si>
  <si>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</si>
  <si>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</si>
  <si>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</si>
  <si>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</si>
  <si>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</si>
  <si>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</si>
  <si>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</si>
  <si>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</si>
  <si>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</si>
  <si>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</si>
  <si>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</si>
  <si>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</si>
  <si>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</si>
  <si>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</si>
  <si>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</si>
  <si>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</si>
  <si>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</si>
  <si>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</si>
  <si>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</si>
  <si>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</si>
  <si>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</si>
  <si>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</si>
  <si>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</si>
  <si>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</si>
  <si>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</si>
  <si>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</si>
  <si>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</si>
  <si>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</si>
  <si>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</si>
  <si>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</si>
  <si>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</si>
  <si>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</si>
  <si>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</si>
  <si>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</si>
  <si>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</si>
  <si>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</si>
  <si>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</si>
  <si>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</si>
  <si>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</si>
  <si>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</si>
  <si>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</si>
  <si>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</si>
  <si>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</si>
  <si>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</si>
  <si>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</si>
  <si>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</si>
  <si>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</si>
  <si>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</si>
  <si>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</si>
  <si>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</si>
  <si>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</si>
  <si>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</si>
  <si>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</si>
  <si>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</si>
  <si>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</si>
  <si>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</si>
  <si>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</si>
  <si>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</si>
  <si>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</si>
  <si>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</si>
  <si>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</si>
  <si>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</si>
  <si>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</si>
  <si>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</si>
  <si>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</si>
  <si>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</si>
  <si>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</si>
  <si>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</si>
  <si>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</si>
  <si>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</si>
  <si>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</si>
  <si>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</si>
  <si>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</si>
  <si>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</si>
  <si>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</si>
  <si>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</si>
  <si>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</si>
  <si>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</si>
  <si>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</si>
  <si>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</si>
  <si>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</si>
  <si>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</si>
  <si>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</si>
  <si>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</si>
  <si>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</si>
  <si>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</si>
  <si>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</si>
  <si>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</si>
  <si>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</si>
  <si>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</si>
  <si>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</si>
  <si>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</si>
  <si>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</si>
  <si>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</si>
  <si>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</si>
  <si>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</si>
  <si>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</si>
  <si>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</si>
  <si>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</si>
  <si>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</si>
  <si>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</si>
  <si>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</si>
  <si>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</si>
  <si>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</si>
  <si>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</si>
  <si>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</si>
  <si>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</si>
  <si>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</si>
  <si>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</si>
  <si>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</si>
  <si>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</si>
  <si>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</si>
  <si>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</si>
  <si>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</si>
  <si>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</si>
  <si>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</si>
  <si>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</si>
  <si>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</si>
  <si>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</si>
  <si>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</si>
  <si>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</si>
  <si>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</si>
  <si>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</si>
  <si>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</si>
  <si>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</si>
  <si>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</si>
  <si>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</si>
  <si>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</si>
  <si>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</si>
  <si>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</si>
  <si>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</si>
  <si>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</si>
  <si>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</si>
  <si>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</si>
  <si>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</si>
  <si>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</si>
  <si>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</si>
  <si>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</si>
  <si>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</si>
  <si>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</si>
  <si>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</si>
  <si>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</si>
  <si>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</si>
  <si>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</si>
  <si>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</si>
  <si>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</si>
  <si>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</si>
  <si>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</si>
  <si>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</si>
  <si>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</si>
  <si>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</si>
  <si>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</si>
  <si>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</si>
  <si>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</si>
  <si>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</si>
  <si>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</si>
  <si>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</si>
  <si>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</si>
  <si>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</si>
  <si>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</si>
  <si>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</si>
  <si>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</si>
  <si>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</si>
  <si>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</si>
  <si>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</si>
  <si>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</si>
  <si>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</si>
  <si>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</si>
  <si>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</si>
  <si>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</si>
  <si>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</si>
  <si>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</si>
  <si>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</si>
  <si>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　技術戦略部</t>
  </si>
  <si>
    <t>技術計画官　横山　映</t>
  </si>
  <si>
    <t>平成27年度</t>
  </si>
  <si>
    <t>技術計画官</t>
  </si>
  <si>
    <t>防衛省設置法第４条第１項第１４号</t>
  </si>
  <si>
    <t>平成３１年度以降に係る防衛計画の大綱、中期防衛力整備計画（平成３１年度～平成３５年度）（平成３０年１２月１８日　国家安全保障会議決定・閣議決定）</t>
  </si>
  <si>
    <t>-</t>
  </si>
  <si>
    <t>試作品費</t>
  </si>
  <si>
    <t>研究課題に関する技術的知見の取得</t>
  </si>
  <si>
    <t>解明した技術的課題の数</t>
  </si>
  <si>
    <t>件</t>
  </si>
  <si>
    <t>当該試作品を使用した試験研究</t>
  </si>
  <si>
    <t>完了した試験の数</t>
  </si>
  <si>
    <t>試作研究契約の調達件数</t>
  </si>
  <si>
    <t>執行額（X）／数量（Y）
（百万円／式）</t>
    <phoneticPr fontId="5"/>
  </si>
  <si>
    <t>百万円/式</t>
  </si>
  <si>
    <t>　　X/Y</t>
    <phoneticPr fontId="5"/>
  </si>
  <si>
    <t>930/1</t>
  </si>
  <si>
    <t>／　</t>
    <phoneticPr fontId="5"/>
  </si>
  <si>
    <t>新29-0023</t>
  </si>
  <si>
    <t>○</t>
  </si>
  <si>
    <t>-</t>
    <phoneticPr fontId="5"/>
  </si>
  <si>
    <t>令和３年度業務計画（実施計画）</t>
    <phoneticPr fontId="5"/>
  </si>
  <si>
    <t>Ⅰ－２　我が国自身の防衛体制の強化（防衛力の中心的な構成要素の強化における優先事項）</t>
    <phoneticPr fontId="5"/>
  </si>
  <si>
    <t>Ⅰ－２－（３）　技術基盤の強化</t>
    <phoneticPr fontId="5"/>
  </si>
  <si>
    <t>無</t>
  </si>
  <si>
    <t>‐</t>
  </si>
  <si>
    <t>　他部局・他府省等に類似の事業は無い。</t>
    <phoneticPr fontId="5"/>
  </si>
  <si>
    <t xml:space="preserve">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</si>
  <si>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光波誘導弾の高速化、射程延伸、対妨害性能に大きく関わるものであるため、民間における技術の発展は期待できず、また、防衛省独自の仕様であり、技術審査により自ら設計、製造の内容を確認しながら事業を行う必要があるため、民間委託は不可能である。</t>
    <phoneticPr fontId="5"/>
  </si>
  <si>
    <t>　諸外国の装備品等を導入しても設計技術等の細部まで判明せず、将来装備の開発に必要な技術資料を得ることが出来ないため、我が国独自で研究する必要がある。</t>
    <phoneticPr fontId="5"/>
  </si>
  <si>
    <t>　研究試作（その１）については、公共調達の適正化（財務大臣通知）に基づき、一般競争入札により競争性を確保した形で契約相手方（支出先）を決定している。研究試作（その２）及び（その３）については、それまでの試作成果を活用する観点から随意契約とした。</t>
    <phoneticPr fontId="5"/>
  </si>
  <si>
    <t>　本事業の試作品は量産品でないため、まとめ買い等による単位当たりのコスト削減は適さないが、試作品の構成の一部に、既存品（民生品・汎用品）を活用することにより、本試作費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</si>
  <si>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</si>
  <si>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試作品の構成の一部に、既存品（民生品・汎用品）を活用することにより、本試作の経費削減を図っている。</t>
    <phoneticPr fontId="5"/>
  </si>
  <si>
    <t>-</t>
    <phoneticPr fontId="5"/>
  </si>
  <si>
    <t>-</t>
    <phoneticPr fontId="5"/>
  </si>
  <si>
    <t>-</t>
    <phoneticPr fontId="5"/>
  </si>
  <si>
    <t>当該事業では、平成２７年度から２９年度にかけてシステム設計を実施、平成２８年度から令和元年度にかけてスラスタノズルの基本設計を実施すると共に、平成２９年度から令和２年度にかけて長秒時燃焼圧制御サイドスラスタ、専用試験装置等を試作し、平成３０年度から令和４年度に試験を実施した後、研究を終了する予定である。</t>
    <phoneticPr fontId="5"/>
  </si>
  <si>
    <t>防衛</t>
  </si>
  <si>
    <t>現有のシステムでは対処が困難な高度領域において、高高度から侵攻してくる弾道ミサイルへの迎撃機会を拡大しより確実な防護を可能とするとともに、同領域を侵攻してくることが危惧される低軌道弾道ミサイルや高速ＣＭへの対処を可能とする、将来のＳＡＭシステムに必要な高高度迎撃用飛しょう体技術に関する研究を行い、技術的知見を取得し、将来の装備品等に反映する。</t>
    <phoneticPr fontId="5"/>
  </si>
  <si>
    <t>研究事業の推進</t>
    <phoneticPr fontId="5"/>
  </si>
  <si>
    <t>-</t>
    <phoneticPr fontId="5"/>
  </si>
  <si>
    <t>【１．必要性】
　近年、我が国周辺では、弾道ミサイル及び高速ＣＭ等の高高度より超高速で侵攻してくる脅威が顕在化してきている。これらの脅威に対してより広い防護範囲を確保するためには、その脅威（目標）をより高高度において高い誘導精度を有する誘導弾により撃破する必要がある。また、空力制御に比重を置いた機体制御を行う現有のシステムでは、空力制御が有効に行われない高度領域（空力制御限界を越える領域）における目標への対処が困難となる。このような高度領域において、高高度から侵攻してくる弾道ミサイルへの迎撃機会を拡大しより確実な防護を可能とするとともに、同領域を侵攻してくることが危惧される低軌道弾道ミサイルや高速ＣＭ等への対処を可能とするため、先進ＳＡＭ要素技術の研究におけるシステム検討等の成果を早期に反映し、将来のＳＡＭシステムに必要とされる高高度領域の高速目標に対処可能な誘導弾システムを実現する高高度迎撃用飛しょう体技術を早急に確立する必要がある。
【２．効率性】
　民生品の積極的活用及び過去の技術的成果の利活用により、経費削減につなげるとの視点から本事業を点検したところ、民生品の活用が可能な部分については積極的に活用を図る方向で検討がなされている。例として、システム設計において実施する各種シミュレーションには市販の汎用解析ツールを使用する等、コストの低減に努めている。また過去の技術的成果を積極的に取り入れ、設計を実施している。例として、システム設計について先進ＳＡＭ要素技術における研究試作のシステム設計成果及び関連試験成果を活用している。
【３．有効性】
  これまでのシステムでは対処することができない高高度領域において運用可能な飛しょう制御技術等の確立により、高高度から侵攻してくる弾道ミサイルへの迎撃機会を拡大するとともに、同領域を侵攻してくることが危惧される低軌道弾道ミサイルおよび高速巡航ミサイルへの対処が可能となる。 
【４．総合評価】
  本事業は、これまでのシステムでは対処ができない高高度領域において運用可能な飛しょう体技術等の確立により、高高度から侵攻してくる弾道ミサイルへの迎撃機会を拡大するとともに実現するための長秒時燃焼圧制御サイドスラスタ技術、ジェットタブ式ＴＶＣによる推力制御技術技術及び高高度領域高応答誘導制御技術に関する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</si>
  <si>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</si>
  <si>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http://www.mod.go.jp/j/approach/hyouka/seisaku/2021/pdf/R03_bunseki_06.pdf</t>
    <phoneticPr fontId="5"/>
  </si>
  <si>
    <t>-</t>
    <phoneticPr fontId="5"/>
  </si>
  <si>
    <t>高高度迎撃用飛しょう体技術の研究試作</t>
    <phoneticPr fontId="5"/>
  </si>
  <si>
    <t>1,943/1</t>
    <phoneticPr fontId="5"/>
  </si>
  <si>
    <t>-</t>
    <phoneticPr fontId="5"/>
  </si>
  <si>
    <t>同上</t>
    <rPh sb="0" eb="1">
      <t>オナ</t>
    </rPh>
    <rPh sb="1" eb="2">
      <t>ウエ</t>
    </rPh>
    <phoneticPr fontId="5"/>
  </si>
  <si>
    <t>　事業目的（目標）を達成するために、期間的にもコスト的にも最適な手段であるか等を事業着手前及び事業中間の時点毎に評価・選択している。</t>
    <phoneticPr fontId="5"/>
  </si>
  <si>
    <t>同上</t>
    <phoneticPr fontId="5"/>
  </si>
  <si>
    <t>同上</t>
    <phoneticPr fontId="5"/>
  </si>
  <si>
    <t>４、５ページ</t>
    <phoneticPr fontId="5"/>
  </si>
  <si>
    <t>・外部有識者抽出点検の対象外である。</t>
    <phoneticPr fontId="5"/>
  </si>
  <si>
    <t>・本事業は令和３年度が終了年度であるが、本事業において実施したコスト削減や　効率化に向けた工夫については類似事業に適宜反映してもらいたい。</t>
    <phoneticPr fontId="5"/>
  </si>
  <si>
    <t>終了予定</t>
  </si>
  <si>
    <t>新29-0022</t>
    <phoneticPr fontId="5"/>
  </si>
  <si>
    <t>0331</t>
    <phoneticPr fontId="5"/>
  </si>
  <si>
    <t>・本事業においては更なる契約を予定していないものの、本事業において得られたコスト縮減の取組等は、今後の類似事業に適切に反映するよう努める。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</si>
</sst>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9444</xdr:colOff>
      <xdr:row>272</xdr:row>
      <xdr:rowOff>89647</xdr:rowOff>
    </xdr:from>
    <xdr:to>
      <xdr:col>33</xdr:col>
      <xdr:colOff>30674</xdr:colOff>
      <xdr:row>274</xdr:row>
      <xdr:rowOff>251095</xdr:rowOff>
    </xdr:to>
    <xdr:sp macro="" textlink="">
      <xdr:nvSpPr>
        <xdr:cNvPr id="3" name="Rectangle 7">
          <a:extLst>
            <a:ext uri="{FF2B5EF4-FFF2-40B4-BE49-F238E27FC236}">
              <a16:creationId xmlns:a16="http://schemas.microsoft.com/office/drawing/2014/main" id="{FEEF7C01-6CF1-49F3-A030-3F80BE675E1A}"/>
            </a:ext>
          </a:extLst>
        </xdr:cNvPr>
        <xdr:cNvSpPr>
          <a:spLocks noChangeArrowheads="1"/>
        </xdr:cNvSpPr>
      </xdr:nvSpPr>
      <xdr:spPr bwMode="auto">
        <a:xfrm>
          <a:off x="3640150" y="41741912"/>
          <a:ext cx="3046818" cy="85621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0" i="0" u="none" strike="noStrike" baseline="0">
              <a:solidFill>
                <a:srgbClr val="000000"/>
              </a:solidFill>
              <a:latin typeface="ＭＳ Ｐゴシック"/>
              <a:ea typeface="ＭＳ Ｐゴシック"/>
            </a:rPr>
            <a:t>防衛省</a:t>
          </a:r>
        </a:p>
      </xdr:txBody>
    </xdr:sp>
    <xdr:clientData/>
  </xdr:twoCellAnchor>
  <xdr:twoCellAnchor>
    <xdr:from>
      <xdr:col>25</xdr:col>
      <xdr:colOff>58535</xdr:colOff>
      <xdr:row>277</xdr:row>
      <xdr:rowOff>328217</xdr:rowOff>
    </xdr:from>
    <xdr:to>
      <xdr:col>25</xdr:col>
      <xdr:colOff>58535</xdr:colOff>
      <xdr:row>280</xdr:row>
      <xdr:rowOff>313448</xdr:rowOff>
    </xdr:to>
    <xdr:sp macro="" textlink="">
      <xdr:nvSpPr>
        <xdr:cNvPr id="4" name="Line 11">
          <a:extLst>
            <a:ext uri="{FF2B5EF4-FFF2-40B4-BE49-F238E27FC236}">
              <a16:creationId xmlns:a16="http://schemas.microsoft.com/office/drawing/2014/main" id="{807192BD-E13D-4DDA-814E-497ECC4EB3E6}"/>
            </a:ext>
          </a:extLst>
        </xdr:cNvPr>
        <xdr:cNvSpPr>
          <a:spLocks noChangeShapeType="1"/>
        </xdr:cNvSpPr>
      </xdr:nvSpPr>
      <xdr:spPr bwMode="auto">
        <a:xfrm>
          <a:off x="5101182" y="43717393"/>
          <a:ext cx="0" cy="1027379"/>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9444</xdr:colOff>
      <xdr:row>282</xdr:row>
      <xdr:rowOff>117606</xdr:rowOff>
    </xdr:from>
    <xdr:to>
      <xdr:col>33</xdr:col>
      <xdr:colOff>30674</xdr:colOff>
      <xdr:row>285</xdr:row>
      <xdr:rowOff>162116</xdr:rowOff>
    </xdr:to>
    <xdr:sp macro="" textlink="">
      <xdr:nvSpPr>
        <xdr:cNvPr id="5" name="Rectangle 12">
          <a:extLst>
            <a:ext uri="{FF2B5EF4-FFF2-40B4-BE49-F238E27FC236}">
              <a16:creationId xmlns:a16="http://schemas.microsoft.com/office/drawing/2014/main" id="{457054ED-401E-4AB8-9C7D-EEBBAC91D5A3}"/>
            </a:ext>
          </a:extLst>
        </xdr:cNvPr>
        <xdr:cNvSpPr>
          <a:spLocks noChangeArrowheads="1"/>
        </xdr:cNvSpPr>
      </xdr:nvSpPr>
      <xdr:spPr bwMode="auto">
        <a:xfrm>
          <a:off x="3640150" y="45243694"/>
          <a:ext cx="3046818" cy="108665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0" i="0" u="none" strike="noStrike" baseline="0">
              <a:solidFill>
                <a:srgbClr val="000000"/>
              </a:solidFill>
              <a:latin typeface="ＭＳ Ｐゴシック"/>
              <a:ea typeface="ＭＳ Ｐゴシック"/>
            </a:rPr>
            <a:t>Ａ．三菱重工業（株）</a:t>
          </a:r>
        </a:p>
      </xdr:txBody>
    </xdr:sp>
    <xdr:clientData/>
  </xdr:twoCellAnchor>
  <xdr:twoCellAnchor>
    <xdr:from>
      <xdr:col>17</xdr:col>
      <xdr:colOff>126964</xdr:colOff>
      <xdr:row>281</xdr:row>
      <xdr:rowOff>71459</xdr:rowOff>
    </xdr:from>
    <xdr:to>
      <xdr:col>36</xdr:col>
      <xdr:colOff>165147</xdr:colOff>
      <xdr:row>282</xdr:row>
      <xdr:rowOff>45963</xdr:rowOff>
    </xdr:to>
    <xdr:sp macro="" textlink="">
      <xdr:nvSpPr>
        <xdr:cNvPr id="6" name="Rectangle 13">
          <a:extLst>
            <a:ext uri="{FF2B5EF4-FFF2-40B4-BE49-F238E27FC236}">
              <a16:creationId xmlns:a16="http://schemas.microsoft.com/office/drawing/2014/main" id="{6A4F530D-9081-48D0-9A32-A6B425BDD471}"/>
            </a:ext>
          </a:extLst>
        </xdr:cNvPr>
        <xdr:cNvSpPr>
          <a:spLocks noChangeArrowheads="1"/>
        </xdr:cNvSpPr>
      </xdr:nvSpPr>
      <xdr:spPr bwMode="auto">
        <a:xfrm>
          <a:off x="3555964" y="44850165"/>
          <a:ext cx="3870595" cy="321886"/>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p>
      </xdr:txBody>
    </xdr:sp>
    <xdr:clientData/>
  </xdr:twoCellAnchor>
  <xdr:twoCellAnchor>
    <xdr:from>
      <xdr:col>18</xdr:col>
      <xdr:colOff>42351</xdr:colOff>
      <xdr:row>285</xdr:row>
      <xdr:rowOff>191731</xdr:rowOff>
    </xdr:from>
    <xdr:to>
      <xdr:col>32</xdr:col>
      <xdr:colOff>153181</xdr:colOff>
      <xdr:row>287</xdr:row>
      <xdr:rowOff>68200</xdr:rowOff>
    </xdr:to>
    <xdr:grpSp>
      <xdr:nvGrpSpPr>
        <xdr:cNvPr id="7" name="グループ化 14">
          <a:extLst>
            <a:ext uri="{FF2B5EF4-FFF2-40B4-BE49-F238E27FC236}">
              <a16:creationId xmlns:a16="http://schemas.microsoft.com/office/drawing/2014/main" id="{2FB39C44-67B7-41E3-B368-44AB5DA51CA7}"/>
            </a:ext>
          </a:extLst>
        </xdr:cNvPr>
        <xdr:cNvGrpSpPr>
          <a:grpSpLocks/>
        </xdr:cNvGrpSpPr>
      </xdr:nvGrpSpPr>
      <xdr:grpSpPr bwMode="auto">
        <a:xfrm>
          <a:off x="3673057" y="43861055"/>
          <a:ext cx="2934712" cy="1152974"/>
          <a:chOff x="3509530" y="37961455"/>
          <a:chExt cx="3059907" cy="828675"/>
        </a:xfrm>
      </xdr:grpSpPr>
      <xdr:sp macro="" textlink="">
        <xdr:nvSpPr>
          <xdr:cNvPr id="8" name="AutoShape 14">
            <a:extLst>
              <a:ext uri="{FF2B5EF4-FFF2-40B4-BE49-F238E27FC236}">
                <a16:creationId xmlns:a16="http://schemas.microsoft.com/office/drawing/2014/main" id="{A6A6D5F7-28F9-4E46-830A-E3CDBDA1A003}"/>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15">
            <a:extLst>
              <a:ext uri="{FF2B5EF4-FFF2-40B4-BE49-F238E27FC236}">
                <a16:creationId xmlns:a16="http://schemas.microsoft.com/office/drawing/2014/main" id="{F4B7285B-843A-48A9-8B71-BA2901F073C2}"/>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Rectangle 16">
            <a:extLst>
              <a:ext uri="{FF2B5EF4-FFF2-40B4-BE49-F238E27FC236}">
                <a16:creationId xmlns:a16="http://schemas.microsoft.com/office/drawing/2014/main" id="{486F759A-BDA8-4826-8E65-93719DEFC572}"/>
              </a:ext>
            </a:extLst>
          </xdr:cNvPr>
          <xdr:cNvSpPr>
            <a:spLocks noChangeArrowheads="1"/>
          </xdr:cNvSpPr>
        </xdr:nvSpPr>
        <xdr:spPr bwMode="auto">
          <a:xfrm>
            <a:off x="3716662" y="38019270"/>
            <a:ext cx="2626812" cy="63596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次に示す内容の試作品製造及び試験を実施する。</a:t>
            </a:r>
          </a:p>
        </xdr:txBody>
      </xdr:sp>
    </xdr:grpSp>
    <xdr:clientData/>
  </xdr:twoCellAnchor>
  <xdr:twoCellAnchor>
    <xdr:from>
      <xdr:col>18</xdr:col>
      <xdr:colOff>119609</xdr:colOff>
      <xdr:row>275</xdr:row>
      <xdr:rowOff>167215</xdr:rowOff>
    </xdr:from>
    <xdr:to>
      <xdr:col>19</xdr:col>
      <xdr:colOff>71877</xdr:colOff>
      <xdr:row>277</xdr:row>
      <xdr:rowOff>243043</xdr:rowOff>
    </xdr:to>
    <xdr:sp macro="" textlink="">
      <xdr:nvSpPr>
        <xdr:cNvPr id="11" name="AutoShape 8">
          <a:extLst>
            <a:ext uri="{FF2B5EF4-FFF2-40B4-BE49-F238E27FC236}">
              <a16:creationId xmlns:a16="http://schemas.microsoft.com/office/drawing/2014/main" id="{35351FBA-6BE9-435B-8631-8FF570994C7C}"/>
            </a:ext>
          </a:extLst>
        </xdr:cNvPr>
        <xdr:cNvSpPr>
          <a:spLocks/>
        </xdr:cNvSpPr>
      </xdr:nvSpPr>
      <xdr:spPr bwMode="auto">
        <a:xfrm>
          <a:off x="3750315" y="42861627"/>
          <a:ext cx="153974" cy="770592"/>
        </a:xfrm>
        <a:prstGeom prst="leftBracket">
          <a:avLst>
            <a:gd name="adj" fmla="val 4102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193387</xdr:colOff>
      <xdr:row>275</xdr:row>
      <xdr:rowOff>333658</xdr:rowOff>
    </xdr:from>
    <xdr:to>
      <xdr:col>32</xdr:col>
      <xdr:colOff>116688</xdr:colOff>
      <xdr:row>277</xdr:row>
      <xdr:rowOff>258545</xdr:rowOff>
    </xdr:to>
    <xdr:sp macro="" textlink="">
      <xdr:nvSpPr>
        <xdr:cNvPr id="12" name="Rectangle 10">
          <a:extLst>
            <a:ext uri="{FF2B5EF4-FFF2-40B4-BE49-F238E27FC236}">
              <a16:creationId xmlns:a16="http://schemas.microsoft.com/office/drawing/2014/main" id="{AA976431-5282-4545-A5D5-997D50BC5FB2}"/>
            </a:ext>
          </a:extLst>
        </xdr:cNvPr>
        <xdr:cNvSpPr>
          <a:spLocks noChangeArrowheads="1"/>
        </xdr:cNvSpPr>
      </xdr:nvSpPr>
      <xdr:spPr bwMode="auto">
        <a:xfrm>
          <a:off x="4025799" y="43028070"/>
          <a:ext cx="2545477" cy="619651"/>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a:t>
          </a:r>
          <a:r>
            <a:rPr lang="ja-JP" altLang="en-US" sz="1200" b="0" i="0" u="none" strike="noStrike" baseline="0">
              <a:solidFill>
                <a:sysClr val="windowText" lastClr="000000"/>
              </a:solidFill>
              <a:latin typeface="ＭＳ Ｐゴシック"/>
              <a:ea typeface="ＭＳ Ｐゴシック"/>
            </a:rPr>
            <a:t>実施する。</a:t>
          </a:r>
        </a:p>
      </xdr:txBody>
    </xdr:sp>
    <xdr:clientData/>
  </xdr:twoCellAnchor>
  <xdr:twoCellAnchor>
    <xdr:from>
      <xdr:col>31</xdr:col>
      <xdr:colOff>171732</xdr:colOff>
      <xdr:row>275</xdr:row>
      <xdr:rowOff>178048</xdr:rowOff>
    </xdr:from>
    <xdr:to>
      <xdr:col>32</xdr:col>
      <xdr:colOff>140027</xdr:colOff>
      <xdr:row>277</xdr:row>
      <xdr:rowOff>304631</xdr:rowOff>
    </xdr:to>
    <xdr:sp macro="" textlink="">
      <xdr:nvSpPr>
        <xdr:cNvPr id="13" name="AutoShape 9">
          <a:extLst>
            <a:ext uri="{FF2B5EF4-FFF2-40B4-BE49-F238E27FC236}">
              <a16:creationId xmlns:a16="http://schemas.microsoft.com/office/drawing/2014/main" id="{33A7FE1A-9CDC-49B5-AE99-A48C7E6A4E49}"/>
            </a:ext>
          </a:extLst>
        </xdr:cNvPr>
        <xdr:cNvSpPr>
          <a:spLocks/>
        </xdr:cNvSpPr>
      </xdr:nvSpPr>
      <xdr:spPr bwMode="auto">
        <a:xfrm>
          <a:off x="6424614" y="42872460"/>
          <a:ext cx="170001" cy="821347"/>
        </a:xfrm>
        <a:prstGeom prst="rightBracket">
          <a:avLst>
            <a:gd name="adj" fmla="val 3893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150088</xdr:colOff>
      <xdr:row>285</xdr:row>
      <xdr:rowOff>485713</xdr:rowOff>
    </xdr:from>
    <xdr:to>
      <xdr:col>36</xdr:col>
      <xdr:colOff>54813</xdr:colOff>
      <xdr:row>287</xdr:row>
      <xdr:rowOff>295224</xdr:rowOff>
    </xdr:to>
    <xdr:sp macro="" textlink="">
      <xdr:nvSpPr>
        <xdr:cNvPr id="14" name="Rectangle 22">
          <a:extLst>
            <a:ext uri="{FF2B5EF4-FFF2-40B4-BE49-F238E27FC236}">
              <a16:creationId xmlns:a16="http://schemas.microsoft.com/office/drawing/2014/main" id="{3183C0F3-2D74-4F0F-90FC-FCB608392BC2}"/>
            </a:ext>
          </a:extLst>
        </xdr:cNvPr>
        <xdr:cNvSpPr>
          <a:spLocks noChangeArrowheads="1"/>
        </xdr:cNvSpPr>
      </xdr:nvSpPr>
      <xdr:spPr bwMode="auto">
        <a:xfrm>
          <a:off x="3982500" y="46653948"/>
          <a:ext cx="3333725" cy="1154217"/>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構 成 品 内 訳 </a:t>
          </a:r>
          <a:r>
            <a:rPr lang="en-US" altLang="ja-JP" sz="1200" b="0" i="0" u="none" strike="noStrike" baseline="0">
              <a:solidFill>
                <a:sysClr val="windowText" lastClr="000000"/>
              </a:solidFill>
              <a:latin typeface="ＭＳ Ｐゴシック"/>
              <a:ea typeface="ＭＳ Ｐゴシック"/>
            </a:rPr>
            <a:t>】</a:t>
          </a: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① システム設計</a:t>
          </a:r>
          <a:endParaRPr lang="en-US" altLang="ja-JP" sz="12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② 基本設計</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③ 関連試験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C238" sqref="C238:AC2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732</v>
      </c>
      <c r="AK2" s="850"/>
      <c r="AL2" s="850"/>
      <c r="AM2" s="850"/>
      <c r="AN2" s="90" t="s">
        <v>368</v>
      </c>
      <c r="AO2" s="850">
        <v>21</v>
      </c>
      <c r="AP2" s="850"/>
      <c r="AQ2" s="850"/>
      <c r="AR2" s="91" t="s">
        <v>368</v>
      </c>
      <c r="AS2" s="851">
        <v>236</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740</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471</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科学技術・イノベーション</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733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731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930</v>
      </c>
      <c r="Q13" s="714"/>
      <c r="R13" s="714"/>
      <c r="S13" s="714"/>
      <c r="T13" s="714"/>
      <c r="U13" s="714"/>
      <c r="V13" s="715"/>
      <c r="W13" s="713">
        <v>1953</v>
      </c>
      <c r="X13" s="714"/>
      <c r="Y13" s="714"/>
      <c r="Z13" s="714"/>
      <c r="AA13" s="714"/>
      <c r="AB13" s="714"/>
      <c r="AC13" s="715"/>
      <c r="AD13" s="713" t="s">
        <v>699</v>
      </c>
      <c r="AE13" s="714"/>
      <c r="AF13" s="714"/>
      <c r="AG13" s="714"/>
      <c r="AH13" s="714"/>
      <c r="AI13" s="714"/>
      <c r="AJ13" s="715"/>
      <c r="AK13" s="713" t="s">
        <v>714</v>
      </c>
      <c r="AL13" s="714"/>
      <c r="AM13" s="714"/>
      <c r="AN13" s="714"/>
      <c r="AO13" s="714"/>
      <c r="AP13" s="714"/>
      <c r="AQ13" s="715"/>
      <c r="AR13" s="750" t="s">
        <v>714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714</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714</v>
      </c>
      <c r="AL15" s="714"/>
      <c r="AM15" s="714"/>
      <c r="AN15" s="714"/>
      <c r="AO15" s="714"/>
      <c r="AP15" s="714"/>
      <c r="AQ15" s="715"/>
      <c r="AR15" s="713" t="s">
        <v>714</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714</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714</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930</v>
      </c>
      <c r="Q18" s="794"/>
      <c r="R18" s="794"/>
      <c r="S18" s="794"/>
      <c r="T18" s="794"/>
      <c r="U18" s="794"/>
      <c r="V18" s="795"/>
      <c r="W18" s="793">
        <f>SUM(W13:AC17)</f>
        <v>1953</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930</v>
      </c>
      <c r="Q19" s="714"/>
      <c r="R19" s="714"/>
      <c r="S19" s="714"/>
      <c r="T19" s="714"/>
      <c r="U19" s="714"/>
      <c r="V19" s="715"/>
      <c r="W19" s="713">
        <v>1943</v>
      </c>
      <c r="X19" s="714"/>
      <c r="Y19" s="714"/>
      <c r="Z19" s="714"/>
      <c r="AA19" s="714"/>
      <c r="AB19" s="714"/>
      <c r="AC19" s="715"/>
      <c r="AD19" s="713"/>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0.99487967229902718</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0.99487967229902718</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t="s">
        <v>714</v>
      </c>
      <c r="Q23" s="751"/>
      <c r="R23" s="751"/>
      <c r="S23" s="751"/>
      <c r="T23" s="751"/>
      <c r="U23" s="751"/>
      <c r="V23" s="752"/>
      <c r="W23" s="750" t="s">
        <v>714</v>
      </c>
      <c r="X23" s="751"/>
      <c r="Y23" s="751"/>
      <c r="Z23" s="751"/>
      <c r="AA23" s="751"/>
      <c r="AB23" s="751"/>
      <c r="AC23" s="752"/>
      <c r="AD23" s="753" t="s">
        <v>739</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699</v>
      </c>
      <c r="H24" s="717"/>
      <c r="I24" s="717"/>
      <c r="J24" s="717"/>
      <c r="K24" s="717"/>
      <c r="L24" s="717"/>
      <c r="M24" s="717"/>
      <c r="N24" s="717"/>
      <c r="O24" s="718"/>
      <c r="P24" s="713" t="s">
        <v>714</v>
      </c>
      <c r="Q24" s="714"/>
      <c r="R24" s="714"/>
      <c r="S24" s="714"/>
      <c r="T24" s="714"/>
      <c r="U24" s="714"/>
      <c r="V24" s="715"/>
      <c r="W24" s="713" t="s">
        <v>714</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699</v>
      </c>
      <c r="H25" s="717"/>
      <c r="I25" s="717"/>
      <c r="J25" s="717"/>
      <c r="K25" s="717"/>
      <c r="L25" s="717"/>
      <c r="M25" s="717"/>
      <c r="N25" s="717"/>
      <c r="O25" s="718"/>
      <c r="P25" s="713" t="s">
        <v>714</v>
      </c>
      <c r="Q25" s="714"/>
      <c r="R25" s="714"/>
      <c r="S25" s="714"/>
      <c r="T25" s="714"/>
      <c r="U25" s="714"/>
      <c r="V25" s="715"/>
      <c r="W25" s="713" t="s">
        <v>714</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699</v>
      </c>
      <c r="H26" s="717"/>
      <c r="I26" s="717"/>
      <c r="J26" s="717"/>
      <c r="K26" s="717"/>
      <c r="L26" s="717"/>
      <c r="M26" s="717"/>
      <c r="N26" s="717"/>
      <c r="O26" s="718"/>
      <c r="P26" s="713" t="s">
        <v>714</v>
      </c>
      <c r="Q26" s="714"/>
      <c r="R26" s="714"/>
      <c r="S26" s="714"/>
      <c r="T26" s="714"/>
      <c r="U26" s="714"/>
      <c r="V26" s="715"/>
      <c r="W26" s="713" t="s">
        <v>714</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699</v>
      </c>
      <c r="H27" s="717"/>
      <c r="I27" s="717"/>
      <c r="J27" s="717"/>
      <c r="K27" s="717"/>
      <c r="L27" s="717"/>
      <c r="M27" s="717"/>
      <c r="N27" s="717"/>
      <c r="O27" s="718"/>
      <c r="P27" s="713" t="s">
        <v>714</v>
      </c>
      <c r="Q27" s="714"/>
      <c r="R27" s="714"/>
      <c r="S27" s="714"/>
      <c r="T27" s="714"/>
      <c r="U27" s="714"/>
      <c r="V27" s="715"/>
      <c r="W27" s="713" t="s">
        <v>714</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733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734</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703</v>
      </c>
      <c r="AC32" s="662"/>
      <c r="AD32" s="662"/>
      <c r="AE32" s="631">
        <v>1</v>
      </c>
      <c r="AF32" s="631"/>
      <c r="AG32" s="631"/>
      <c r="AH32" s="631"/>
      <c r="AI32" s="631">
        <v>1</v>
      </c>
      <c r="AJ32" s="631"/>
      <c r="AK32" s="631"/>
      <c r="AL32" s="631"/>
      <c r="AM32" s="677" t="s">
        <v>714</v>
      </c>
      <c r="AN32" s="631"/>
      <c r="AO32" s="631"/>
      <c r="AP32" s="631"/>
      <c r="AQ32" s="677" t="s">
        <v>714</v>
      </c>
      <c r="AR32" s="631"/>
      <c r="AS32" s="631"/>
      <c r="AT32" s="631"/>
      <c r="AU32" s="108" t="s">
        <v>714</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703</v>
      </c>
      <c r="AC33" s="662"/>
      <c r="AD33" s="662"/>
      <c r="AE33" s="631">
        <v>1</v>
      </c>
      <c r="AF33" s="631"/>
      <c r="AG33" s="631"/>
      <c r="AH33" s="631"/>
      <c r="AI33" s="631">
        <v>1</v>
      </c>
      <c r="AJ33" s="631"/>
      <c r="AK33" s="631"/>
      <c r="AL33" s="631"/>
      <c r="AM33" s="677" t="s">
        <v>714</v>
      </c>
      <c r="AN33" s="631"/>
      <c r="AO33" s="631"/>
      <c r="AP33" s="631"/>
      <c r="AQ33" s="677" t="s">
        <v>714</v>
      </c>
      <c r="AR33" s="631"/>
      <c r="AS33" s="631"/>
      <c r="AT33" s="631"/>
      <c r="AU33" s="108" t="s">
        <v>714</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708</v>
      </c>
      <c r="AC35" s="675"/>
      <c r="AD35" s="676"/>
      <c r="AE35" s="677">
        <v>930</v>
      </c>
      <c r="AF35" s="677"/>
      <c r="AG35" s="677"/>
      <c r="AH35" s="677"/>
      <c r="AI35" s="677">
        <v>1943</v>
      </c>
      <c r="AJ35" s="677"/>
      <c r="AK35" s="677"/>
      <c r="AL35" s="677"/>
      <c r="AM35" s="677" t="s">
        <v>714</v>
      </c>
      <c r="AN35" s="677"/>
      <c r="AO35" s="677"/>
      <c r="AP35" s="677"/>
      <c r="AQ35" s="108" t="s">
        <v>714</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709</v>
      </c>
      <c r="AC36" s="628"/>
      <c r="AD36" s="629"/>
      <c r="AE36" s="630" t="s">
        <v>710</v>
      </c>
      <c r="AF36" s="630"/>
      <c r="AG36" s="630"/>
      <c r="AH36" s="630"/>
      <c r="AI36" s="630" t="s">
        <v>741</v>
      </c>
      <c r="AJ36" s="630"/>
      <c r="AK36" s="630"/>
      <c r="AL36" s="630"/>
      <c r="AM36" s="630" t="s">
        <v>714</v>
      </c>
      <c r="AN36" s="630"/>
      <c r="AO36" s="630"/>
      <c r="AP36" s="630"/>
      <c r="AQ36" s="630" t="s">
        <v>714</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v>4</v>
      </c>
      <c r="AV38" s="141"/>
      <c r="AW38" s="123" t="s">
        <v>170</v>
      </c>
      <c r="AX38" s="144"/>
    </row>
    <row r="39" spans="1:51" ht="23.25" customHeight="1" x14ac:dyDescent="0.15">
      <c r="A39" s="689"/>
      <c r="B39" s="687"/>
      <c r="C39" s="687"/>
      <c r="D39" s="687"/>
      <c r="E39" s="687"/>
      <c r="F39" s="688"/>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t="s">
        <v>699</v>
      </c>
      <c r="AF39" s="102"/>
      <c r="AG39" s="102"/>
      <c r="AH39" s="102"/>
      <c r="AI39" s="108" t="s">
        <v>699</v>
      </c>
      <c r="AJ39" s="102"/>
      <c r="AK39" s="102"/>
      <c r="AL39" s="102"/>
      <c r="AM39" s="108" t="s">
        <v>729</v>
      </c>
      <c r="AN39" s="102"/>
      <c r="AO39" s="102"/>
      <c r="AP39" s="102"/>
      <c r="AQ39" s="109" t="s">
        <v>699</v>
      </c>
      <c r="AR39" s="110"/>
      <c r="AS39" s="110"/>
      <c r="AT39" s="111"/>
      <c r="AU39" s="102">
        <v>3</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699</v>
      </c>
      <c r="AF40" s="102"/>
      <c r="AG40" s="102"/>
      <c r="AH40" s="102"/>
      <c r="AI40" s="108" t="s">
        <v>699</v>
      </c>
      <c r="AJ40" s="102"/>
      <c r="AK40" s="102"/>
      <c r="AL40" s="102"/>
      <c r="AM40" s="108" t="s">
        <v>729</v>
      </c>
      <c r="AN40" s="102"/>
      <c r="AO40" s="102"/>
      <c r="AP40" s="102"/>
      <c r="AQ40" s="109" t="s">
        <v>699</v>
      </c>
      <c r="AR40" s="110"/>
      <c r="AS40" s="110"/>
      <c r="AT40" s="111"/>
      <c r="AU40" s="102">
        <v>3</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699</v>
      </c>
      <c r="AF41" s="102"/>
      <c r="AG41" s="102"/>
      <c r="AH41" s="102"/>
      <c r="AI41" s="108" t="s">
        <v>699</v>
      </c>
      <c r="AJ41" s="102"/>
      <c r="AK41" s="102"/>
      <c r="AL41" s="102"/>
      <c r="AM41" s="108" t="s">
        <v>729</v>
      </c>
      <c r="AN41" s="102"/>
      <c r="AO41" s="102"/>
      <c r="AP41" s="102"/>
      <c r="AQ41" s="109" t="s">
        <v>699</v>
      </c>
      <c r="AR41" s="110"/>
      <c r="AS41" s="110"/>
      <c r="AT41" s="111"/>
      <c r="AU41" s="102">
        <v>100</v>
      </c>
      <c r="AV41" s="102"/>
      <c r="AW41" s="102"/>
      <c r="AX41" s="103"/>
    </row>
    <row r="42" spans="1:51" ht="23.25" customHeight="1" x14ac:dyDescent="0.15">
      <c r="A42" s="202" t="s">
        <v>344</v>
      </c>
      <c r="B42" s="165"/>
      <c r="C42" s="165"/>
      <c r="D42" s="165"/>
      <c r="E42" s="165"/>
      <c r="F42" s="166"/>
      <c r="G42" s="204" t="s">
        <v>715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699</v>
      </c>
      <c r="AR72" s="523"/>
      <c r="AS72" s="142" t="s">
        <v>224</v>
      </c>
      <c r="AT72" s="143"/>
      <c r="AU72" s="141">
        <v>4</v>
      </c>
      <c r="AV72" s="141"/>
      <c r="AW72" s="123" t="s">
        <v>170</v>
      </c>
      <c r="AX72" s="144"/>
      <c r="AY72">
        <f t="shared" ref="AY72:AY77" si="1">$AY$71</f>
        <v>1</v>
      </c>
    </row>
    <row r="73" spans="1:51" ht="23.25" hidden="1" customHeight="1" x14ac:dyDescent="0.15">
      <c r="A73" s="613"/>
      <c r="B73" s="611"/>
      <c r="C73" s="611"/>
      <c r="D73" s="611"/>
      <c r="E73" s="611"/>
      <c r="F73" s="612"/>
      <c r="G73" s="193" t="s">
        <v>704</v>
      </c>
      <c r="H73" s="194"/>
      <c r="I73" s="194"/>
      <c r="J73" s="194"/>
      <c r="K73" s="194"/>
      <c r="L73" s="194"/>
      <c r="M73" s="194"/>
      <c r="N73" s="194"/>
      <c r="O73" s="195"/>
      <c r="P73" s="146" t="s">
        <v>705</v>
      </c>
      <c r="Q73" s="146"/>
      <c r="R73" s="146"/>
      <c r="S73" s="146"/>
      <c r="T73" s="146"/>
      <c r="U73" s="146"/>
      <c r="V73" s="146"/>
      <c r="W73" s="146"/>
      <c r="X73" s="147"/>
      <c r="Y73" s="234" t="s">
        <v>12</v>
      </c>
      <c r="Z73" s="235"/>
      <c r="AA73" s="236"/>
      <c r="AB73" s="163" t="s">
        <v>703</v>
      </c>
      <c r="AC73" s="163"/>
      <c r="AD73" s="163"/>
      <c r="AE73" s="108" t="s">
        <v>699</v>
      </c>
      <c r="AF73" s="102"/>
      <c r="AG73" s="102"/>
      <c r="AH73" s="102"/>
      <c r="AI73" s="108">
        <v>2</v>
      </c>
      <c r="AJ73" s="102"/>
      <c r="AK73" s="102"/>
      <c r="AL73" s="102"/>
      <c r="AM73" s="108" t="s">
        <v>730</v>
      </c>
      <c r="AN73" s="102"/>
      <c r="AO73" s="102"/>
      <c r="AP73" s="102"/>
      <c r="AQ73" s="109" t="s">
        <v>699</v>
      </c>
      <c r="AR73" s="110"/>
      <c r="AS73" s="110"/>
      <c r="AT73" s="111"/>
      <c r="AU73" s="102">
        <v>1</v>
      </c>
      <c r="AV73" s="102"/>
      <c r="AW73" s="102"/>
      <c r="AX73" s="103"/>
      <c r="AY73">
        <f t="shared" si="1"/>
        <v>1</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703</v>
      </c>
      <c r="AC74" s="107"/>
      <c r="AD74" s="107"/>
      <c r="AE74" s="108" t="s">
        <v>699</v>
      </c>
      <c r="AF74" s="102"/>
      <c r="AG74" s="102"/>
      <c r="AH74" s="102"/>
      <c r="AI74" s="108">
        <v>2</v>
      </c>
      <c r="AJ74" s="102"/>
      <c r="AK74" s="102"/>
      <c r="AL74" s="102"/>
      <c r="AM74" s="108" t="s">
        <v>730</v>
      </c>
      <c r="AN74" s="102"/>
      <c r="AO74" s="102"/>
      <c r="AP74" s="102"/>
      <c r="AQ74" s="109" t="s">
        <v>699</v>
      </c>
      <c r="AR74" s="110"/>
      <c r="AS74" s="110"/>
      <c r="AT74" s="111"/>
      <c r="AU74" s="102">
        <v>1</v>
      </c>
      <c r="AV74" s="102"/>
      <c r="AW74" s="102"/>
      <c r="AX74" s="103"/>
      <c r="AY74">
        <f t="shared" si="1"/>
        <v>1</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699</v>
      </c>
      <c r="AF75" s="102"/>
      <c r="AG75" s="102"/>
      <c r="AH75" s="102"/>
      <c r="AI75" s="108">
        <v>100</v>
      </c>
      <c r="AJ75" s="102"/>
      <c r="AK75" s="102"/>
      <c r="AL75" s="102"/>
      <c r="AM75" s="108" t="s">
        <v>730</v>
      </c>
      <c r="AN75" s="102"/>
      <c r="AO75" s="102"/>
      <c r="AP75" s="102"/>
      <c r="AQ75" s="109" t="s">
        <v>699</v>
      </c>
      <c r="AR75" s="110"/>
      <c r="AS75" s="110"/>
      <c r="AT75" s="111"/>
      <c r="AU75" s="102">
        <v>100</v>
      </c>
      <c r="AV75" s="102"/>
      <c r="AW75" s="102"/>
      <c r="AX75" s="103"/>
      <c r="AY75">
        <f t="shared" si="1"/>
        <v>1</v>
      </c>
    </row>
    <row r="76" spans="1:51" ht="23.25" hidden="1" customHeight="1" x14ac:dyDescent="0.15">
      <c r="A76" s="202" t="s">
        <v>344</v>
      </c>
      <c r="B76" s="165"/>
      <c r="C76" s="165"/>
      <c r="D76" s="165"/>
      <c r="E76" s="165"/>
      <c r="F76" s="166"/>
      <c r="G76" s="204" t="s">
        <v>715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4.25"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699</v>
      </c>
      <c r="K218" s="509"/>
      <c r="L218" s="509"/>
      <c r="M218" s="509"/>
      <c r="N218" s="509"/>
      <c r="O218" s="509"/>
      <c r="P218" s="509"/>
      <c r="Q218" s="509"/>
      <c r="R218" s="509"/>
      <c r="S218" s="509"/>
      <c r="T218" s="510"/>
      <c r="U218" s="485" t="s">
        <v>735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735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713</v>
      </c>
      <c r="AE223" s="467"/>
      <c r="AF223" s="467"/>
      <c r="AG223" s="468" t="s">
        <v>721</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713</v>
      </c>
      <c r="AE224" s="380"/>
      <c r="AF224" s="380"/>
      <c r="AG224" s="374" t="s">
        <v>722</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713</v>
      </c>
      <c r="AE225" s="417"/>
      <c r="AF225" s="417"/>
      <c r="AG225" s="402" t="s">
        <v>723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713</v>
      </c>
      <c r="AE226" s="398"/>
      <c r="AF226" s="398"/>
      <c r="AG226" s="400" t="s">
        <v>724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719</v>
      </c>
      <c r="AE229" s="364"/>
      <c r="AF229" s="364"/>
      <c r="AG229" s="366" t="s">
        <v>368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713</v>
      </c>
      <c r="AE230" s="380"/>
      <c r="AF230" s="380"/>
      <c r="AG230" s="374" t="s">
        <v>725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719</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713</v>
      </c>
      <c r="AE232" s="380"/>
      <c r="AF232" s="380"/>
      <c r="AG232" s="374" t="s">
        <v>726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719</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719</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713</v>
      </c>
      <c r="AE235" s="410"/>
      <c r="AF235" s="411"/>
      <c r="AG235" s="412" t="s">
        <v>727</v>
      </c>
      <c r="AH235" s="413"/>
      <c r="AI235" s="413"/>
      <c r="AJ235" s="413"/>
      <c r="AK235" s="413"/>
      <c r="AL235" s="413"/>
      <c r="AM235" s="413"/>
      <c r="AN235" s="413"/>
      <c r="AO235" s="413"/>
      <c r="AP235" s="413"/>
      <c r="AQ235" s="413"/>
      <c r="AR235" s="413"/>
      <c r="AS235" s="413"/>
      <c r="AT235" s="413"/>
      <c r="AU235" s="413"/>
      <c r="AV235" s="413"/>
      <c r="AW235" s="413"/>
      <c r="AX235" s="414"/>
    </row>
    <row r="236" spans="1:50" ht="42"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713</v>
      </c>
      <c r="AE236" s="364"/>
      <c r="AF236" s="365"/>
      <c r="AG236" s="366" t="s">
        <v>744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713</v>
      </c>
      <c r="AE237" s="373"/>
      <c r="AF237" s="373"/>
      <c r="AG237" s="374" t="s">
        <v>743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713</v>
      </c>
      <c r="AE238" s="380"/>
      <c r="AF238" s="380"/>
      <c r="AG238" s="374" t="s">
        <v>745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713</v>
      </c>
      <c r="AE239" s="380"/>
      <c r="AF239" s="380"/>
      <c r="AG239" s="404" t="s">
        <v>746</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719</v>
      </c>
      <c r="AE240" s="398"/>
      <c r="AF240" s="399"/>
      <c r="AG240" s="400" t="s">
        <v>720</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307.5" customHeight="1" x14ac:dyDescent="0.15">
      <c r="A247" s="354" t="s">
        <v>46</v>
      </c>
      <c r="B247" s="915"/>
      <c r="C247" s="313" t="s">
        <v>50</v>
      </c>
      <c r="D247" s="733"/>
      <c r="E247" s="733"/>
      <c r="F247" s="734"/>
      <c r="G247" s="918" t="s">
        <v>736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748</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750</v>
      </c>
      <c r="B252" s="339"/>
      <c r="C252" s="339"/>
      <c r="D252" s="339"/>
      <c r="E252" s="340"/>
      <c r="F252" s="914" t="s">
        <v>749</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346</v>
      </c>
      <c r="B254" s="339"/>
      <c r="C254" s="339"/>
      <c r="D254" s="339"/>
      <c r="E254" s="340"/>
      <c r="F254" s="341" t="s">
        <v>753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8" customHeight="1" thickBot="1" x14ac:dyDescent="0.2">
      <c r="A256" s="347" t="s">
        <v>742</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t="s">
        <v>699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t="s">
        <v>699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t="s">
        <v>699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t="s">
        <v>699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751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752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313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238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732</v>
      </c>
      <c r="H268" s="101"/>
      <c r="I268" s="101"/>
      <c r="J268" s="100">
        <v>20</v>
      </c>
      <c r="K268" s="100"/>
      <c r="L268" s="116">
        <v>226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728</v>
      </c>
      <c r="H310" s="300"/>
      <c r="I310" s="300"/>
      <c r="J310" s="300"/>
      <c r="K310" s="301"/>
      <c r="L310" s="302" t="s">
        <v>728</v>
      </c>
      <c r="M310" s="303"/>
      <c r="N310" s="303"/>
      <c r="O310" s="303"/>
      <c r="P310" s="303"/>
      <c r="Q310" s="303"/>
      <c r="R310" s="303"/>
      <c r="S310" s="303"/>
      <c r="T310" s="303"/>
      <c r="U310" s="303"/>
      <c r="V310" s="303"/>
      <c r="W310" s="303"/>
      <c r="X310" s="304"/>
      <c r="Y310" s="305" t="s">
        <v>728</v>
      </c>
      <c r="Z310" s="306"/>
      <c r="AA310" s="306"/>
      <c r="AB310" s="307"/>
      <c r="AC310" s="299" t="s">
        <v>728</v>
      </c>
      <c r="AD310" s="300"/>
      <c r="AE310" s="300"/>
      <c r="AF310" s="300"/>
      <c r="AG310" s="301"/>
      <c r="AH310" s="302" t="s">
        <v>728</v>
      </c>
      <c r="AI310" s="303"/>
      <c r="AJ310" s="303"/>
      <c r="AK310" s="303"/>
      <c r="AL310" s="303"/>
      <c r="AM310" s="303"/>
      <c r="AN310" s="303"/>
      <c r="AO310" s="303"/>
      <c r="AP310" s="303"/>
      <c r="AQ310" s="303"/>
      <c r="AR310" s="303"/>
      <c r="AS310" s="303"/>
      <c r="AT310" s="304"/>
      <c r="AU310" s="305" t="s">
        <v>728</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728</v>
      </c>
      <c r="D366" s="265"/>
      <c r="E366" s="265"/>
      <c r="F366" s="265"/>
      <c r="G366" s="265"/>
      <c r="H366" s="265"/>
      <c r="I366" s="265"/>
      <c r="J366" s="248" t="s">
        <v>728</v>
      </c>
      <c r="K366" s="249"/>
      <c r="L366" s="249"/>
      <c r="M366" s="249"/>
      <c r="N366" s="249"/>
      <c r="O366" s="249"/>
      <c r="P366" s="267" t="s">
        <v>728</v>
      </c>
      <c r="Q366" s="250"/>
      <c r="R366" s="250"/>
      <c r="S366" s="250"/>
      <c r="T366" s="250"/>
      <c r="U366" s="250"/>
      <c r="V366" s="250"/>
      <c r="W366" s="250"/>
      <c r="X366" s="250"/>
      <c r="Y366" s="251" t="s">
        <v>728</v>
      </c>
      <c r="Z366" s="252"/>
      <c r="AA366" s="252"/>
      <c r="AB366" s="253"/>
      <c r="AC366" s="237" t="s">
        <v>699</v>
      </c>
      <c r="AD366" s="238"/>
      <c r="AE366" s="238"/>
      <c r="AF366" s="238"/>
      <c r="AG366" s="238"/>
      <c r="AH366" s="268" t="s">
        <v>728</v>
      </c>
      <c r="AI366" s="269"/>
      <c r="AJ366" s="269"/>
      <c r="AK366" s="269"/>
      <c r="AL366" s="241" t="s">
        <v>728</v>
      </c>
      <c r="AM366" s="242"/>
      <c r="AN366" s="242"/>
      <c r="AO366" s="243"/>
      <c r="AP366" s="244" t="s">
        <v>728</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699</v>
      </c>
      <c r="D631" s="246"/>
      <c r="E631" s="247" t="s">
        <v>699</v>
      </c>
      <c r="F631" s="247"/>
      <c r="G631" s="247"/>
      <c r="H631" s="247"/>
      <c r="I631" s="247"/>
      <c r="J631" s="248" t="s">
        <v>368</v>
      </c>
      <c r="K631" s="249"/>
      <c r="L631" s="249"/>
      <c r="M631" s="249"/>
      <c r="N631" s="249"/>
      <c r="O631" s="249"/>
      <c r="P631" s="250" t="s">
        <v>699</v>
      </c>
      <c r="Q631" s="250"/>
      <c r="R631" s="250"/>
      <c r="S631" s="250"/>
      <c r="T631" s="250"/>
      <c r="U631" s="250"/>
      <c r="V631" s="250"/>
      <c r="W631" s="250"/>
      <c r="X631" s="250"/>
      <c r="Y631" s="251" t="s">
        <v>699</v>
      </c>
      <c r="Z631" s="252"/>
      <c r="AA631" s="252"/>
      <c r="AB631" s="253"/>
      <c r="AC631" s="237" t="s">
        <v>699</v>
      </c>
      <c r="AD631" s="238"/>
      <c r="AE631" s="238"/>
      <c r="AF631" s="238"/>
      <c r="AG631" s="238"/>
      <c r="AH631" s="239" t="s">
        <v>699</v>
      </c>
      <c r="AI631" s="240"/>
      <c r="AJ631" s="240"/>
      <c r="AK631" s="240"/>
      <c r="AL631" s="241" t="s">
        <v>699</v>
      </c>
      <c r="AM631" s="242"/>
      <c r="AN631" s="242"/>
      <c r="AO631" s="243"/>
      <c r="AP631" s="244" t="s">
        <v>699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39" max="50" man="1"/>
    <brk id="256"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713</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713</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2022-07-20T04:44:05Z</cp:lastPrinted>
  <dcterms:created xsi:type="dcterms:W3CDTF">2012-03-13T00:50:25Z</dcterms:created>
  <dcterms:modified xsi:type="dcterms:W3CDTF">2022-09-05T13:10:51Z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