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AFFF1792-70EC-4008-8DA0-C4017D2E0DD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l="1"/>
  <c r="AY71" i="11" l="1"/>
  <c r="AY76" i="11" s="1"/>
  <c r="AY68" i="11"/>
  <c r="AY70" i="11" s="1"/>
  <c r="AY65" i="11"/>
  <c r="AY67" i="11" s="1"/>
  <c r="AY64" i="11"/>
  <c r="AY400" i="11"/>
  <c r="AY398" i="11"/>
  <c r="AY396" i="11"/>
  <c r="AY397" i="11" s="1"/>
  <c r="AY372" i="11"/>
  <c r="AY371" i="11"/>
  <c r="AY370" i="11"/>
  <c r="AY369" i="11"/>
  <c r="AY368" i="11"/>
  <c r="AY367" i="11"/>
  <c r="AY334" i="11"/>
  <c r="AY339" i="11" s="1"/>
  <c r="AY340" i="11"/>
  <c r="AY338" i="11"/>
  <c r="AY321" i="11"/>
  <c r="AY331" i="11" s="1"/>
  <c r="AY341" i="11" l="1"/>
  <c r="AY399" i="11"/>
  <c r="AY324" i="11"/>
  <c r="AY328" i="11"/>
  <c r="AY332" i="11"/>
  <c r="AY336"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6" i="11"/>
  <c r="AY173" i="11"/>
  <c r="AY174" i="11" s="1"/>
  <c r="AY170" i="11"/>
  <c r="AY172" i="11" s="1"/>
  <c r="AY167" i="11"/>
  <c r="AY169" i="11" s="1"/>
  <c r="AY136" i="11"/>
  <c r="AY138" i="11" s="1"/>
  <c r="AY133" i="11"/>
  <c r="AY135" i="11" s="1"/>
  <c r="AY132" i="11"/>
  <c r="AY145" i="11"/>
  <c r="AY143" i="11"/>
  <c r="AY139" i="11"/>
  <c r="AY141" i="11" s="1"/>
  <c r="AY166" i="11"/>
  <c r="AY161" i="11"/>
  <c r="AY162" i="11" s="1"/>
  <c r="AY156" i="11"/>
  <c r="AY158" i="11" s="1"/>
  <c r="AY146" i="11"/>
  <c r="AY150" i="11" s="1"/>
  <c r="AY131" i="11"/>
  <c r="AY130" i="11"/>
  <c r="AY127" i="11"/>
  <c r="AY129" i="11" s="1"/>
  <c r="AY122" i="11"/>
  <c r="AY126" i="11" s="1"/>
  <c r="AY119" i="11"/>
  <c r="AY118" i="11"/>
  <c r="AY117" i="11"/>
  <c r="AY116" i="11"/>
  <c r="AY115" i="11"/>
  <c r="AY114" i="11"/>
  <c r="AY112" i="11"/>
  <c r="AY121" i="11" s="1"/>
  <c r="AY99" i="11"/>
  <c r="AY101" i="11" s="1"/>
  <c r="AY98" i="11"/>
  <c r="AY102" i="11"/>
  <c r="AY104" i="11" s="1"/>
  <c r="AY152" i="11" l="1"/>
  <c r="AY123" i="11"/>
  <c r="AY179" i="11"/>
  <c r="AY125" i="11"/>
  <c r="AY151" i="11"/>
  <c r="AY142"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3" i="11"/>
  <c r="AY95" i="11" s="1"/>
  <c r="AY88" i="11"/>
  <c r="AY89" i="11" s="1"/>
  <c r="AY78" i="11"/>
  <c r="AY87" i="11" s="1"/>
  <c r="AY44" i="11"/>
  <c r="AY52" i="11" s="1"/>
  <c r="AY49" i="11" l="1"/>
  <c r="AY63" i="11"/>
  <c r="AY81" i="11"/>
  <c r="AY82" i="11"/>
  <c r="AY83" i="11"/>
  <c r="AY55" i="11"/>
  <c r="AY80"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<sst xmlns="http://schemas.openxmlformats.org/spreadsheetml/2006/main" count="2072" uniqueCount="758">
  <si>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</si>
  <si>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</si>
  <si>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</si>
  <si>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</si>
  <si>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</si>
  <si>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</si>
  <si>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</si>
  <si>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</si>
  <si>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</si>
  <si>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</si>
  <si>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</si>
  <si>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</si>
  <si>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</si>
  <si>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</si>
  <si>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</si>
  <si>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</si>
  <si>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</si>
  <si>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</si>
  <si>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</si>
  <si>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</si>
  <si>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</si>
  <si>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</si>
  <si>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</si>
  <si>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</si>
  <si>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</si>
  <si>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</si>
  <si>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</si>
  <si>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</si>
  <si>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</si>
  <si>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</si>
  <si>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</si>
  <si>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</si>
  <si>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</si>
  <si>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</si>
  <si>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</si>
  <si>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</si>
  <si>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</si>
  <si>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</si>
  <si>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</si>
  <si>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</si>
  <si>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</si>
  <si>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</si>
  <si>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</si>
  <si>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</si>
  <si>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</si>
  <si>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</si>
  <si>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</si>
  <si>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</si>
  <si>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</si>
  <si>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</si>
  <si>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</si>
  <si>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</si>
  <si>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</si>
  <si>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</si>
  <si>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</si>
  <si>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</si>
  <si>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</si>
  <si>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</si>
  <si>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</si>
  <si>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</si>
  <si>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</si>
  <si>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</si>
  <si>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</si>
  <si>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</si>
  <si>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</si>
  <si>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</si>
  <si>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</si>
  <si>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</si>
  <si>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</si>
  <si>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</si>
  <si>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</si>
  <si>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</si>
  <si>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</si>
  <si>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</si>
  <si>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</si>
  <si>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</si>
  <si>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</si>
  <si>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</si>
  <si>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</si>
  <si>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</si>
  <si>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</si>
  <si>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</si>
  <si>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</si>
  <si>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</si>
  <si>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</si>
  <si>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</si>
  <si>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</si>
  <si>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</si>
  <si>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</si>
  <si>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</si>
  <si>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</si>
  <si>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</si>
  <si>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</si>
  <si>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</si>
  <si>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</si>
  <si>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</si>
  <si>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</si>
  <si>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</si>
  <si>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</si>
  <si>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</si>
  <si>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</si>
  <si>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</si>
  <si>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</si>
  <si>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</si>
  <si>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</si>
  <si>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</si>
  <si>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</si>
  <si>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</si>
  <si>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</si>
  <si>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</si>
  <si>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</si>
  <si>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</si>
  <si>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</si>
  <si>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</si>
  <si>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</si>
  <si>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</si>
  <si>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</si>
  <si>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</si>
  <si>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</si>
  <si>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</si>
  <si>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</si>
  <si>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</si>
  <si>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</si>
  <si>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</si>
  <si>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</si>
  <si>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</si>
  <si>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</si>
  <si>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</si>
  <si>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</si>
  <si>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</si>
  <si>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</si>
  <si>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</si>
  <si>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</si>
  <si>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</si>
  <si>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</si>
  <si>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</si>
  <si>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</si>
  <si>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</si>
  <si>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</si>
  <si>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</si>
  <si>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</si>
  <si>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</si>
  <si>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</si>
  <si>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</si>
  <si>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</si>
  <si>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</si>
  <si>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</si>
  <si>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</si>
  <si>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</si>
  <si>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</si>
  <si>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</si>
  <si>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</si>
  <si>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</si>
  <si>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</si>
  <si>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</si>
  <si>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</si>
  <si>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</si>
  <si>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</si>
  <si>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</si>
  <si>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</si>
  <si>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</si>
  <si>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</si>
  <si>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</si>
  <si>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</si>
  <si>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</si>
  <si>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</si>
  <si>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</si>
  <si>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</si>
  <si>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</si>
  <si>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</si>
  <si>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</si>
  <si>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</si>
  <si>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</si>
  <si>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</si>
  <si>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</si>
  <si>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</si>
  <si>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</si>
  <si>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</si>
  <si>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</si>
  <si>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</si>
  <si>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</si>
  <si>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</si>
  <si>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</si>
  <si>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</si>
  <si>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</si>
  <si>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</si>
  <si>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</si>
  <si>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</si>
  <si>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</si>
  <si>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</si>
  <si>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</si>
  <si>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</si>
  <si>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</si>
  <si>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</si>
  <si>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</si>
  <si>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</si>
  <si>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</si>
  <si>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</si>
  <si>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</si>
  <si>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</si>
  <si>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</si>
  <si>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</si>
  <si>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</si>
  <si>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</si>
  <si>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</si>
  <si>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</si>
  <si>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</si>
  <si>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</si>
  <si>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</si>
  <si>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</si>
  <si>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</si>
  <si>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</si>
  <si>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</si>
  <si>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</si>
  <si>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</si>
  <si>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</si>
  <si>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</si>
  <si>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</si>
  <si>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</si>
  <si>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</si>
  <si>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</si>
  <si>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</si>
  <si>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</si>
  <si>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</si>
  <si>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</si>
  <si>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</si>
  <si>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</si>
  <si>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</si>
  <si>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</si>
  <si>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</si>
  <si>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</si>
  <si>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</si>
  <si>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</si>
  <si>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</si>
  <si>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</si>
  <si>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</si>
  <si>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</si>
  <si>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</si>
  <si>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</si>
  <si>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</si>
  <si>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</si>
  <si>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</si>
  <si>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</si>
  <si>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</si>
  <si>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</si>
  <si>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</si>
  <si>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</si>
  <si>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</si>
  <si>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</si>
  <si>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</si>
  <si>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</si>
  <si>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</si>
  <si>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</si>
  <si>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</si>
  <si>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</si>
  <si>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</si>
  <si>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</si>
  <si>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</si>
  <si>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</si>
  <si>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</si>
  <si>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</si>
  <si>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</si>
  <si>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</si>
  <si>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</si>
  <si>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</si>
  <si>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</si>
  <si>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</si>
  <si>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</si>
  <si>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</si>
  <si>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</si>
  <si>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</si>
  <si>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</si>
  <si>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</si>
  <si>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</si>
  <si>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</si>
  <si>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</si>
  <si>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</si>
  <si>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</si>
  <si>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</si>
  <si>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</si>
  <si>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</si>
  <si>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</si>
  <si>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</si>
  <si>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</si>
  <si>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</si>
  <si>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</si>
  <si>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</si>
  <si>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</si>
  <si>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</si>
  <si>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</si>
  <si>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</si>
  <si>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</si>
  <si>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</si>
  <si>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</si>
  <si>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</si>
  <si>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</si>
  <si>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</si>
  <si>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</si>
  <si>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</si>
  <si>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</si>
  <si>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</si>
  <si>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</si>
  <si>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</si>
  <si>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</si>
  <si>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</si>
  <si>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</si>
  <si>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</si>
  <si>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</si>
  <si>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</si>
  <si>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</si>
  <si>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</si>
  <si>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</si>
  <si>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</si>
  <si>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</si>
  <si>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</si>
  <si>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</si>
  <si>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</si>
  <si>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</si>
  <si>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</si>
  <si>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</si>
  <si>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</si>
  <si>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</si>
  <si>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</si>
  <si>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</si>
  <si>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</si>
  <si>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</si>
  <si>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</si>
  <si>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</si>
  <si>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</si>
  <si>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</si>
  <si>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</si>
  <si>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</si>
  <si>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</si>
  <si>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</si>
  <si>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</si>
  <si>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</si>
  <si>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</si>
  <si>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</si>
  <si>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</si>
  <si>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</si>
  <si>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</si>
  <si>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</si>
  <si>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</si>
  <si>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</si>
  <si>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</si>
  <si>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</si>
  <si>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</si>
  <si>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</si>
  <si>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</si>
  <si>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</si>
  <si>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</si>
  <si>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</si>
  <si>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</si>
  <si>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</si>
  <si>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</si>
  <si>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</si>
  <si>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</si>
  <si>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</si>
  <si>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</si>
  <si>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</si>
  <si>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</si>
  <si>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</si>
  <si>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</si>
  <si>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</si>
  <si>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</si>
  <si>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</si>
  <si>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</si>
  <si>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</si>
  <si>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</si>
  <si>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</si>
  <si>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</si>
  <si>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</si>
  <si>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</si>
  <si>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</si>
  <si>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</si>
  <si>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</si>
  <si>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</si>
  <si>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</si>
  <si>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</si>
  <si>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</si>
  <si>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</si>
  <si>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</si>
  <si>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</si>
  <si>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</si>
  <si>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</si>
  <si>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</si>
  <si>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</si>
  <si>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</si>
  <si>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</si>
  <si>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</si>
  <si>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</si>
  <si>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</si>
  <si>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</si>
  <si>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</si>
  <si>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</si>
  <si>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</si>
  <si>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</si>
  <si>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</si>
  <si>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</si>
  <si>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</si>
  <si>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</si>
  <si>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</si>
  <si>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</si>
  <si>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</si>
  <si>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</si>
  <si>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</si>
  <si>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</si>
  <si>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</si>
  <si>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</si>
  <si>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</si>
  <si>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</si>
  <si>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</si>
  <si>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</si>
  <si>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</si>
  <si>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</si>
  <si>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</si>
  <si>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</si>
  <si>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</si>
  <si>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</si>
  <si>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</si>
  <si>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</si>
  <si>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</si>
  <si>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</si>
  <si>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</si>
  <si>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</si>
  <si>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</si>
  <si>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</si>
  <si>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</si>
  <si>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</si>
  <si>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</si>
  <si>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</si>
  <si>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</si>
  <si>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</si>
  <si>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</si>
  <si>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</si>
  <si>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</si>
  <si>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</si>
  <si>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</si>
  <si>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</si>
  <si>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</si>
  <si>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</si>
  <si>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</si>
  <si>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</si>
  <si>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</si>
  <si>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</si>
  <si>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</si>
  <si>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</si>
  <si>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</si>
  <si>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</si>
  <si>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</si>
  <si>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</si>
  <si>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</si>
  <si>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</si>
  <si>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</si>
  <si>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</si>
  <si>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</si>
  <si>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</si>
  <si>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</si>
  <si>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</si>
  <si>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</si>
  <si>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</si>
  <si>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</si>
  <si>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</si>
  <si>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</si>
  <si>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</si>
  <si>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</si>
  <si>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</si>
  <si>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</si>
  <si>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</si>
  <si>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</si>
  <si>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</si>
  <si>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</si>
  <si>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</si>
  <si>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</si>
  <si>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</si>
  <si>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</si>
  <si>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</si>
  <si>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</si>
  <si>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</si>
  <si>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</si>
  <si>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</si>
  <si>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</si>
  <si>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</si>
  <si>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</si>
  <si>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</si>
  <si>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</si>
  <si>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</si>
  <si>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</si>
  <si>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</si>
  <si>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</si>
  <si>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</si>
  <si>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</si>
  <si>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</si>
  <si>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</si>
  <si>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</si>
  <si>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</si>
  <si>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</si>
  <si>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</si>
  <si>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</si>
  <si>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</si>
  <si>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</si>
  <si>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</si>
  <si>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</si>
  <si>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</si>
  <si>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</si>
  <si>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</si>
  <si>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</si>
  <si>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</si>
  <si>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</si>
  <si>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</si>
  <si>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</si>
  <si>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</si>
  <si>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</si>
  <si>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</si>
  <si>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</si>
  <si>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</si>
  <si>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</si>
  <si>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</si>
  <si>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</si>
  <si>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</si>
  <si>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</si>
  <si>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</si>
  <si>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</si>
  <si>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</si>
  <si>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</si>
  <si>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</si>
  <si>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</si>
  <si>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</si>
  <si>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</si>
  <si>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</si>
  <si>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</si>
  <si>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</si>
  <si>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</si>
  <si>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</si>
  <si>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</si>
  <si>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</si>
  <si>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</si>
  <si>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</si>
  <si>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</si>
  <si>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</si>
  <si>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</si>
  <si>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</si>
  <si>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</si>
  <si>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</si>
  <si>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</si>
  <si>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</si>
  <si>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</si>
  <si>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</si>
  <si>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</si>
  <si>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</si>
  <si>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</si>
  <si>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</si>
  <si>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</si>
  <si>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</si>
  <si>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</si>
  <si>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</si>
  <si>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</si>
  <si>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</si>
  <si>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</si>
  <si>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</si>
  <si>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</si>
  <si>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</si>
  <si>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</si>
  <si>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</si>
  <si>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</si>
  <si>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</si>
  <si>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</si>
  <si>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</si>
  <si>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</si>
  <si>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</si>
  <si>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</si>
  <si>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</si>
  <si>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</si>
  <si>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</si>
  <si>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</si>
  <si>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</si>
  <si>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</si>
  <si>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</si>
  <si>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</si>
  <si>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</si>
  <si>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</si>
  <si>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</si>
  <si>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</si>
  <si>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</si>
  <si>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</si>
  <si>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</si>
  <si>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</si>
  <si>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</si>
  <si>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</si>
  <si>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</si>
  <si>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</si>
  <si>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</si>
  <si>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</si>
  <si>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</si>
  <si>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</si>
  <si>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</si>
  <si>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</si>
  <si>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</si>
  <si>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</si>
  <si>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</si>
  <si>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</si>
  <si>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</si>
  <si>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</si>
  <si>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</si>
  <si>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</si>
  <si>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</si>
  <si>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</si>
  <si>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</si>
  <si>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</si>
  <si>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</si>
  <si>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</si>
  <si>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</si>
  <si>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</si>
  <si>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</si>
  <si>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</si>
  <si>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</si>
  <si>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</si>
  <si>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</si>
  <si>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</si>
  <si>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</si>
  <si>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</si>
  <si>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</si>
  <si>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</si>
  <si>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</si>
  <si>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</si>
  <si>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</si>
  <si>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</si>
  <si>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</si>
  <si>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</si>
  <si>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</si>
  <si>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</si>
  <si>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</si>
  <si>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</si>
  <si>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</si>
  <si>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</si>
  <si>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</si>
  <si>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</si>
  <si>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</si>
  <si>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</si>
  <si>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</si>
  <si>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</si>
  <si>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</si>
  <si>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</si>
  <si>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</si>
  <si>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</si>
  <si>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</si>
  <si>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</si>
  <si>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</si>
  <si>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</si>
  <si>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</si>
  <si>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</si>
  <si>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</si>
  <si>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</si>
  <si>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</si>
  <si>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</si>
  <si>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</si>
  <si>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</si>
  <si>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</si>
  <si>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</si>
  <si>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</si>
  <si>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</si>
  <si>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</si>
  <si>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</si>
  <si>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</si>
  <si>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</si>
  <si>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</si>
  <si>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</si>
  <si>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</si>
  <si>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</si>
  <si>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</si>
  <si>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</si>
  <si>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</si>
  <si>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</si>
  <si>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</si>
  <si>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</si>
  <si>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</si>
  <si>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</si>
  <si>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</si>
  <si>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</si>
  <si>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</si>
  <si>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</si>
  <si>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</si>
  <si>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</si>
  <si>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</si>
  <si>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</si>
  <si>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</si>
  <si>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</si>
  <si>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</si>
  <si>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</si>
  <si>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</si>
  <si>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</si>
  <si>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</si>
  <si>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</si>
  <si>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将来ミサイル警戒技術の研究試作</t>
  </si>
  <si>
    <t>防衛装備庁</t>
  </si>
  <si>
    <t>事業監理官　射場　隆昌</t>
  </si>
  <si>
    <t>平成24年度</t>
  </si>
  <si>
    <t>令和3年度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</si>
  <si>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</si>
  <si>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</si>
  <si>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</si>
  <si>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</si>
  <si>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</si>
  <si>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</si>
  <si>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</si>
  <si>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</si>
  <si>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</si>
  <si>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</si>
  <si>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回</t>
  </si>
  <si>
    <t>式</t>
  </si>
  <si>
    <t>百万円/式</t>
  </si>
  <si>
    <t>　　Ｘ/Ｙ</t>
    <phoneticPr fontId="5"/>
  </si>
  <si>
    <t>416/1</t>
  </si>
  <si>
    <t>／　</t>
    <phoneticPr fontId="5"/>
  </si>
  <si>
    <t>新26-0012</t>
  </si>
  <si>
    <t>313</t>
  </si>
  <si>
    <t>304</t>
  </si>
  <si>
    <t>0307</t>
  </si>
  <si>
    <t>0299</t>
  </si>
  <si>
    <t>○</t>
  </si>
  <si>
    <t>防衛</t>
  </si>
  <si>
    <t>-</t>
    <phoneticPr fontId="5"/>
  </si>
  <si>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t>
    <phoneticPr fontId="5"/>
  </si>
  <si>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ための研究試作を実施する。</t>
    <rPh sb="104" eb="106">
      <t>ケンキュウ</t>
    </rPh>
    <rPh sb="106" eb="108">
      <t>シサク</t>
    </rPh>
    <rPh sb="109" eb="111">
      <t>ジッシ</t>
    </rPh>
    <phoneticPr fontId="5"/>
  </si>
  <si>
    <t>研究試作の実施</t>
    <rPh sb="0" eb="2">
      <t>ケンキュウ</t>
    </rPh>
    <rPh sb="2" eb="4">
      <t>シサク</t>
    </rPh>
    <rPh sb="5" eb="7">
      <t>ジッシ</t>
    </rPh>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</si>
  <si>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</si>
  <si>
    <t>民間委託の可能性について、本事業は、赤外線型ミサイル警戒装置の誤警報低減方法等、赤外線型ミサイル警戒装置の技術的実現性について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</si>
  <si>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諸外国の装備品等を導入しても設計技術等の細部まで判明できず、将来装備の開発に必要な技術資料を得ることが出来ないため、我が国独自で研究する必要がある。</t>
  </si>
  <si>
    <t>将来ミサイル警戒技術（その１）の研究試作の契約については、公共調達の適正化（財務大臣通知）に基づき、一般競争入札により競争性を確保した形で契約相手方（支出先）を決定している。同（その２）及び同（その３）の契約については、それまでの試作成果を活用する観点から随意契約とした。同（その４）及び同（その５）については、試験母機の改修に係る契約のため、試験母機製造会社と随意契約（公募）とした。</t>
    <rPh sb="21" eb="23">
      <t>ケイヤク</t>
    </rPh>
    <rPh sb="87" eb="88">
      <t>ドウ</t>
    </rPh>
    <rPh sb="95" eb="96">
      <t>ドウ</t>
    </rPh>
    <rPh sb="102" eb="104">
      <t>ケイヤク</t>
    </rPh>
    <rPh sb="136" eb="137">
      <t>ドウ</t>
    </rPh>
    <rPh sb="142" eb="143">
      <t>オヨ</t>
    </rPh>
    <rPh sb="144" eb="145">
      <t>ドウ</t>
    </rPh>
    <phoneticPr fontId="5"/>
  </si>
  <si>
    <t>無</t>
  </si>
  <si>
    <t>‐</t>
  </si>
  <si>
    <t>本事業の試作品は量産品でないため、まとめ買い等による単位当たりのコスト削減は適さないが、試作品の構成の一部に、既存品（民生品・汎用品）を活用することにより、本試作費の経費削減を図っている。</t>
  </si>
  <si>
    <t>将来ミサイル警戒技術（その５）の研究試作が、納期である令和元年度末までに終了しなかった。このため、当該遅延による影響を局限し、事業を効率的に推進する観点で事業計画を見直した結果、試作（その５）全体の終了を翌年度に延期し、係る契約金額を令和２年度に繰り越すことが必要となったものであることから、妥当である。</t>
    <rPh sb="27" eb="29">
      <t>レイワ</t>
    </rPh>
    <rPh sb="29" eb="31">
      <t>ガンネン</t>
    </rPh>
    <rPh sb="31" eb="32">
      <t>ド</t>
    </rPh>
    <rPh sb="32" eb="33">
      <t>マツ</t>
    </rPh>
    <rPh sb="36" eb="38">
      <t>シュウリョウ</t>
    </rPh>
    <rPh sb="49" eb="51">
      <t>トウガイ</t>
    </rPh>
    <rPh sb="51" eb="53">
      <t>チエン</t>
    </rPh>
    <rPh sb="56" eb="58">
      <t>エイキョウ</t>
    </rPh>
    <rPh sb="59" eb="61">
      <t>キョクゲン</t>
    </rPh>
    <rPh sb="63" eb="65">
      <t>ジギョウ</t>
    </rPh>
    <rPh sb="66" eb="69">
      <t>コウリツテキ</t>
    </rPh>
    <rPh sb="70" eb="72">
      <t>スイシン</t>
    </rPh>
    <rPh sb="74" eb="76">
      <t>カンテン</t>
    </rPh>
    <rPh sb="77" eb="79">
      <t>ジギョウ</t>
    </rPh>
    <rPh sb="79" eb="81">
      <t>ケイカク</t>
    </rPh>
    <rPh sb="82" eb="84">
      <t>ミナオ</t>
    </rPh>
    <rPh sb="86" eb="88">
      <t>ケッカ</t>
    </rPh>
    <rPh sb="89" eb="91">
      <t>シサク</t>
    </rPh>
    <rPh sb="96" eb="98">
      <t>ゼンタイ</t>
    </rPh>
    <rPh sb="99" eb="101">
      <t>シュウリョウ</t>
    </rPh>
    <rPh sb="102" eb="105">
      <t>ヨクネンド</t>
    </rPh>
    <rPh sb="106" eb="108">
      <t>エンキ</t>
    </rPh>
    <rPh sb="110" eb="111">
      <t>カカ</t>
    </rPh>
    <rPh sb="112" eb="114">
      <t>ケイヤク</t>
    </rPh>
    <rPh sb="114" eb="116">
      <t>キンガク</t>
    </rPh>
    <rPh sb="123" eb="124">
      <t>ク</t>
    </rPh>
    <rPh sb="125" eb="126">
      <t>コ</t>
    </rPh>
    <rPh sb="130" eb="132">
      <t>ヒツヨウ</t>
    </rPh>
    <rPh sb="146" eb="148">
      <t>ダトウ</t>
    </rPh>
    <phoneticPr fontId="5"/>
  </si>
  <si>
    <t>試作品の構成の一部に、既存品（民生品・汎用品）を活用することにより、本試作の経費削減を図っている。</t>
    <phoneticPr fontId="5"/>
  </si>
  <si>
    <t>事業目的（目標）を達成するために、期間的にもコスト的にも最適な手段であるかを事業着手前及び事業中間の時点毎に評価・選択している。</t>
    <phoneticPr fontId="5"/>
  </si>
  <si>
    <t>事業目的（目標）を達成するために、期間的にもコスト的にも最適な手段であるかを事業着手前及び事業中間の時点毎に評価・選択している。</t>
  </si>
  <si>
    <t>平成２６年度に納入された、EOMWS装置（１）　センサ部、信号処理部、電源部及び専用試験装置（１）　システム試験部、シミュレーション部を使用して、平成２７年度及び平成２８年度に試験を実施している。また、平成２８年度に納入された、EOMWS装置　センサ部、信号処理部（３）、電源部、表示部及び専用試験装置（３）を使用して平成２９年度及び平成３０年度に試験を実施した。</t>
    <rPh sb="79" eb="80">
      <t>オヨ</t>
    </rPh>
    <rPh sb="81" eb="83">
      <t>ヘイセイ</t>
    </rPh>
    <rPh sb="85" eb="87">
      <t>ネンド</t>
    </rPh>
    <rPh sb="101" eb="103">
      <t>ヘイセイ</t>
    </rPh>
    <rPh sb="105" eb="107">
      <t>ネンド</t>
    </rPh>
    <rPh sb="108" eb="110">
      <t>ノウニュウ</t>
    </rPh>
    <rPh sb="119" eb="121">
      <t>ソウチ</t>
    </rPh>
    <rPh sb="125" eb="126">
      <t>ブ</t>
    </rPh>
    <rPh sb="127" eb="129">
      <t>シンゴウ</t>
    </rPh>
    <rPh sb="129" eb="132">
      <t>ショリブ</t>
    </rPh>
    <rPh sb="136" eb="139">
      <t>デンゲンブ</t>
    </rPh>
    <rPh sb="140" eb="142">
      <t>ヒョウジ</t>
    </rPh>
    <rPh sb="142" eb="143">
      <t>ブ</t>
    </rPh>
    <rPh sb="143" eb="144">
      <t>オヨ</t>
    </rPh>
    <rPh sb="145" eb="147">
      <t>センヨウ</t>
    </rPh>
    <rPh sb="147" eb="149">
      <t>シケン</t>
    </rPh>
    <rPh sb="149" eb="151">
      <t>ソウチ</t>
    </rPh>
    <rPh sb="155" eb="157">
      <t>シヨウ</t>
    </rPh>
    <rPh sb="159" eb="161">
      <t>ヘイセイ</t>
    </rPh>
    <rPh sb="164" eb="165">
      <t>ド</t>
    </rPh>
    <rPh sb="165" eb="166">
      <t>オヨ</t>
    </rPh>
    <rPh sb="167" eb="169">
      <t>ヘイセイ</t>
    </rPh>
    <rPh sb="171" eb="173">
      <t>ネンド</t>
    </rPh>
    <phoneticPr fontId="5"/>
  </si>
  <si>
    <t>【１．必要性】
　航空機への攻撃に対処する能力を向上させるためには、より遠方で警戒する能力を付加するとともに、航空機の全球方向の警戒を行うことが必要である。しかしながら、ミサイル警戒技術に関する技術は秘匿性が高く海外から開示される見込みがないことから、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センサ部については、民生品を活用することにより、コスト削減に努めている。また、過去の技術的成果を積極的に取り入れ、設計、製造を実施している。例としては、将来アビオニクスシステムの研究試作における納入品及びミサイル光波妨害構成要素の研究試作等の研究成果物を活用している。
　以上を踏まえると、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また、研究試作（その１）は一般競争入札によって競争性を確保した形で契約相手方を選定している。
【３．有効性】
　既存の紫外線型ミサイル警戒装置よりも、より遠方で脅威ミサイル等を探知できることから、航空機の残存性向上に期待できる。また部内の専門知識者によるグループ会議を適宜に開催し、当該事業に係わる情報の交換、評価、問題点の解明並びに対策の検討により、当該事業の充実化を図っている。
【４．総合評価】
　将来の様々な航空機に適用可能な赤外線型ミサイル警戒装置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</si>
  <si>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に努める。</t>
  </si>
  <si>
    <t>Ⅰ－２　我が国自身の防衛体制の強化（防衛力の中心的な構成要素の強化における優先事項）</t>
    <phoneticPr fontId="5"/>
  </si>
  <si>
    <t>Ⅰ－２－（３）　技術基盤の強化</t>
    <phoneticPr fontId="5"/>
  </si>
  <si>
    <t>https://www.mod.go.jp/j/approach/hyouka/seisaku/2021/pdf/R03_bunseki_06.pdf</t>
    <phoneticPr fontId="5"/>
  </si>
  <si>
    <t>111ページ</t>
    <phoneticPr fontId="5"/>
  </si>
  <si>
    <t>https://www5.cao.go.jp/keizai-shimon/kaigi/special/reform/031223_divided/report_211223_2_2.pdf</t>
    <phoneticPr fontId="5"/>
  </si>
  <si>
    <t>令和３年度事業管理報告</t>
    <rPh sb="5" eb="7">
      <t>ジギョウ</t>
    </rPh>
    <rPh sb="7" eb="9">
      <t>カンリ</t>
    </rPh>
    <rPh sb="9" eb="11">
      <t>ホウコク</t>
    </rPh>
    <phoneticPr fontId="5"/>
  </si>
  <si>
    <t>令和３年度事業管理報告</t>
    <phoneticPr fontId="5"/>
  </si>
  <si>
    <t>-</t>
    <phoneticPr fontId="5"/>
  </si>
  <si>
    <t>７ページ</t>
    <phoneticPr fontId="5"/>
  </si>
  <si>
    <t>当該事業では、平成２４年度から平成２６年度にかけて、将来ミサイル警戒技術（その１）の研究試作として、赤外線センサ２台、地上試験用の信号処理部及び電源部を試作した。平成２５年度から平成２７年度にかけて、将来ミサイル警戒技術（その２）の研究試作として、搭載試験用の信号処理部を試作した。平成２６年度から平成２８年度にかけて、将来ミサイル警戒技術（その３）の研究試作として、赤外線センサ４台、搭載試験用電源部及び表示部を試作した。平成２７年度から平成２９年度にかけて、将来ミサイル警戒技術（その４）の研究試作として、飛行試験用の母機であるC-2輸送機へ試作品を搭載するための設計及び搭載に必要な器材の製造を実施した。平成２９年度から令和２年度にかけて将来ミサイル警戒技術（その５）の研究試作として、C-2輸送機の改修を実施して試作品を搭載し、平成２７年度から令和２年度に試験を実施した。令和３年度中に試験母機を復元した後、研究を終了した。</t>
    <phoneticPr fontId="5"/>
  </si>
  <si>
    <t>解明した技術課題（試作請負契約等の支出件数）</t>
    <rPh sb="17" eb="19">
      <t>シシュツ</t>
    </rPh>
    <phoneticPr fontId="5"/>
  </si>
  <si>
    <t>執行額（Ｘ）／支出件数（Ｙ）　　　　　　　　　　　　　　</t>
    <rPh sb="7" eb="9">
      <t>シシュツ</t>
    </rPh>
    <phoneticPr fontId="5"/>
  </si>
  <si>
    <t>-</t>
    <phoneticPr fontId="5"/>
  </si>
  <si>
    <t>公共調達の改革</t>
    <rPh sb="0" eb="2">
      <t>コウキョウ</t>
    </rPh>
    <rPh sb="2" eb="4">
      <t>チョウタツ</t>
    </rPh>
    <rPh sb="5" eb="7">
      <t>カイカク</t>
    </rPh>
    <phoneticPr fontId="5"/>
  </si>
  <si>
    <t>-</t>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</si>
  <si>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</si>
  <si>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</si>
  <si>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</si>
  <si>
    <t>・本事業で得られた効率化等のノウハウは、今後の類似事業に適切に反映する。</t>
    <rPh sb="23" eb="25">
      <t>ルイジ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</si>
</sst>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126440</xdr:colOff>
      <xdr:row>271</xdr:row>
      <xdr:rowOff>288179</xdr:rowOff>
    </xdr:from>
    <xdr:to>
      <xdr:col>35</xdr:col>
      <xdr:colOff>106861</xdr:colOff>
      <xdr:row>275</xdr:row>
      <xdr:rowOff>77135</xdr:rowOff>
    </xdr:to>
    <xdr:sp macro="" textlink="">
      <xdr:nvSpPr>
        <xdr:cNvPr id="3" name="Rectangle 7">
          <a:extLst>
            <a:ext uri="{FF2B5EF4-FFF2-40B4-BE49-F238E27FC236}">
              <a16:creationId xmlns:a16="http://schemas.microsoft.com/office/drawing/2014/main" id="{1E5FFC91-20EC-4A3F-9E10-C1AD618662EB}"/>
            </a:ext>
          </a:extLst>
        </xdr:cNvPr>
        <xdr:cNvSpPr>
          <a:spLocks noChangeArrowheads="1"/>
        </xdr:cNvSpPr>
      </xdr:nvSpPr>
      <xdr:spPr bwMode="auto">
        <a:xfrm>
          <a:off x="3533028" y="48092473"/>
          <a:ext cx="2849127" cy="11784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４１６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130294</xdr:colOff>
      <xdr:row>275</xdr:row>
      <xdr:rowOff>155715</xdr:rowOff>
    </xdr:from>
    <xdr:to>
      <xdr:col>35</xdr:col>
      <xdr:colOff>146017</xdr:colOff>
      <xdr:row>276</xdr:row>
      <xdr:rowOff>346461</xdr:rowOff>
    </xdr:to>
    <xdr:grpSp>
      <xdr:nvGrpSpPr>
        <xdr:cNvPr id="4" name="グループ化 31">
          <a:extLst>
            <a:ext uri="{FF2B5EF4-FFF2-40B4-BE49-F238E27FC236}">
              <a16:creationId xmlns:a16="http://schemas.microsoft.com/office/drawing/2014/main" id="{830115FB-CEE0-4346-A635-C8FDD6AA275A}"/>
            </a:ext>
          </a:extLst>
        </xdr:cNvPr>
        <xdr:cNvGrpSpPr>
          <a:grpSpLocks/>
        </xdr:cNvGrpSpPr>
      </xdr:nvGrpSpPr>
      <xdr:grpSpPr bwMode="auto">
        <a:xfrm>
          <a:off x="3962706" y="49764156"/>
          <a:ext cx="3243017" cy="538129"/>
          <a:chOff x="3509530" y="37961455"/>
          <a:chExt cx="3059907" cy="828675"/>
        </a:xfrm>
      </xdr:grpSpPr>
      <xdr:sp macro="" textlink="">
        <xdr:nvSpPr>
          <xdr:cNvPr id="5" name="AutoShape 14">
            <a:extLst>
              <a:ext uri="{FF2B5EF4-FFF2-40B4-BE49-F238E27FC236}">
                <a16:creationId xmlns:a16="http://schemas.microsoft.com/office/drawing/2014/main" id="{CF0B3F27-A129-4DE3-8DCA-0826EF689827}"/>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a:extLst>
              <a:ext uri="{FF2B5EF4-FFF2-40B4-BE49-F238E27FC236}">
                <a16:creationId xmlns:a16="http://schemas.microsoft.com/office/drawing/2014/main" id="{00F865DD-FB38-4EFF-825D-29E32418D6D2}"/>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27</xdr:col>
      <xdr:colOff>104783</xdr:colOff>
      <xdr:row>276</xdr:row>
      <xdr:rowOff>290823</xdr:rowOff>
    </xdr:from>
    <xdr:to>
      <xdr:col>27</xdr:col>
      <xdr:colOff>104783</xdr:colOff>
      <xdr:row>278</xdr:row>
      <xdr:rowOff>156050</xdr:rowOff>
    </xdr:to>
    <xdr:sp macro="" textlink="">
      <xdr:nvSpPr>
        <xdr:cNvPr id="7" name="Line 11">
          <a:extLst>
            <a:ext uri="{FF2B5EF4-FFF2-40B4-BE49-F238E27FC236}">
              <a16:creationId xmlns:a16="http://schemas.microsoft.com/office/drawing/2014/main" id="{D5544E9A-65F0-4EA8-8909-C8BBF1EF0B2A}"/>
            </a:ext>
          </a:extLst>
        </xdr:cNvPr>
        <xdr:cNvSpPr>
          <a:spLocks noChangeShapeType="1"/>
        </xdr:cNvSpPr>
      </xdr:nvSpPr>
      <xdr:spPr bwMode="auto">
        <a:xfrm>
          <a:off x="4945724" y="49832029"/>
          <a:ext cx="0" cy="55999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121906</xdr:colOff>
      <xdr:row>280</xdr:row>
      <xdr:rowOff>18467</xdr:rowOff>
    </xdr:from>
    <xdr:to>
      <xdr:col>35</xdr:col>
      <xdr:colOff>106862</xdr:colOff>
      <xdr:row>283</xdr:row>
      <xdr:rowOff>141263</xdr:rowOff>
    </xdr:to>
    <xdr:sp macro="" textlink="">
      <xdr:nvSpPr>
        <xdr:cNvPr id="8" name="Rectangle 7">
          <a:extLst>
            <a:ext uri="{FF2B5EF4-FFF2-40B4-BE49-F238E27FC236}">
              <a16:creationId xmlns:a16="http://schemas.microsoft.com/office/drawing/2014/main" id="{2502D8B0-35A2-47B2-820A-6218B5866F68}"/>
            </a:ext>
          </a:extLst>
        </xdr:cNvPr>
        <xdr:cNvSpPr>
          <a:spLocks noChangeArrowheads="1"/>
        </xdr:cNvSpPr>
      </xdr:nvSpPr>
      <xdr:spPr bwMode="auto">
        <a:xfrm>
          <a:off x="3528494" y="50949202"/>
          <a:ext cx="2853662" cy="116494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Ａ．川崎重工業</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４</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122176</xdr:colOff>
      <xdr:row>278</xdr:row>
      <xdr:rowOff>310032</xdr:rowOff>
    </xdr:from>
    <xdr:to>
      <xdr:col>35</xdr:col>
      <xdr:colOff>1746</xdr:colOff>
      <xdr:row>280</xdr:row>
      <xdr:rowOff>142517</xdr:rowOff>
    </xdr:to>
    <xdr:sp macro="" textlink="">
      <xdr:nvSpPr>
        <xdr:cNvPr id="9" name="Rectangle 13">
          <a:extLst>
            <a:ext uri="{FF2B5EF4-FFF2-40B4-BE49-F238E27FC236}">
              <a16:creationId xmlns:a16="http://schemas.microsoft.com/office/drawing/2014/main" id="{D5E35D11-3F84-4CBC-8343-D1D330D723A1}"/>
            </a:ext>
          </a:extLst>
        </xdr:cNvPr>
        <xdr:cNvSpPr>
          <a:spLocks noChangeArrowheads="1"/>
        </xdr:cNvSpPr>
      </xdr:nvSpPr>
      <xdr:spPr bwMode="auto">
        <a:xfrm>
          <a:off x="3528764" y="50546003"/>
          <a:ext cx="2748276" cy="527249"/>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19</xdr:col>
      <xdr:colOff>122468</xdr:colOff>
      <xdr:row>284</xdr:row>
      <xdr:rowOff>4890</xdr:rowOff>
    </xdr:from>
    <xdr:to>
      <xdr:col>37</xdr:col>
      <xdr:colOff>68478</xdr:colOff>
      <xdr:row>286</xdr:row>
      <xdr:rowOff>155688</xdr:rowOff>
    </xdr:to>
    <xdr:grpSp>
      <xdr:nvGrpSpPr>
        <xdr:cNvPr id="10" name="グループ化 31">
          <a:extLst>
            <a:ext uri="{FF2B5EF4-FFF2-40B4-BE49-F238E27FC236}">
              <a16:creationId xmlns:a16="http://schemas.microsoft.com/office/drawing/2014/main" id="{3EF5E211-13C1-449A-AE01-EF20E2FC4745}"/>
            </a:ext>
          </a:extLst>
        </xdr:cNvPr>
        <xdr:cNvGrpSpPr>
          <a:grpSpLocks/>
        </xdr:cNvGrpSpPr>
      </xdr:nvGrpSpPr>
      <xdr:grpSpPr bwMode="auto">
        <a:xfrm>
          <a:off x="3954880" y="52739772"/>
          <a:ext cx="3576716" cy="1170534"/>
          <a:chOff x="3509530" y="37961455"/>
          <a:chExt cx="3059907" cy="828675"/>
        </a:xfrm>
      </xdr:grpSpPr>
      <xdr:sp macro="" textlink="">
        <xdr:nvSpPr>
          <xdr:cNvPr id="11" name="AutoShape 14">
            <a:extLst>
              <a:ext uri="{FF2B5EF4-FFF2-40B4-BE49-F238E27FC236}">
                <a16:creationId xmlns:a16="http://schemas.microsoft.com/office/drawing/2014/main" id="{04206B98-2FD9-4C89-8DE3-07A338053753}"/>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15">
            <a:extLst>
              <a:ext uri="{FF2B5EF4-FFF2-40B4-BE49-F238E27FC236}">
                <a16:creationId xmlns:a16="http://schemas.microsoft.com/office/drawing/2014/main" id="{09FD1F41-EA41-4291-9C80-1BA110912708}"/>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30690</xdr:colOff>
      <xdr:row>284</xdr:row>
      <xdr:rowOff>111841</xdr:rowOff>
    </xdr:from>
    <xdr:to>
      <xdr:col>39</xdr:col>
      <xdr:colOff>65491</xdr:colOff>
      <xdr:row>286</xdr:row>
      <xdr:rowOff>71118</xdr:rowOff>
    </xdr:to>
    <xdr:sp macro="" textlink="">
      <xdr:nvSpPr>
        <xdr:cNvPr id="13" name="Rectangle 22">
          <a:extLst>
            <a:ext uri="{FF2B5EF4-FFF2-40B4-BE49-F238E27FC236}">
              <a16:creationId xmlns:a16="http://schemas.microsoft.com/office/drawing/2014/main" id="{00AAF247-DA6C-4B02-A3FC-BCFF794385F5}"/>
            </a:ext>
          </a:extLst>
        </xdr:cNvPr>
        <xdr:cNvSpPr>
          <a:spLocks noChangeArrowheads="1"/>
        </xdr:cNvSpPr>
      </xdr:nvSpPr>
      <xdr:spPr bwMode="auto">
        <a:xfrm>
          <a:off x="3616572" y="52432106"/>
          <a:ext cx="3441390" cy="979012"/>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solidFill>
                <a:sysClr val="windowText" lastClr="000000"/>
              </a:solidFill>
              <a:effectLst/>
              <a:latin typeface="+mn-ea"/>
              <a:ea typeface="+mn-ea"/>
              <a:cs typeface="+mn-cs"/>
            </a:rPr>
            <a:t>次に示す内容を実施する。</a:t>
          </a:r>
          <a:endParaRPr lang="ja-JP" altLang="ja-JP" sz="1200">
            <a:solidFill>
              <a:sysClr val="windowText" lastClr="000000"/>
            </a:solidFill>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①　</a:t>
          </a:r>
          <a:r>
            <a:rPr lang="ja-JP" altLang="ja-JP" sz="1200" b="0" i="0" baseline="0">
              <a:solidFill>
                <a:sysClr val="windowText" lastClr="000000"/>
              </a:solidFill>
              <a:effectLst/>
              <a:latin typeface="+mn-ea"/>
              <a:ea typeface="+mn-ea"/>
              <a:cs typeface="+mn-cs"/>
            </a:rPr>
            <a:t>飛行試験用の</a:t>
          </a:r>
          <a:r>
            <a:rPr lang="ja-JP" altLang="en-US" sz="1200" b="0" i="0" baseline="0">
              <a:solidFill>
                <a:sysClr val="windowText" lastClr="000000"/>
              </a:solidFill>
              <a:effectLst/>
              <a:latin typeface="+mn-ea"/>
              <a:ea typeface="+mn-ea"/>
              <a:cs typeface="+mn-cs"/>
            </a:rPr>
            <a:t>試験</a:t>
          </a:r>
          <a:r>
            <a:rPr lang="ja-JP" altLang="ja-JP" sz="1200" b="0" i="0" baseline="0">
              <a:solidFill>
                <a:sysClr val="windowText" lastClr="000000"/>
              </a:solidFill>
              <a:effectLst/>
              <a:latin typeface="+mn-ea"/>
              <a:ea typeface="+mn-ea"/>
              <a:cs typeface="+mn-cs"/>
            </a:rPr>
            <a:t>母機である</a:t>
          </a:r>
          <a:r>
            <a:rPr lang="en-US" altLang="ja-JP" sz="1200" b="0" i="0" baseline="0">
              <a:solidFill>
                <a:sysClr val="windowText" lastClr="000000"/>
              </a:solidFill>
              <a:effectLst/>
              <a:latin typeface="+mn-ea"/>
              <a:ea typeface="+mn-ea"/>
              <a:cs typeface="+mn-cs"/>
            </a:rPr>
            <a:t>C-</a:t>
          </a:r>
          <a:r>
            <a:rPr lang="ja-JP" altLang="ja-JP" sz="1200" b="0" i="0" baseline="0">
              <a:solidFill>
                <a:sysClr val="windowText" lastClr="000000"/>
              </a:solidFill>
              <a:effectLst/>
              <a:latin typeface="+mn-ea"/>
              <a:ea typeface="+mn-ea"/>
              <a:cs typeface="+mn-cs"/>
            </a:rPr>
            <a:t>２輸送機に</a:t>
          </a:r>
          <a:endParaRPr lang="en-US" altLang="ja-JP" sz="1200" b="0" i="0" baseline="0">
            <a:solidFill>
              <a:sysClr val="windowText" lastClr="000000"/>
            </a:solidFill>
            <a:effectLst/>
            <a:latin typeface="+mn-ea"/>
            <a:ea typeface="+mn-ea"/>
            <a:cs typeface="+mn-cs"/>
          </a:endParaRPr>
        </a:p>
        <a:p>
          <a:pPr algn="l" rtl="0">
            <a:lnSpc>
              <a:spcPts val="1300"/>
            </a:lnSpc>
            <a:defRPr sz="1000"/>
          </a:pPr>
          <a:r>
            <a:rPr lang="ja-JP" altLang="en-US" sz="1200" b="0" i="0" baseline="0">
              <a:solidFill>
                <a:sysClr val="windowText" lastClr="000000"/>
              </a:solidFill>
              <a:effectLst/>
              <a:latin typeface="+mn-ea"/>
              <a:ea typeface="+mn-ea"/>
              <a:cs typeface="+mn-cs"/>
            </a:rPr>
            <a:t>　</a:t>
          </a:r>
          <a:r>
            <a:rPr lang="ja-JP" altLang="ja-JP" sz="1200" b="0" i="0" baseline="0">
              <a:solidFill>
                <a:sysClr val="windowText" lastClr="000000"/>
              </a:solidFill>
              <a:effectLst/>
              <a:latin typeface="+mn-ea"/>
              <a:ea typeface="+mn-ea"/>
              <a:cs typeface="+mn-cs"/>
            </a:rPr>
            <a:t>試験用機材を搭載するための機体改修</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②　試験母機に</a:t>
          </a:r>
          <a:r>
            <a:rPr lang="ja-JP" altLang="ja-JP" sz="1200" b="0" i="0" baseline="0">
              <a:solidFill>
                <a:sysClr val="windowText" lastClr="000000"/>
              </a:solidFill>
              <a:effectLst/>
              <a:latin typeface="+mn-ea"/>
              <a:ea typeface="+mn-ea"/>
              <a:cs typeface="+mn-cs"/>
            </a:rPr>
            <a:t>試作品を搭載</a:t>
          </a:r>
          <a:endParaRPr lang="ja-JP" altLang="ja-JP" sz="1200">
            <a:solidFill>
              <a:sysClr val="windowText" lastClr="000000"/>
            </a:solidFill>
            <a:effectLst/>
            <a:latin typeface="+mn-ea"/>
            <a:ea typeface="+mn-ea"/>
          </a:endParaRPr>
        </a:p>
      </xdr:txBody>
    </xdr:sp>
    <xdr:clientData/>
  </xdr:twoCellAnchor>
  <xdr:twoCellAnchor>
    <xdr:from>
      <xdr:col>21</xdr:col>
      <xdr:colOff>11700</xdr:colOff>
      <xdr:row>275</xdr:row>
      <xdr:rowOff>261455</xdr:rowOff>
    </xdr:from>
    <xdr:to>
      <xdr:col>34</xdr:col>
      <xdr:colOff>123060</xdr:colOff>
      <xdr:row>277</xdr:row>
      <xdr:rowOff>93933</xdr:rowOff>
    </xdr:to>
    <xdr:sp macro="" textlink="">
      <xdr:nvSpPr>
        <xdr:cNvPr id="14" name="Rectangle 10">
          <a:extLst>
            <a:ext uri="{FF2B5EF4-FFF2-40B4-BE49-F238E27FC236}">
              <a16:creationId xmlns:a16="http://schemas.microsoft.com/office/drawing/2014/main" id="{3370AAAA-A2B9-4346-9117-32B9EA1F5AA4}"/>
            </a:ext>
          </a:extLst>
        </xdr:cNvPr>
        <xdr:cNvSpPr>
          <a:spLocks noChangeArrowheads="1"/>
        </xdr:cNvSpPr>
      </xdr:nvSpPr>
      <xdr:spPr bwMode="auto">
        <a:xfrm>
          <a:off x="3776876" y="49455279"/>
          <a:ext cx="2442184" cy="527242"/>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clientData/>
  </xdr:twoCellAnchor>
  <xdr:twoCellAnchor>
    <xdr:from>
      <xdr:col>26</xdr:col>
      <xdr:colOff>89647</xdr:colOff>
      <xdr:row>270</xdr:row>
      <xdr:rowOff>179295</xdr:rowOff>
    </xdr:from>
    <xdr:to>
      <xdr:col>41</xdr:col>
      <xdr:colOff>167563</xdr:colOff>
      <xdr:row>272</xdr:row>
      <xdr:rowOff>1458</xdr:rowOff>
    </xdr:to>
    <xdr:sp macro="" textlink="">
      <xdr:nvSpPr>
        <xdr:cNvPr id="15" name="Rectangle 13">
          <a:extLst>
            <a:ext uri="{FF2B5EF4-FFF2-40B4-BE49-F238E27FC236}">
              <a16:creationId xmlns:a16="http://schemas.microsoft.com/office/drawing/2014/main" id="{4982A298-2964-45AF-9047-8D974DCFAA21}"/>
            </a:ext>
          </a:extLst>
        </xdr:cNvPr>
        <xdr:cNvSpPr>
          <a:spLocks noChangeArrowheads="1"/>
        </xdr:cNvSpPr>
      </xdr:nvSpPr>
      <xdr:spPr bwMode="auto">
        <a:xfrm>
          <a:off x="4751294" y="47636207"/>
          <a:ext cx="2767328" cy="516927"/>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参考イメージ</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令和</a:t>
          </a:r>
          <a:r>
            <a:rPr lang="ja-JP" altLang="en-US" sz="1400" b="0" i="0" u="none" strike="noStrike" baseline="0">
              <a:solidFill>
                <a:sysClr val="windowText" lastClr="000000"/>
              </a:solidFill>
              <a:latin typeface="ＭＳ Ｐゴシック"/>
              <a:ea typeface="ＭＳ Ｐゴシック"/>
            </a:rPr>
            <a:t>２</a:t>
          </a:r>
          <a:r>
            <a:rPr lang="ja-JP" altLang="en-US" sz="1400" b="0" i="0" u="none" strike="noStrike" baseline="0">
              <a:solidFill>
                <a:srgbClr val="000000"/>
              </a:solidFill>
              <a:latin typeface="ＭＳ Ｐゴシック"/>
              <a:ea typeface="ＭＳ Ｐゴシック"/>
            </a:rPr>
            <a:t>年度歳出化</a:t>
          </a:r>
          <a:endParaRPr lang="en-US" altLang="ja-JP" sz="1400" b="0" i="0" u="none" strike="sngStrike" baseline="0">
            <a:solidFill>
              <a:srgbClr val="FF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720</v>
      </c>
      <c r="AK2" s="187"/>
      <c r="AL2" s="187"/>
      <c r="AM2" s="187"/>
      <c r="AN2" s="90" t="s">
        <v>368</v>
      </c>
      <c r="AO2" s="187">
        <v>21</v>
      </c>
      <c r="AP2" s="187"/>
      <c r="AQ2" s="187"/>
      <c r="AR2" s="91" t="s">
        <v>368</v>
      </c>
      <c r="AS2" s="188">
        <v>233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748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438</v>
      </c>
      <c r="Q13" s="232"/>
      <c r="R13" s="232"/>
      <c r="S13" s="232"/>
      <c r="T13" s="232"/>
      <c r="U13" s="232"/>
      <c r="V13" s="233"/>
      <c r="W13" s="231" t="s">
        <v>701</v>
      </c>
      <c r="X13" s="232"/>
      <c r="Y13" s="232"/>
      <c r="Z13" s="232"/>
      <c r="AA13" s="232"/>
      <c r="AB13" s="232"/>
      <c r="AC13" s="233"/>
      <c r="AD13" s="231" t="s">
        <v>751</v>
      </c>
      <c r="AE13" s="232"/>
      <c r="AF13" s="232"/>
      <c r="AG13" s="232"/>
      <c r="AH13" s="232"/>
      <c r="AI13" s="232"/>
      <c r="AJ13" s="233"/>
      <c r="AK13" s="231" t="s">
        <v>751</v>
      </c>
      <c r="AL13" s="232"/>
      <c r="AM13" s="232"/>
      <c r="AN13" s="232"/>
      <c r="AO13" s="232"/>
      <c r="AP13" s="232"/>
      <c r="AQ13" s="233"/>
      <c r="AR13" s="243" t="s">
        <v>751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v>416</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721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-416</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v>
      </c>
      <c r="Q18" s="276"/>
      <c r="R18" s="276"/>
      <c r="S18" s="276"/>
      <c r="T18" s="276"/>
      <c r="U18" s="276"/>
      <c r="V18" s="277"/>
      <c r="W18" s="275">
        <f>SUM(W13:AC17)</f>
        <v>416</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416</v>
      </c>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v>
      </c>
      <c r="Q20" s="309"/>
      <c r="R20" s="309"/>
      <c r="S20" s="309"/>
      <c r="T20" s="309"/>
      <c r="U20" s="309"/>
      <c r="V20" s="309"/>
      <c r="W20" s="309">
        <f>IF(W18=0, "-", SUM(W19)/W18)</f>
        <v>1</v>
      </c>
      <c r="X20" s="309"/>
      <c r="Y20" s="309"/>
      <c r="Z20" s="309"/>
      <c r="AA20" s="309"/>
      <c r="AB20" s="309"/>
      <c r="AC20" s="309"/>
      <c r="AD20" s="309" t="str">
        <f>IF(AD18=0, "-", SUM(AD19)/AD18)</f>
        <v>-</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320</v>
      </c>
      <c r="H21" s="308"/>
      <c r="I21" s="308"/>
      <c r="J21" s="308"/>
      <c r="K21" s="308"/>
      <c r="L21" s="308"/>
      <c r="M21" s="308"/>
      <c r="N21" s="308"/>
      <c r="O21" s="308"/>
      <c r="P21" s="309" t="str">
        <f>IF(P19=0, "-", SUM(P19)/SUM(P13,P14))</f>
        <v>-</v>
      </c>
      <c r="Q21" s="309"/>
      <c r="R21" s="309"/>
      <c r="S21" s="309"/>
      <c r="T21" s="309"/>
      <c r="U21" s="309"/>
      <c r="V21" s="309"/>
      <c r="W21" s="309" t="e">
        <f>IF(W19=0, "-", SUM(W19)/SUM(W13,W14))</f>
        <v>#DIV/0!</v>
      </c>
      <c r="X21" s="309"/>
      <c r="Y21" s="309"/>
      <c r="Z21" s="309"/>
      <c r="AA21" s="309"/>
      <c r="AB21" s="309"/>
      <c r="AC21" s="309"/>
      <c r="AD21" s="309" t="str">
        <f>IF(AD19=0, "-", SUM(AD19)/SUM(AD13,AD14))</f>
        <v>-</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677</v>
      </c>
      <c r="B22" s="318"/>
      <c r="C22" s="318"/>
      <c r="D22" s="318"/>
      <c r="E22" s="318"/>
      <c r="F22" s="319"/>
      <c r="G22" s="323" t="s">
        <v>309</v>
      </c>
      <c r="H22" s="290"/>
      <c r="I22" s="290"/>
      <c r="J22" s="290"/>
      <c r="K22" s="290"/>
      <c r="L22" s="290"/>
      <c r="M22" s="290"/>
      <c r="N22" s="290"/>
      <c r="O22" s="324"/>
      <c r="P22" s="289" t="s">
        <v>675</v>
      </c>
      <c r="Q22" s="290"/>
      <c r="R22" s="290"/>
      <c r="S22" s="290"/>
      <c r="T22" s="290"/>
      <c r="U22" s="290"/>
      <c r="V22" s="324"/>
      <c r="W22" s="289" t="s">
        <v>676</v>
      </c>
      <c r="X22" s="290"/>
      <c r="Y22" s="290"/>
      <c r="Z22" s="290"/>
      <c r="AA22" s="290"/>
      <c r="AB22" s="290"/>
      <c r="AC22" s="324"/>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702</v>
      </c>
      <c r="H23" s="293"/>
      <c r="I23" s="293"/>
      <c r="J23" s="293"/>
      <c r="K23" s="293"/>
      <c r="L23" s="293"/>
      <c r="M23" s="293"/>
      <c r="N23" s="293"/>
      <c r="O23" s="294"/>
      <c r="P23" s="243" t="s">
        <v>721</v>
      </c>
      <c r="Q23" s="244"/>
      <c r="R23" s="244"/>
      <c r="S23" s="244"/>
      <c r="T23" s="244"/>
      <c r="U23" s="244"/>
      <c r="V23" s="295"/>
      <c r="W23" s="243" t="s">
        <v>721</v>
      </c>
      <c r="X23" s="244"/>
      <c r="Y23" s="244"/>
      <c r="Z23" s="244"/>
      <c r="AA23" s="244"/>
      <c r="AB23" s="244"/>
      <c r="AC23" s="295"/>
      <c r="AD23" s="296" t="s">
        <v>368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701</v>
      </c>
      <c r="H24" s="305"/>
      <c r="I24" s="305"/>
      <c r="J24" s="305"/>
      <c r="K24" s="305"/>
      <c r="L24" s="305"/>
      <c r="M24" s="305"/>
      <c r="N24" s="305"/>
      <c r="O24" s="306"/>
      <c r="P24" s="231" t="s">
        <v>751</v>
      </c>
      <c r="Q24" s="232"/>
      <c r="R24" s="232"/>
      <c r="S24" s="232"/>
      <c r="T24" s="232"/>
      <c r="U24" s="232"/>
      <c r="V24" s="233"/>
      <c r="W24" s="231" t="s">
        <v>751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701</v>
      </c>
      <c r="H25" s="305"/>
      <c r="I25" s="305"/>
      <c r="J25" s="305"/>
      <c r="K25" s="305"/>
      <c r="L25" s="305"/>
      <c r="M25" s="305"/>
      <c r="N25" s="305"/>
      <c r="O25" s="306"/>
      <c r="P25" s="231" t="s">
        <v>751</v>
      </c>
      <c r="Q25" s="232"/>
      <c r="R25" s="232"/>
      <c r="S25" s="232"/>
      <c r="T25" s="232"/>
      <c r="U25" s="232"/>
      <c r="V25" s="233"/>
      <c r="W25" s="231" t="s">
        <v>751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701</v>
      </c>
      <c r="H26" s="305"/>
      <c r="I26" s="305"/>
      <c r="J26" s="305"/>
      <c r="K26" s="305"/>
      <c r="L26" s="305"/>
      <c r="M26" s="305"/>
      <c r="N26" s="305"/>
      <c r="O26" s="306"/>
      <c r="P26" s="231" t="s">
        <v>751</v>
      </c>
      <c r="Q26" s="232"/>
      <c r="R26" s="232"/>
      <c r="S26" s="232"/>
      <c r="T26" s="232"/>
      <c r="U26" s="232"/>
      <c r="V26" s="233"/>
      <c r="W26" s="231" t="s">
        <v>751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20"/>
      <c r="B27" s="321"/>
      <c r="C27" s="321"/>
      <c r="D27" s="321"/>
      <c r="E27" s="321"/>
      <c r="F27" s="322"/>
      <c r="G27" s="304" t="s">
        <v>701</v>
      </c>
      <c r="H27" s="305"/>
      <c r="I27" s="305"/>
      <c r="J27" s="305"/>
      <c r="K27" s="305"/>
      <c r="L27" s="305"/>
      <c r="M27" s="305"/>
      <c r="N27" s="305"/>
      <c r="O27" s="306"/>
      <c r="P27" s="231" t="s">
        <v>751</v>
      </c>
      <c r="Q27" s="232"/>
      <c r="R27" s="232"/>
      <c r="S27" s="232"/>
      <c r="T27" s="232"/>
      <c r="U27" s="232"/>
      <c r="V27" s="233"/>
      <c r="W27" s="231" t="s">
        <v>751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t="str">
        <f>AK13</f>
        <v>-</v>
      </c>
      <c r="Q29" s="348"/>
      <c r="R29" s="348"/>
      <c r="S29" s="348"/>
      <c r="T29" s="348"/>
      <c r="U29" s="348"/>
      <c r="V29" s="349"/>
      <c r="W29" s="347" t="str">
        <f>AR13</f>
        <v>-</v>
      </c>
      <c r="X29" s="348"/>
      <c r="Y29" s="348"/>
      <c r="Z29" s="348"/>
      <c r="AA29" s="348"/>
      <c r="AB29" s="348"/>
      <c r="AC29" s="349"/>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0" t="s">
        <v>664</v>
      </c>
      <c r="B30" s="351"/>
      <c r="C30" s="351"/>
      <c r="D30" s="351"/>
      <c r="E30" s="351"/>
      <c r="F30" s="352"/>
      <c r="G30" s="353" t="s">
        <v>723</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2" t="s">
        <v>665</v>
      </c>
      <c r="B31" s="334"/>
      <c r="C31" s="334"/>
      <c r="D31" s="334"/>
      <c r="E31" s="334"/>
      <c r="F31" s="335"/>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23.25" customHeight="1" x14ac:dyDescent="0.15">
      <c r="A32" s="362"/>
      <c r="B32" s="334"/>
      <c r="C32" s="334"/>
      <c r="D32" s="334"/>
      <c r="E32" s="334"/>
      <c r="F32" s="335"/>
      <c r="G32" s="371" t="s">
        <v>724</v>
      </c>
      <c r="H32" s="372"/>
      <c r="I32" s="372"/>
      <c r="J32" s="372"/>
      <c r="K32" s="372"/>
      <c r="L32" s="372"/>
      <c r="M32" s="372"/>
      <c r="N32" s="372"/>
      <c r="O32" s="372"/>
      <c r="P32" s="375" t="s">
        <v>749</v>
      </c>
      <c r="Q32" s="376"/>
      <c r="R32" s="376"/>
      <c r="S32" s="376"/>
      <c r="T32" s="376"/>
      <c r="U32" s="376"/>
      <c r="V32" s="376"/>
      <c r="W32" s="376"/>
      <c r="X32" s="377"/>
      <c r="Y32" s="381" t="s">
        <v>52</v>
      </c>
      <c r="Z32" s="382"/>
      <c r="AA32" s="383"/>
      <c r="AB32" s="384" t="s">
        <v>709</v>
      </c>
      <c r="AC32" s="384"/>
      <c r="AD32" s="384"/>
      <c r="AE32" s="385">
        <v>0</v>
      </c>
      <c r="AF32" s="385"/>
      <c r="AG32" s="385"/>
      <c r="AH32" s="385"/>
      <c r="AI32" s="385">
        <v>1</v>
      </c>
      <c r="AJ32" s="385"/>
      <c r="AK32" s="385"/>
      <c r="AL32" s="385"/>
      <c r="AM32" s="412" t="s">
        <v>721</v>
      </c>
      <c r="AN32" s="385"/>
      <c r="AO32" s="385"/>
      <c r="AP32" s="385"/>
      <c r="AQ32" s="412" t="s">
        <v>721</v>
      </c>
      <c r="AR32" s="385"/>
      <c r="AS32" s="385"/>
      <c r="AT32" s="385"/>
      <c r="AU32" s="403" t="s">
        <v>721</v>
      </c>
      <c r="AV32" s="419"/>
      <c r="AW32" s="419"/>
      <c r="AX32" s="420"/>
    </row>
    <row r="33" spans="1:51" ht="23.25" customHeight="1" x14ac:dyDescent="0.15">
      <c r="A33" s="363"/>
      <c r="B33" s="337"/>
      <c r="C33" s="337"/>
      <c r="D33" s="337"/>
      <c r="E33" s="337"/>
      <c r="F33" s="338"/>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709</v>
      </c>
      <c r="AC33" s="384"/>
      <c r="AD33" s="384"/>
      <c r="AE33" s="385">
        <v>0</v>
      </c>
      <c r="AF33" s="385"/>
      <c r="AG33" s="385"/>
      <c r="AH33" s="385"/>
      <c r="AI33" s="385">
        <v>1</v>
      </c>
      <c r="AJ33" s="385"/>
      <c r="AK33" s="385"/>
      <c r="AL33" s="385"/>
      <c r="AM33" s="412" t="s">
        <v>721</v>
      </c>
      <c r="AN33" s="385"/>
      <c r="AO33" s="385"/>
      <c r="AP33" s="385"/>
      <c r="AQ33" s="412" t="s">
        <v>721</v>
      </c>
      <c r="AR33" s="385"/>
      <c r="AS33" s="385"/>
      <c r="AT33" s="385"/>
      <c r="AU33" s="403" t="s">
        <v>721</v>
      </c>
      <c r="AV33" s="419"/>
      <c r="AW33" s="419"/>
      <c r="AX33" s="420"/>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4"/>
      <c r="B35" s="455"/>
      <c r="C35" s="455"/>
      <c r="D35" s="455"/>
      <c r="E35" s="455"/>
      <c r="F35" s="456"/>
      <c r="G35" s="408" t="s">
        <v>750</v>
      </c>
      <c r="H35" s="409"/>
      <c r="I35" s="409"/>
      <c r="J35" s="409"/>
      <c r="K35" s="409"/>
      <c r="L35" s="409"/>
      <c r="M35" s="409"/>
      <c r="N35" s="409"/>
      <c r="O35" s="409"/>
      <c r="P35" s="409"/>
      <c r="Q35" s="409"/>
      <c r="R35" s="409"/>
      <c r="S35" s="409"/>
      <c r="T35" s="409"/>
      <c r="U35" s="409"/>
      <c r="V35" s="409"/>
      <c r="W35" s="409"/>
      <c r="X35" s="409"/>
      <c r="Y35" s="433" t="s">
        <v>666</v>
      </c>
      <c r="Z35" s="434"/>
      <c r="AA35" s="435"/>
      <c r="AB35" s="436" t="s">
        <v>710</v>
      </c>
      <c r="AC35" s="437"/>
      <c r="AD35" s="438"/>
      <c r="AE35" s="412" t="s">
        <v>701</v>
      </c>
      <c r="AF35" s="412"/>
      <c r="AG35" s="412"/>
      <c r="AH35" s="412"/>
      <c r="AI35" s="412">
        <v>416</v>
      </c>
      <c r="AJ35" s="412"/>
      <c r="AK35" s="412"/>
      <c r="AL35" s="412"/>
      <c r="AM35" s="412" t="s">
        <v>721</v>
      </c>
      <c r="AN35" s="412"/>
      <c r="AO35" s="412"/>
      <c r="AP35" s="412"/>
      <c r="AQ35" s="403" t="s">
        <v>721</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711</v>
      </c>
      <c r="AC36" s="440"/>
      <c r="AD36" s="441"/>
      <c r="AE36" s="442" t="s">
        <v>701</v>
      </c>
      <c r="AF36" s="442"/>
      <c r="AG36" s="442"/>
      <c r="AH36" s="442"/>
      <c r="AI36" s="442" t="s">
        <v>712</v>
      </c>
      <c r="AJ36" s="442"/>
      <c r="AK36" s="442"/>
      <c r="AL36" s="442"/>
      <c r="AM36" s="442" t="s">
        <v>721</v>
      </c>
      <c r="AN36" s="442"/>
      <c r="AO36" s="442"/>
      <c r="AP36" s="442"/>
      <c r="AQ36" s="442" t="s">
        <v>721</v>
      </c>
      <c r="AR36" s="442"/>
      <c r="AS36" s="442"/>
      <c r="AT36" s="442"/>
      <c r="AU36" s="442"/>
      <c r="AV36" s="442"/>
      <c r="AW36" s="442"/>
      <c r="AX36" s="445"/>
    </row>
    <row r="37" spans="1:51" ht="18.75" customHeight="1" x14ac:dyDescent="0.15">
      <c r="A37" s="481" t="s">
        <v>316</v>
      </c>
      <c r="B37" s="482"/>
      <c r="C37" s="482"/>
      <c r="D37" s="482"/>
      <c r="E37" s="482"/>
      <c r="F37" s="483"/>
      <c r="G37" s="491" t="s">
        <v>140</v>
      </c>
      <c r="H37" s="339"/>
      <c r="I37" s="339"/>
      <c r="J37" s="339"/>
      <c r="K37" s="339"/>
      <c r="L37" s="339"/>
      <c r="M37" s="339"/>
      <c r="N37" s="339"/>
      <c r="O37" s="340"/>
      <c r="P37" s="343" t="s">
        <v>56</v>
      </c>
      <c r="Q37" s="339"/>
      <c r="R37" s="339"/>
      <c r="S37" s="339"/>
      <c r="T37" s="339"/>
      <c r="U37" s="339"/>
      <c r="V37" s="339"/>
      <c r="W37" s="339"/>
      <c r="X37" s="340"/>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9" t="s">
        <v>129</v>
      </c>
      <c r="AV37" s="339"/>
      <c r="AW37" s="339"/>
      <c r="AX37" s="344"/>
    </row>
    <row r="38" spans="1:51" ht="18.75" customHeight="1" x14ac:dyDescent="0.15">
      <c r="A38" s="484"/>
      <c r="B38" s="485"/>
      <c r="C38" s="485"/>
      <c r="D38" s="485"/>
      <c r="E38" s="485"/>
      <c r="F38" s="486"/>
      <c r="G38" s="357"/>
      <c r="H38" s="341"/>
      <c r="I38" s="341"/>
      <c r="J38" s="341"/>
      <c r="K38" s="341"/>
      <c r="L38" s="341"/>
      <c r="M38" s="341"/>
      <c r="N38" s="341"/>
      <c r="O38" s="342"/>
      <c r="P38" s="345"/>
      <c r="Q38" s="341"/>
      <c r="R38" s="341"/>
      <c r="S38" s="341"/>
      <c r="T38" s="341"/>
      <c r="U38" s="341"/>
      <c r="V38" s="341"/>
      <c r="W38" s="341"/>
      <c r="X38" s="342"/>
      <c r="Y38" s="495"/>
      <c r="Z38" s="496"/>
      <c r="AA38" s="497"/>
      <c r="AB38" s="416"/>
      <c r="AC38" s="501"/>
      <c r="AD38" s="502"/>
      <c r="AE38" s="416"/>
      <c r="AF38" s="501"/>
      <c r="AG38" s="501"/>
      <c r="AH38" s="502"/>
      <c r="AI38" s="504"/>
      <c r="AJ38" s="504"/>
      <c r="AK38" s="504"/>
      <c r="AL38" s="416"/>
      <c r="AM38" s="504"/>
      <c r="AN38" s="504"/>
      <c r="AO38" s="504"/>
      <c r="AP38" s="416"/>
      <c r="AQ38" s="446" t="s">
        <v>701</v>
      </c>
      <c r="AR38" s="447"/>
      <c r="AS38" s="448" t="s">
        <v>224</v>
      </c>
      <c r="AT38" s="449"/>
      <c r="AU38" s="450">
        <v>3</v>
      </c>
      <c r="AV38" s="450"/>
      <c r="AW38" s="341" t="s">
        <v>170</v>
      </c>
      <c r="AX38" s="346"/>
    </row>
    <row r="39" spans="1:51" ht="23.25" customHeight="1" x14ac:dyDescent="0.15">
      <c r="A39" s="487"/>
      <c r="B39" s="485"/>
      <c r="C39" s="485"/>
      <c r="D39" s="485"/>
      <c r="E39" s="485"/>
      <c r="F39" s="486"/>
      <c r="G39" s="388" t="s">
        <v>703</v>
      </c>
      <c r="H39" s="389"/>
      <c r="I39" s="389"/>
      <c r="J39" s="389"/>
      <c r="K39" s="389"/>
      <c r="L39" s="389"/>
      <c r="M39" s="389"/>
      <c r="N39" s="389"/>
      <c r="O39" s="390"/>
      <c r="P39" s="154" t="s">
        <v>704</v>
      </c>
      <c r="Q39" s="154"/>
      <c r="R39" s="154"/>
      <c r="S39" s="154"/>
      <c r="T39" s="154"/>
      <c r="U39" s="154"/>
      <c r="V39" s="154"/>
      <c r="W39" s="154"/>
      <c r="X39" s="155"/>
      <c r="Y39" s="399" t="s">
        <v>12</v>
      </c>
      <c r="Z39" s="400"/>
      <c r="AA39" s="401"/>
      <c r="AB39" s="402" t="s">
        <v>705</v>
      </c>
      <c r="AC39" s="402"/>
      <c r="AD39" s="402"/>
      <c r="AE39" s="403">
        <v>0</v>
      </c>
      <c r="AF39" s="386"/>
      <c r="AG39" s="386"/>
      <c r="AH39" s="386"/>
      <c r="AI39" s="403">
        <v>0</v>
      </c>
      <c r="AJ39" s="386"/>
      <c r="AK39" s="386"/>
      <c r="AL39" s="386"/>
      <c r="AM39" s="403">
        <v>3</v>
      </c>
      <c r="AN39" s="386"/>
      <c r="AO39" s="386"/>
      <c r="AP39" s="386"/>
      <c r="AQ39" s="405" t="s">
        <v>701</v>
      </c>
      <c r="AR39" s="406"/>
      <c r="AS39" s="406"/>
      <c r="AT39" s="407"/>
      <c r="AU39" s="386">
        <v>3</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705</v>
      </c>
      <c r="AC40" s="462"/>
      <c r="AD40" s="462"/>
      <c r="AE40" s="403">
        <v>3</v>
      </c>
      <c r="AF40" s="386"/>
      <c r="AG40" s="386"/>
      <c r="AH40" s="386"/>
      <c r="AI40" s="403">
        <v>3</v>
      </c>
      <c r="AJ40" s="386"/>
      <c r="AK40" s="386"/>
      <c r="AL40" s="386"/>
      <c r="AM40" s="403">
        <v>3</v>
      </c>
      <c r="AN40" s="386"/>
      <c r="AO40" s="386"/>
      <c r="AP40" s="386"/>
      <c r="AQ40" s="405" t="s">
        <v>701</v>
      </c>
      <c r="AR40" s="406"/>
      <c r="AS40" s="406"/>
      <c r="AT40" s="407"/>
      <c r="AU40" s="386">
        <v>3</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0</v>
      </c>
      <c r="AF41" s="386"/>
      <c r="AG41" s="386"/>
      <c r="AH41" s="386"/>
      <c r="AI41" s="403">
        <v>0</v>
      </c>
      <c r="AJ41" s="386"/>
      <c r="AK41" s="386"/>
      <c r="AL41" s="386"/>
      <c r="AM41" s="403">
        <v>100</v>
      </c>
      <c r="AN41" s="386"/>
      <c r="AO41" s="386"/>
      <c r="AP41" s="386"/>
      <c r="AQ41" s="405" t="s">
        <v>701</v>
      </c>
      <c r="AR41" s="406"/>
      <c r="AS41" s="406"/>
      <c r="AT41" s="407"/>
      <c r="AU41" s="386">
        <v>100</v>
      </c>
      <c r="AV41" s="386"/>
      <c r="AW41" s="386"/>
      <c r="AX41" s="387"/>
    </row>
    <row r="42" spans="1:51" ht="23.25" customHeight="1" x14ac:dyDescent="0.15">
      <c r="A42" s="475" t="s">
        <v>344</v>
      </c>
      <c r="B42" s="470"/>
      <c r="C42" s="470"/>
      <c r="D42" s="470"/>
      <c r="E42" s="470"/>
      <c r="F42" s="471"/>
      <c r="G42" s="511" t="s">
        <v>744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7"/>
      <c r="C43" s="337"/>
      <c r="D43" s="337"/>
      <c r="E43" s="337"/>
      <c r="F43" s="338"/>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2"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31"/>
      <c r="B47" s="333"/>
      <c r="C47" s="334"/>
      <c r="D47" s="334"/>
      <c r="E47" s="334"/>
      <c r="F47" s="335"/>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31"/>
      <c r="B48" s="336"/>
      <c r="C48" s="337"/>
      <c r="D48" s="337"/>
      <c r="E48" s="337"/>
      <c r="F48" s="338"/>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31"/>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501</v>
      </c>
      <c r="AF49" s="429"/>
      <c r="AG49" s="429"/>
      <c r="AH49" s="429"/>
      <c r="AI49" s="429" t="s">
        <v>653</v>
      </c>
      <c r="AJ49" s="429"/>
      <c r="AK49" s="429"/>
      <c r="AL49" s="429"/>
      <c r="AM49" s="429" t="s">
        <v>469</v>
      </c>
      <c r="AN49" s="429"/>
      <c r="AO49" s="429"/>
      <c r="AP49" s="429"/>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31"/>
      <c r="B50" s="333"/>
      <c r="C50" s="334"/>
      <c r="D50" s="334"/>
      <c r="E50" s="334"/>
      <c r="F50" s="335"/>
      <c r="G50" s="357"/>
      <c r="H50" s="341"/>
      <c r="I50" s="341"/>
      <c r="J50" s="341"/>
      <c r="K50" s="341"/>
      <c r="L50" s="341"/>
      <c r="M50" s="341"/>
      <c r="N50" s="341"/>
      <c r="O50" s="342"/>
      <c r="P50" s="345"/>
      <c r="Q50" s="341"/>
      <c r="R50" s="341"/>
      <c r="S50" s="341"/>
      <c r="T50" s="341"/>
      <c r="U50" s="341"/>
      <c r="V50" s="341"/>
      <c r="W50" s="341"/>
      <c r="X50" s="342"/>
      <c r="Y50" s="359"/>
      <c r="Z50" s="360"/>
      <c r="AA50" s="361"/>
      <c r="AB50" s="416"/>
      <c r="AC50" s="501"/>
      <c r="AD50" s="502"/>
      <c r="AE50" s="429"/>
      <c r="AF50" s="429"/>
      <c r="AG50" s="429"/>
      <c r="AH50" s="429"/>
      <c r="AI50" s="429"/>
      <c r="AJ50" s="429"/>
      <c r="AK50" s="429"/>
      <c r="AL50" s="429"/>
      <c r="AM50" s="429"/>
      <c r="AN50" s="429"/>
      <c r="AO50" s="429"/>
      <c r="AP50" s="429"/>
      <c r="AQ50" s="510"/>
      <c r="AR50" s="450"/>
      <c r="AS50" s="448" t="s">
        <v>224</v>
      </c>
      <c r="AT50" s="449"/>
      <c r="AU50" s="450"/>
      <c r="AV50" s="450"/>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63"/>
      <c r="R51" s="463"/>
      <c r="S51" s="463"/>
      <c r="T51" s="463"/>
      <c r="U51" s="463"/>
      <c r="V51" s="463"/>
      <c r="W51" s="463"/>
      <c r="X51" s="464"/>
      <c r="Y51" s="903" t="s">
        <v>58</v>
      </c>
      <c r="Z51" s="904"/>
      <c r="AA51" s="90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31"/>
      <c r="B52" s="333"/>
      <c r="C52" s="334"/>
      <c r="D52" s="334"/>
      <c r="E52" s="334"/>
      <c r="F52" s="335"/>
      <c r="G52" s="906"/>
      <c r="H52" s="397"/>
      <c r="I52" s="397"/>
      <c r="J52" s="397"/>
      <c r="K52" s="397"/>
      <c r="L52" s="397"/>
      <c r="M52" s="397"/>
      <c r="N52" s="397"/>
      <c r="O52" s="398"/>
      <c r="P52" s="465"/>
      <c r="Q52" s="465"/>
      <c r="R52" s="465"/>
      <c r="S52" s="465"/>
      <c r="T52" s="465"/>
      <c r="U52" s="465"/>
      <c r="V52" s="465"/>
      <c r="W52" s="465"/>
      <c r="X52" s="466"/>
      <c r="Y52" s="907" t="s">
        <v>51</v>
      </c>
      <c r="Z52" s="799"/>
      <c r="AA52" s="800"/>
      <c r="AB52" s="462"/>
      <c r="AC52" s="462"/>
      <c r="AD52" s="462"/>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67"/>
      <c r="Q53" s="467"/>
      <c r="R53" s="467"/>
      <c r="S53" s="467"/>
      <c r="T53" s="467"/>
      <c r="U53" s="467"/>
      <c r="V53" s="467"/>
      <c r="W53" s="467"/>
      <c r="X53" s="468"/>
      <c r="Y53" s="907" t="s">
        <v>13</v>
      </c>
      <c r="Z53" s="799"/>
      <c r="AA53" s="800"/>
      <c r="AB53" s="908" t="s">
        <v>14</v>
      </c>
      <c r="AC53" s="908"/>
      <c r="AD53" s="908"/>
      <c r="AE53" s="578"/>
      <c r="AF53" s="579"/>
      <c r="AG53" s="579"/>
      <c r="AH53" s="579"/>
      <c r="AI53" s="578"/>
      <c r="AJ53" s="579"/>
      <c r="AK53" s="579"/>
      <c r="AL53" s="579"/>
      <c r="AM53" s="578"/>
      <c r="AN53" s="579"/>
      <c r="AO53" s="579"/>
      <c r="AP53" s="579"/>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31"/>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501</v>
      </c>
      <c r="AF54" s="429"/>
      <c r="AG54" s="429"/>
      <c r="AH54" s="429"/>
      <c r="AI54" s="429" t="s">
        <v>653</v>
      </c>
      <c r="AJ54" s="429"/>
      <c r="AK54" s="429"/>
      <c r="AL54" s="429"/>
      <c r="AM54" s="429" t="s">
        <v>469</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31"/>
      <c r="B55" s="333"/>
      <c r="C55" s="334"/>
      <c r="D55" s="334"/>
      <c r="E55" s="334"/>
      <c r="F55" s="335"/>
      <c r="G55" s="357"/>
      <c r="H55" s="341"/>
      <c r="I55" s="341"/>
      <c r="J55" s="341"/>
      <c r="K55" s="341"/>
      <c r="L55" s="341"/>
      <c r="M55" s="341"/>
      <c r="N55" s="341"/>
      <c r="O55" s="342"/>
      <c r="P55" s="345"/>
      <c r="Q55" s="341"/>
      <c r="R55" s="341"/>
      <c r="S55" s="341"/>
      <c r="T55" s="341"/>
      <c r="U55" s="341"/>
      <c r="V55" s="341"/>
      <c r="W55" s="341"/>
      <c r="X55" s="342"/>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63"/>
      <c r="R56" s="463"/>
      <c r="S56" s="463"/>
      <c r="T56" s="463"/>
      <c r="U56" s="463"/>
      <c r="V56" s="463"/>
      <c r="W56" s="463"/>
      <c r="X56" s="464"/>
      <c r="Y56" s="903" t="s">
        <v>58</v>
      </c>
      <c r="Z56" s="904"/>
      <c r="AA56" s="90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31"/>
      <c r="B57" s="333"/>
      <c r="C57" s="334"/>
      <c r="D57" s="334"/>
      <c r="E57" s="334"/>
      <c r="F57" s="335"/>
      <c r="G57" s="906"/>
      <c r="H57" s="397"/>
      <c r="I57" s="397"/>
      <c r="J57" s="397"/>
      <c r="K57" s="397"/>
      <c r="L57" s="397"/>
      <c r="M57" s="397"/>
      <c r="N57" s="397"/>
      <c r="O57" s="398"/>
      <c r="P57" s="465"/>
      <c r="Q57" s="465"/>
      <c r="R57" s="465"/>
      <c r="S57" s="465"/>
      <c r="T57" s="465"/>
      <c r="U57" s="465"/>
      <c r="V57" s="465"/>
      <c r="W57" s="465"/>
      <c r="X57" s="466"/>
      <c r="Y57" s="907" t="s">
        <v>51</v>
      </c>
      <c r="Z57" s="799"/>
      <c r="AA57" s="800"/>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67"/>
      <c r="Q58" s="467"/>
      <c r="R58" s="467"/>
      <c r="S58" s="467"/>
      <c r="T58" s="467"/>
      <c r="U58" s="467"/>
      <c r="V58" s="467"/>
      <c r="W58" s="467"/>
      <c r="X58" s="468"/>
      <c r="Y58" s="907" t="s">
        <v>13</v>
      </c>
      <c r="Z58" s="799"/>
      <c r="AA58" s="800"/>
      <c r="AB58" s="908" t="s">
        <v>14</v>
      </c>
      <c r="AC58" s="908"/>
      <c r="AD58" s="908"/>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31"/>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501</v>
      </c>
      <c r="AF59" s="429"/>
      <c r="AG59" s="429"/>
      <c r="AH59" s="429"/>
      <c r="AI59" s="429" t="s">
        <v>653</v>
      </c>
      <c r="AJ59" s="429"/>
      <c r="AK59" s="429"/>
      <c r="AL59" s="429"/>
      <c r="AM59" s="429" t="s">
        <v>469</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31"/>
      <c r="B60" s="333"/>
      <c r="C60" s="334"/>
      <c r="D60" s="334"/>
      <c r="E60" s="334"/>
      <c r="F60" s="335"/>
      <c r="G60" s="357"/>
      <c r="H60" s="341"/>
      <c r="I60" s="341"/>
      <c r="J60" s="341"/>
      <c r="K60" s="341"/>
      <c r="L60" s="341"/>
      <c r="M60" s="341"/>
      <c r="N60" s="341"/>
      <c r="O60" s="342"/>
      <c r="P60" s="345"/>
      <c r="Q60" s="341"/>
      <c r="R60" s="341"/>
      <c r="S60" s="341"/>
      <c r="T60" s="341"/>
      <c r="U60" s="341"/>
      <c r="V60" s="341"/>
      <c r="W60" s="341"/>
      <c r="X60" s="342"/>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63"/>
      <c r="R61" s="463"/>
      <c r="S61" s="463"/>
      <c r="T61" s="463"/>
      <c r="U61" s="463"/>
      <c r="V61" s="463"/>
      <c r="W61" s="463"/>
      <c r="X61" s="464"/>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31"/>
      <c r="B62" s="333"/>
      <c r="C62" s="334"/>
      <c r="D62" s="334"/>
      <c r="E62" s="334"/>
      <c r="F62" s="335"/>
      <c r="G62" s="906"/>
      <c r="H62" s="397"/>
      <c r="I62" s="397"/>
      <c r="J62" s="397"/>
      <c r="K62" s="397"/>
      <c r="L62" s="397"/>
      <c r="M62" s="397"/>
      <c r="N62" s="397"/>
      <c r="O62" s="398"/>
      <c r="P62" s="465"/>
      <c r="Q62" s="465"/>
      <c r="R62" s="465"/>
      <c r="S62" s="465"/>
      <c r="T62" s="465"/>
      <c r="U62" s="465"/>
      <c r="V62" s="465"/>
      <c r="W62" s="465"/>
      <c r="X62" s="466"/>
      <c r="Y62" s="907" t="s">
        <v>51</v>
      </c>
      <c r="Z62" s="799"/>
      <c r="AA62" s="800"/>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2"/>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9"/>
      <c r="AA63" s="800"/>
      <c r="AB63" s="908" t="s">
        <v>14</v>
      </c>
      <c r="AC63" s="908"/>
      <c r="AD63" s="908"/>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2" t="s">
        <v>665</v>
      </c>
      <c r="B65" s="334"/>
      <c r="C65" s="334"/>
      <c r="D65" s="334"/>
      <c r="E65" s="334"/>
      <c r="F65" s="335"/>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4"/>
      <c r="C66" s="334"/>
      <c r="D66" s="334"/>
      <c r="E66" s="334"/>
      <c r="F66" s="335"/>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7"/>
      <c r="C67" s="337"/>
      <c r="D67" s="337"/>
      <c r="E67" s="337"/>
      <c r="F67" s="338"/>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713</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customHeight="1" x14ac:dyDescent="0.15">
      <c r="A71" s="517" t="s">
        <v>316</v>
      </c>
      <c r="B71" s="518"/>
      <c r="C71" s="518"/>
      <c r="D71" s="518"/>
      <c r="E71" s="518"/>
      <c r="F71" s="519"/>
      <c r="G71" s="491" t="s">
        <v>140</v>
      </c>
      <c r="H71" s="339"/>
      <c r="I71" s="339"/>
      <c r="J71" s="339"/>
      <c r="K71" s="339"/>
      <c r="L71" s="339"/>
      <c r="M71" s="339"/>
      <c r="N71" s="339"/>
      <c r="O71" s="340"/>
      <c r="P71" s="343" t="s">
        <v>56</v>
      </c>
      <c r="Q71" s="339"/>
      <c r="R71" s="339"/>
      <c r="S71" s="339"/>
      <c r="T71" s="339"/>
      <c r="U71" s="339"/>
      <c r="V71" s="339"/>
      <c r="W71" s="339"/>
      <c r="X71" s="340"/>
      <c r="Y71" s="492"/>
      <c r="Z71" s="493"/>
      <c r="AA71" s="494"/>
      <c r="AB71" s="498" t="s">
        <v>11</v>
      </c>
      <c r="AC71" s="499"/>
      <c r="AD71" s="500"/>
      <c r="AE71" s="429" t="s">
        <v>501</v>
      </c>
      <c r="AF71" s="429"/>
      <c r="AG71" s="429"/>
      <c r="AH71" s="429"/>
      <c r="AI71" s="429" t="s">
        <v>653</v>
      </c>
      <c r="AJ71" s="429"/>
      <c r="AK71" s="429"/>
      <c r="AL71" s="429"/>
      <c r="AM71" s="429" t="s">
        <v>469</v>
      </c>
      <c r="AN71" s="429"/>
      <c r="AO71" s="429"/>
      <c r="AP71" s="429"/>
      <c r="AQ71" s="472" t="s">
        <v>223</v>
      </c>
      <c r="AR71" s="473"/>
      <c r="AS71" s="473"/>
      <c r="AT71" s="474"/>
      <c r="AU71" s="339" t="s">
        <v>129</v>
      </c>
      <c r="AV71" s="339"/>
      <c r="AW71" s="339"/>
      <c r="AX71" s="344"/>
      <c r="AY71">
        <f>COUNTA($G$73)</f>
        <v>1</v>
      </c>
    </row>
    <row r="72" spans="1:51" ht="18.75" customHeight="1" x14ac:dyDescent="0.15">
      <c r="A72" s="520"/>
      <c r="B72" s="521"/>
      <c r="C72" s="521"/>
      <c r="D72" s="521"/>
      <c r="E72" s="521"/>
      <c r="F72" s="522"/>
      <c r="G72" s="357"/>
      <c r="H72" s="341"/>
      <c r="I72" s="341"/>
      <c r="J72" s="341"/>
      <c r="K72" s="341"/>
      <c r="L72" s="341"/>
      <c r="M72" s="341"/>
      <c r="N72" s="341"/>
      <c r="O72" s="342"/>
      <c r="P72" s="345"/>
      <c r="Q72" s="341"/>
      <c r="R72" s="341"/>
      <c r="S72" s="341"/>
      <c r="T72" s="341"/>
      <c r="U72" s="341"/>
      <c r="V72" s="341"/>
      <c r="W72" s="341"/>
      <c r="X72" s="342"/>
      <c r="Y72" s="495"/>
      <c r="Z72" s="496"/>
      <c r="AA72" s="497"/>
      <c r="AB72" s="416"/>
      <c r="AC72" s="501"/>
      <c r="AD72" s="502"/>
      <c r="AE72" s="429"/>
      <c r="AF72" s="429"/>
      <c r="AG72" s="429"/>
      <c r="AH72" s="429"/>
      <c r="AI72" s="429"/>
      <c r="AJ72" s="429"/>
      <c r="AK72" s="429"/>
      <c r="AL72" s="429"/>
      <c r="AM72" s="429"/>
      <c r="AN72" s="429"/>
      <c r="AO72" s="429"/>
      <c r="AP72" s="429"/>
      <c r="AQ72" s="446" t="s">
        <v>701</v>
      </c>
      <c r="AR72" s="447"/>
      <c r="AS72" s="448" t="s">
        <v>224</v>
      </c>
      <c r="AT72" s="449"/>
      <c r="AU72" s="450">
        <v>3</v>
      </c>
      <c r="AV72" s="450"/>
      <c r="AW72" s="341" t="s">
        <v>170</v>
      </c>
      <c r="AX72" s="346"/>
      <c r="AY72">
        <f t="shared" ref="AY72:AY77" si="1">$AY$71</f>
        <v>1</v>
      </c>
    </row>
    <row r="73" spans="1:51" ht="23.25" customHeight="1" x14ac:dyDescent="0.15">
      <c r="A73" s="523"/>
      <c r="B73" s="521"/>
      <c r="C73" s="521"/>
      <c r="D73" s="521"/>
      <c r="E73" s="521"/>
      <c r="F73" s="522"/>
      <c r="G73" s="388" t="s">
        <v>706</v>
      </c>
      <c r="H73" s="389"/>
      <c r="I73" s="389"/>
      <c r="J73" s="389"/>
      <c r="K73" s="389"/>
      <c r="L73" s="389"/>
      <c r="M73" s="389"/>
      <c r="N73" s="389"/>
      <c r="O73" s="390"/>
      <c r="P73" s="154" t="s">
        <v>707</v>
      </c>
      <c r="Q73" s="154"/>
      <c r="R73" s="154"/>
      <c r="S73" s="154"/>
      <c r="T73" s="154"/>
      <c r="U73" s="154"/>
      <c r="V73" s="154"/>
      <c r="W73" s="154"/>
      <c r="X73" s="155"/>
      <c r="Y73" s="399" t="s">
        <v>12</v>
      </c>
      <c r="Z73" s="400"/>
      <c r="AA73" s="401"/>
      <c r="AB73" s="402" t="s">
        <v>708</v>
      </c>
      <c r="AC73" s="402"/>
      <c r="AD73" s="402"/>
      <c r="AE73" s="403">
        <v>0</v>
      </c>
      <c r="AF73" s="386"/>
      <c r="AG73" s="386"/>
      <c r="AH73" s="386"/>
      <c r="AI73" s="403">
        <v>0</v>
      </c>
      <c r="AJ73" s="386"/>
      <c r="AK73" s="386"/>
      <c r="AL73" s="386"/>
      <c r="AM73" s="403">
        <v>1</v>
      </c>
      <c r="AN73" s="386"/>
      <c r="AO73" s="386"/>
      <c r="AP73" s="386"/>
      <c r="AQ73" s="405" t="s">
        <v>701</v>
      </c>
      <c r="AR73" s="406"/>
      <c r="AS73" s="406"/>
      <c r="AT73" s="407"/>
      <c r="AU73" s="386">
        <v>1</v>
      </c>
      <c r="AV73" s="386"/>
      <c r="AW73" s="386"/>
      <c r="AX73" s="387"/>
      <c r="AY73">
        <f t="shared" si="1"/>
        <v>1</v>
      </c>
    </row>
    <row r="74" spans="1:51" ht="23.25"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t="s">
        <v>708</v>
      </c>
      <c r="AC74" s="462"/>
      <c r="AD74" s="462"/>
      <c r="AE74" s="403">
        <v>1</v>
      </c>
      <c r="AF74" s="386"/>
      <c r="AG74" s="386"/>
      <c r="AH74" s="386"/>
      <c r="AI74" s="403">
        <v>1</v>
      </c>
      <c r="AJ74" s="386"/>
      <c r="AK74" s="386"/>
      <c r="AL74" s="386"/>
      <c r="AM74" s="403">
        <v>1</v>
      </c>
      <c r="AN74" s="386"/>
      <c r="AO74" s="386"/>
      <c r="AP74" s="386"/>
      <c r="AQ74" s="405" t="s">
        <v>701</v>
      </c>
      <c r="AR74" s="406"/>
      <c r="AS74" s="406"/>
      <c r="AT74" s="407"/>
      <c r="AU74" s="386">
        <v>1</v>
      </c>
      <c r="AV74" s="386"/>
      <c r="AW74" s="386"/>
      <c r="AX74" s="387"/>
      <c r="AY74">
        <f t="shared" si="1"/>
        <v>1</v>
      </c>
    </row>
    <row r="75" spans="1:51" ht="23.25"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v>0</v>
      </c>
      <c r="AF75" s="386"/>
      <c r="AG75" s="386"/>
      <c r="AH75" s="386"/>
      <c r="AI75" s="403">
        <v>0</v>
      </c>
      <c r="AJ75" s="386"/>
      <c r="AK75" s="386"/>
      <c r="AL75" s="386"/>
      <c r="AM75" s="403">
        <v>100</v>
      </c>
      <c r="AN75" s="386"/>
      <c r="AO75" s="386"/>
      <c r="AP75" s="386"/>
      <c r="AQ75" s="405" t="s">
        <v>701</v>
      </c>
      <c r="AR75" s="406"/>
      <c r="AS75" s="406"/>
      <c r="AT75" s="407"/>
      <c r="AU75" s="386">
        <v>100</v>
      </c>
      <c r="AV75" s="386"/>
      <c r="AW75" s="386"/>
      <c r="AX75" s="387"/>
      <c r="AY75">
        <f t="shared" si="1"/>
        <v>1</v>
      </c>
    </row>
    <row r="76" spans="1:51" ht="23.25" customHeight="1" x14ac:dyDescent="0.15">
      <c r="A76" s="475" t="s">
        <v>344</v>
      </c>
      <c r="B76" s="470"/>
      <c r="C76" s="470"/>
      <c r="D76" s="470"/>
      <c r="E76" s="470"/>
      <c r="F76" s="471"/>
      <c r="G76" s="511" t="s">
        <v>745</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3"/>
      <c r="B77" s="337"/>
      <c r="C77" s="337"/>
      <c r="D77" s="337"/>
      <c r="E77" s="337"/>
      <c r="F77" s="338"/>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31"/>
      <c r="B81" s="333"/>
      <c r="C81" s="334"/>
      <c r="D81" s="334"/>
      <c r="E81" s="334"/>
      <c r="F81" s="335"/>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31"/>
      <c r="B82" s="336"/>
      <c r="C82" s="337"/>
      <c r="D82" s="337"/>
      <c r="E82" s="337"/>
      <c r="F82" s="338"/>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31"/>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501</v>
      </c>
      <c r="AF83" s="429"/>
      <c r="AG83" s="429"/>
      <c r="AH83" s="429"/>
      <c r="AI83" s="429" t="s">
        <v>653</v>
      </c>
      <c r="AJ83" s="429"/>
      <c r="AK83" s="429"/>
      <c r="AL83" s="429"/>
      <c r="AM83" s="429" t="s">
        <v>469</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31"/>
      <c r="B84" s="333"/>
      <c r="C84" s="334"/>
      <c r="D84" s="334"/>
      <c r="E84" s="334"/>
      <c r="F84" s="335"/>
      <c r="G84" s="357"/>
      <c r="H84" s="341"/>
      <c r="I84" s="341"/>
      <c r="J84" s="341"/>
      <c r="K84" s="341"/>
      <c r="L84" s="341"/>
      <c r="M84" s="341"/>
      <c r="N84" s="341"/>
      <c r="O84" s="342"/>
      <c r="P84" s="345"/>
      <c r="Q84" s="341"/>
      <c r="R84" s="341"/>
      <c r="S84" s="341"/>
      <c r="T84" s="341"/>
      <c r="U84" s="341"/>
      <c r="V84" s="341"/>
      <c r="W84" s="341"/>
      <c r="X84" s="342"/>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63"/>
      <c r="R85" s="463"/>
      <c r="S85" s="463"/>
      <c r="T85" s="463"/>
      <c r="U85" s="463"/>
      <c r="V85" s="463"/>
      <c r="W85" s="463"/>
      <c r="X85" s="464"/>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31"/>
      <c r="B86" s="333"/>
      <c r="C86" s="334"/>
      <c r="D86" s="334"/>
      <c r="E86" s="334"/>
      <c r="F86" s="335"/>
      <c r="G86" s="906"/>
      <c r="H86" s="397"/>
      <c r="I86" s="397"/>
      <c r="J86" s="397"/>
      <c r="K86" s="397"/>
      <c r="L86" s="397"/>
      <c r="M86" s="397"/>
      <c r="N86" s="397"/>
      <c r="O86" s="398"/>
      <c r="P86" s="465"/>
      <c r="Q86" s="465"/>
      <c r="R86" s="465"/>
      <c r="S86" s="465"/>
      <c r="T86" s="465"/>
      <c r="U86" s="465"/>
      <c r="V86" s="465"/>
      <c r="W86" s="465"/>
      <c r="X86" s="466"/>
      <c r="Y86" s="907" t="s">
        <v>51</v>
      </c>
      <c r="Z86" s="799"/>
      <c r="AA86" s="800"/>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67"/>
      <c r="Q87" s="467"/>
      <c r="R87" s="467"/>
      <c r="S87" s="467"/>
      <c r="T87" s="467"/>
      <c r="U87" s="467"/>
      <c r="V87" s="467"/>
      <c r="W87" s="467"/>
      <c r="X87" s="468"/>
      <c r="Y87" s="907" t="s">
        <v>13</v>
      </c>
      <c r="Z87" s="799"/>
      <c r="AA87" s="800"/>
      <c r="AB87" s="908" t="s">
        <v>14</v>
      </c>
      <c r="AC87" s="908"/>
      <c r="AD87" s="908"/>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31"/>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501</v>
      </c>
      <c r="AF88" s="429"/>
      <c r="AG88" s="429"/>
      <c r="AH88" s="429"/>
      <c r="AI88" s="429" t="s">
        <v>653</v>
      </c>
      <c r="AJ88" s="429"/>
      <c r="AK88" s="429"/>
      <c r="AL88" s="429"/>
      <c r="AM88" s="429" t="s">
        <v>469</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31"/>
      <c r="B89" s="333"/>
      <c r="C89" s="334"/>
      <c r="D89" s="334"/>
      <c r="E89" s="334"/>
      <c r="F89" s="335"/>
      <c r="G89" s="357"/>
      <c r="H89" s="341"/>
      <c r="I89" s="341"/>
      <c r="J89" s="341"/>
      <c r="K89" s="341"/>
      <c r="L89" s="341"/>
      <c r="M89" s="341"/>
      <c r="N89" s="341"/>
      <c r="O89" s="342"/>
      <c r="P89" s="345"/>
      <c r="Q89" s="341"/>
      <c r="R89" s="341"/>
      <c r="S89" s="341"/>
      <c r="T89" s="341"/>
      <c r="U89" s="341"/>
      <c r="V89" s="341"/>
      <c r="W89" s="341"/>
      <c r="X89" s="342"/>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63"/>
      <c r="R90" s="463"/>
      <c r="S90" s="463"/>
      <c r="T90" s="463"/>
      <c r="U90" s="463"/>
      <c r="V90" s="463"/>
      <c r="W90" s="463"/>
      <c r="X90" s="464"/>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31"/>
      <c r="B91" s="333"/>
      <c r="C91" s="334"/>
      <c r="D91" s="334"/>
      <c r="E91" s="334"/>
      <c r="F91" s="335"/>
      <c r="G91" s="906"/>
      <c r="H91" s="397"/>
      <c r="I91" s="397"/>
      <c r="J91" s="397"/>
      <c r="K91" s="397"/>
      <c r="L91" s="397"/>
      <c r="M91" s="397"/>
      <c r="N91" s="397"/>
      <c r="O91" s="398"/>
      <c r="P91" s="465"/>
      <c r="Q91" s="465"/>
      <c r="R91" s="465"/>
      <c r="S91" s="465"/>
      <c r="T91" s="465"/>
      <c r="U91" s="465"/>
      <c r="V91" s="465"/>
      <c r="W91" s="465"/>
      <c r="X91" s="466"/>
      <c r="Y91" s="907" t="s">
        <v>51</v>
      </c>
      <c r="Z91" s="799"/>
      <c r="AA91" s="800"/>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67"/>
      <c r="Q92" s="467"/>
      <c r="R92" s="467"/>
      <c r="S92" s="467"/>
      <c r="T92" s="467"/>
      <c r="U92" s="467"/>
      <c r="V92" s="467"/>
      <c r="W92" s="467"/>
      <c r="X92" s="468"/>
      <c r="Y92" s="907" t="s">
        <v>13</v>
      </c>
      <c r="Z92" s="799"/>
      <c r="AA92" s="800"/>
      <c r="AB92" s="908" t="s">
        <v>14</v>
      </c>
      <c r="AC92" s="908"/>
      <c r="AD92" s="908"/>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501</v>
      </c>
      <c r="AF93" s="429"/>
      <c r="AG93" s="429"/>
      <c r="AH93" s="429"/>
      <c r="AI93" s="429" t="s">
        <v>653</v>
      </c>
      <c r="AJ93" s="429"/>
      <c r="AK93" s="429"/>
      <c r="AL93" s="429"/>
      <c r="AM93" s="429" t="s">
        <v>469</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31"/>
      <c r="B94" s="333"/>
      <c r="C94" s="334"/>
      <c r="D94" s="334"/>
      <c r="E94" s="334"/>
      <c r="F94" s="335"/>
      <c r="G94" s="357"/>
      <c r="H94" s="341"/>
      <c r="I94" s="341"/>
      <c r="J94" s="341"/>
      <c r="K94" s="341"/>
      <c r="L94" s="341"/>
      <c r="M94" s="341"/>
      <c r="N94" s="341"/>
      <c r="O94" s="342"/>
      <c r="P94" s="345"/>
      <c r="Q94" s="341"/>
      <c r="R94" s="341"/>
      <c r="S94" s="341"/>
      <c r="T94" s="341"/>
      <c r="U94" s="341"/>
      <c r="V94" s="341"/>
      <c r="W94" s="341"/>
      <c r="X94" s="342"/>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63"/>
      <c r="R95" s="463"/>
      <c r="S95" s="463"/>
      <c r="T95" s="463"/>
      <c r="U95" s="463"/>
      <c r="V95" s="463"/>
      <c r="W95" s="463"/>
      <c r="X95" s="464"/>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31"/>
      <c r="B96" s="333"/>
      <c r="C96" s="334"/>
      <c r="D96" s="334"/>
      <c r="E96" s="334"/>
      <c r="F96" s="335"/>
      <c r="G96" s="906"/>
      <c r="H96" s="397"/>
      <c r="I96" s="397"/>
      <c r="J96" s="397"/>
      <c r="K96" s="397"/>
      <c r="L96" s="397"/>
      <c r="M96" s="397"/>
      <c r="N96" s="397"/>
      <c r="O96" s="398"/>
      <c r="P96" s="465"/>
      <c r="Q96" s="465"/>
      <c r="R96" s="465"/>
      <c r="S96" s="465"/>
      <c r="T96" s="465"/>
      <c r="U96" s="465"/>
      <c r="V96" s="465"/>
      <c r="W96" s="465"/>
      <c r="X96" s="466"/>
      <c r="Y96" s="907" t="s">
        <v>51</v>
      </c>
      <c r="Z96" s="799"/>
      <c r="AA96" s="800"/>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2"/>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9"/>
      <c r="AA97" s="800"/>
      <c r="AB97" s="908" t="s">
        <v>14</v>
      </c>
      <c r="AC97" s="908"/>
      <c r="AD97" s="908"/>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2" t="s">
        <v>665</v>
      </c>
      <c r="B99" s="334"/>
      <c r="C99" s="334"/>
      <c r="D99" s="334"/>
      <c r="E99" s="334"/>
      <c r="F99" s="335"/>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4"/>
      <c r="C100" s="334"/>
      <c r="D100" s="334"/>
      <c r="E100" s="334"/>
      <c r="F100" s="335"/>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7"/>
      <c r="C101" s="337"/>
      <c r="D101" s="337"/>
      <c r="E101" s="337"/>
      <c r="F101" s="338"/>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5" t="s">
        <v>666</v>
      </c>
      <c r="B102" s="355"/>
      <c r="C102" s="355"/>
      <c r="D102" s="355"/>
      <c r="E102" s="355"/>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7"/>
      <c r="B103" s="339"/>
      <c r="C103" s="339"/>
      <c r="D103" s="339"/>
      <c r="E103" s="339"/>
      <c r="F103" s="478"/>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41"/>
      <c r="C104" s="341"/>
      <c r="D104" s="341"/>
      <c r="E104" s="341"/>
      <c r="F104" s="480"/>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9"/>
      <c r="I105" s="339"/>
      <c r="J105" s="339"/>
      <c r="K105" s="339"/>
      <c r="L105" s="339"/>
      <c r="M105" s="339"/>
      <c r="N105" s="339"/>
      <c r="O105" s="340"/>
      <c r="P105" s="343" t="s">
        <v>56</v>
      </c>
      <c r="Q105" s="339"/>
      <c r="R105" s="339"/>
      <c r="S105" s="339"/>
      <c r="T105" s="339"/>
      <c r="U105" s="339"/>
      <c r="V105" s="339"/>
      <c r="W105" s="339"/>
      <c r="X105" s="340"/>
      <c r="Y105" s="492"/>
      <c r="Z105" s="493"/>
      <c r="AA105" s="494"/>
      <c r="AB105" s="498" t="s">
        <v>11</v>
      </c>
      <c r="AC105" s="499"/>
      <c r="AD105" s="500"/>
      <c r="AE105" s="429" t="s">
        <v>501</v>
      </c>
      <c r="AF105" s="429"/>
      <c r="AG105" s="429"/>
      <c r="AH105" s="429"/>
      <c r="AI105" s="429" t="s">
        <v>653</v>
      </c>
      <c r="AJ105" s="429"/>
      <c r="AK105" s="429"/>
      <c r="AL105" s="429"/>
      <c r="AM105" s="429" t="s">
        <v>469</v>
      </c>
      <c r="AN105" s="429"/>
      <c r="AO105" s="429"/>
      <c r="AP105" s="429"/>
      <c r="AQ105" s="472" t="s">
        <v>223</v>
      </c>
      <c r="AR105" s="473"/>
      <c r="AS105" s="473"/>
      <c r="AT105" s="474"/>
      <c r="AU105" s="339" t="s">
        <v>129</v>
      </c>
      <c r="AV105" s="339"/>
      <c r="AW105" s="339"/>
      <c r="AX105" s="344"/>
      <c r="AY105">
        <f>COUNTA($G$107)</f>
        <v>0</v>
      </c>
    </row>
    <row r="106" spans="1:60" ht="18.75" hidden="1" customHeight="1" x14ac:dyDescent="0.15">
      <c r="A106" s="520"/>
      <c r="B106" s="521"/>
      <c r="C106" s="521"/>
      <c r="D106" s="521"/>
      <c r="E106" s="521"/>
      <c r="F106" s="522"/>
      <c r="G106" s="357"/>
      <c r="H106" s="341"/>
      <c r="I106" s="341"/>
      <c r="J106" s="341"/>
      <c r="K106" s="341"/>
      <c r="L106" s="341"/>
      <c r="M106" s="341"/>
      <c r="N106" s="341"/>
      <c r="O106" s="342"/>
      <c r="P106" s="345"/>
      <c r="Q106" s="341"/>
      <c r="R106" s="341"/>
      <c r="S106" s="341"/>
      <c r="T106" s="341"/>
      <c r="U106" s="341"/>
      <c r="V106" s="341"/>
      <c r="W106" s="341"/>
      <c r="X106" s="342"/>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41" t="s">
        <v>170</v>
      </c>
      <c r="AX106" s="346"/>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7"/>
      <c r="C111" s="337"/>
      <c r="D111" s="337"/>
      <c r="E111" s="337"/>
      <c r="F111" s="338"/>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31"/>
      <c r="B115" s="333"/>
      <c r="C115" s="334"/>
      <c r="D115" s="334"/>
      <c r="E115" s="334"/>
      <c r="F115" s="335"/>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31"/>
      <c r="B116" s="336"/>
      <c r="C116" s="337"/>
      <c r="D116" s="337"/>
      <c r="E116" s="337"/>
      <c r="F116" s="338"/>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31"/>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501</v>
      </c>
      <c r="AF117" s="429"/>
      <c r="AG117" s="429"/>
      <c r="AH117" s="429"/>
      <c r="AI117" s="429" t="s">
        <v>653</v>
      </c>
      <c r="AJ117" s="429"/>
      <c r="AK117" s="429"/>
      <c r="AL117" s="429"/>
      <c r="AM117" s="429" t="s">
        <v>469</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31"/>
      <c r="B118" s="333"/>
      <c r="C118" s="334"/>
      <c r="D118" s="334"/>
      <c r="E118" s="334"/>
      <c r="F118" s="335"/>
      <c r="G118" s="357"/>
      <c r="H118" s="341"/>
      <c r="I118" s="341"/>
      <c r="J118" s="341"/>
      <c r="K118" s="341"/>
      <c r="L118" s="341"/>
      <c r="M118" s="341"/>
      <c r="N118" s="341"/>
      <c r="O118" s="342"/>
      <c r="P118" s="345"/>
      <c r="Q118" s="341"/>
      <c r="R118" s="341"/>
      <c r="S118" s="341"/>
      <c r="T118" s="341"/>
      <c r="U118" s="341"/>
      <c r="V118" s="341"/>
      <c r="W118" s="341"/>
      <c r="X118" s="342"/>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31"/>
      <c r="B120" s="333"/>
      <c r="C120" s="334"/>
      <c r="D120" s="334"/>
      <c r="E120" s="334"/>
      <c r="F120" s="335"/>
      <c r="G120" s="906"/>
      <c r="H120" s="397"/>
      <c r="I120" s="397"/>
      <c r="J120" s="397"/>
      <c r="K120" s="397"/>
      <c r="L120" s="397"/>
      <c r="M120" s="397"/>
      <c r="N120" s="397"/>
      <c r="O120" s="398"/>
      <c r="P120" s="465"/>
      <c r="Q120" s="465"/>
      <c r="R120" s="465"/>
      <c r="S120" s="465"/>
      <c r="T120" s="465"/>
      <c r="U120" s="465"/>
      <c r="V120" s="465"/>
      <c r="W120" s="465"/>
      <c r="X120" s="466"/>
      <c r="Y120" s="907" t="s">
        <v>51</v>
      </c>
      <c r="Z120" s="799"/>
      <c r="AA120" s="800"/>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67"/>
      <c r="Q121" s="467"/>
      <c r="R121" s="467"/>
      <c r="S121" s="467"/>
      <c r="T121" s="467"/>
      <c r="U121" s="467"/>
      <c r="V121" s="467"/>
      <c r="W121" s="467"/>
      <c r="X121" s="468"/>
      <c r="Y121" s="907" t="s">
        <v>13</v>
      </c>
      <c r="Z121" s="799"/>
      <c r="AA121" s="800"/>
      <c r="AB121" s="908" t="s">
        <v>14</v>
      </c>
      <c r="AC121" s="908"/>
      <c r="AD121" s="908"/>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31"/>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501</v>
      </c>
      <c r="AF122" s="429"/>
      <c r="AG122" s="429"/>
      <c r="AH122" s="429"/>
      <c r="AI122" s="429" t="s">
        <v>653</v>
      </c>
      <c r="AJ122" s="429"/>
      <c r="AK122" s="429"/>
      <c r="AL122" s="429"/>
      <c r="AM122" s="429" t="s">
        <v>469</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31"/>
      <c r="B123" s="333"/>
      <c r="C123" s="334"/>
      <c r="D123" s="334"/>
      <c r="E123" s="334"/>
      <c r="F123" s="335"/>
      <c r="G123" s="357"/>
      <c r="H123" s="341"/>
      <c r="I123" s="341"/>
      <c r="J123" s="341"/>
      <c r="K123" s="341"/>
      <c r="L123" s="341"/>
      <c r="M123" s="341"/>
      <c r="N123" s="341"/>
      <c r="O123" s="342"/>
      <c r="P123" s="345"/>
      <c r="Q123" s="341"/>
      <c r="R123" s="341"/>
      <c r="S123" s="341"/>
      <c r="T123" s="341"/>
      <c r="U123" s="341"/>
      <c r="V123" s="341"/>
      <c r="W123" s="341"/>
      <c r="X123" s="342"/>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31"/>
      <c r="B125" s="333"/>
      <c r="C125" s="334"/>
      <c r="D125" s="334"/>
      <c r="E125" s="334"/>
      <c r="F125" s="335"/>
      <c r="G125" s="906"/>
      <c r="H125" s="397"/>
      <c r="I125" s="397"/>
      <c r="J125" s="397"/>
      <c r="K125" s="397"/>
      <c r="L125" s="397"/>
      <c r="M125" s="397"/>
      <c r="N125" s="397"/>
      <c r="O125" s="398"/>
      <c r="P125" s="465"/>
      <c r="Q125" s="465"/>
      <c r="R125" s="465"/>
      <c r="S125" s="465"/>
      <c r="T125" s="465"/>
      <c r="U125" s="465"/>
      <c r="V125" s="465"/>
      <c r="W125" s="465"/>
      <c r="X125" s="466"/>
      <c r="Y125" s="907" t="s">
        <v>51</v>
      </c>
      <c r="Z125" s="799"/>
      <c r="AA125" s="800"/>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67"/>
      <c r="Q126" s="467"/>
      <c r="R126" s="467"/>
      <c r="S126" s="467"/>
      <c r="T126" s="467"/>
      <c r="U126" s="467"/>
      <c r="V126" s="467"/>
      <c r="W126" s="467"/>
      <c r="X126" s="468"/>
      <c r="Y126" s="907" t="s">
        <v>13</v>
      </c>
      <c r="Z126" s="799"/>
      <c r="AA126" s="800"/>
      <c r="AB126" s="908" t="s">
        <v>14</v>
      </c>
      <c r="AC126" s="908"/>
      <c r="AD126" s="908"/>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31"/>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501</v>
      </c>
      <c r="AF127" s="429"/>
      <c r="AG127" s="429"/>
      <c r="AH127" s="429"/>
      <c r="AI127" s="429" t="s">
        <v>653</v>
      </c>
      <c r="AJ127" s="429"/>
      <c r="AK127" s="429"/>
      <c r="AL127" s="429"/>
      <c r="AM127" s="429" t="s">
        <v>469</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31"/>
      <c r="B128" s="333"/>
      <c r="C128" s="334"/>
      <c r="D128" s="334"/>
      <c r="E128" s="334"/>
      <c r="F128" s="335"/>
      <c r="G128" s="357"/>
      <c r="H128" s="341"/>
      <c r="I128" s="341"/>
      <c r="J128" s="341"/>
      <c r="K128" s="341"/>
      <c r="L128" s="341"/>
      <c r="M128" s="341"/>
      <c r="N128" s="341"/>
      <c r="O128" s="342"/>
      <c r="P128" s="345"/>
      <c r="Q128" s="341"/>
      <c r="R128" s="341"/>
      <c r="S128" s="341"/>
      <c r="T128" s="341"/>
      <c r="U128" s="341"/>
      <c r="V128" s="341"/>
      <c r="W128" s="341"/>
      <c r="X128" s="342"/>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31"/>
      <c r="B130" s="333"/>
      <c r="C130" s="334"/>
      <c r="D130" s="334"/>
      <c r="E130" s="334"/>
      <c r="F130" s="335"/>
      <c r="G130" s="906"/>
      <c r="H130" s="397"/>
      <c r="I130" s="397"/>
      <c r="J130" s="397"/>
      <c r="K130" s="397"/>
      <c r="L130" s="397"/>
      <c r="M130" s="397"/>
      <c r="N130" s="397"/>
      <c r="O130" s="398"/>
      <c r="P130" s="465"/>
      <c r="Q130" s="465"/>
      <c r="R130" s="465"/>
      <c r="S130" s="465"/>
      <c r="T130" s="465"/>
      <c r="U130" s="465"/>
      <c r="V130" s="465"/>
      <c r="W130" s="465"/>
      <c r="X130" s="466"/>
      <c r="Y130" s="907" t="s">
        <v>51</v>
      </c>
      <c r="Z130" s="799"/>
      <c r="AA130" s="800"/>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2"/>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9"/>
      <c r="AA131" s="800"/>
      <c r="AB131" s="908" t="s">
        <v>14</v>
      </c>
      <c r="AC131" s="908"/>
      <c r="AD131" s="908"/>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2" t="s">
        <v>665</v>
      </c>
      <c r="B133" s="334"/>
      <c r="C133" s="334"/>
      <c r="D133" s="334"/>
      <c r="E133" s="334"/>
      <c r="F133" s="335"/>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4"/>
      <c r="C134" s="334"/>
      <c r="D134" s="334"/>
      <c r="E134" s="334"/>
      <c r="F134" s="335"/>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7"/>
      <c r="C135" s="337"/>
      <c r="D135" s="337"/>
      <c r="E135" s="337"/>
      <c r="F135" s="338"/>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5" t="s">
        <v>666</v>
      </c>
      <c r="B136" s="355"/>
      <c r="C136" s="355"/>
      <c r="D136" s="355"/>
      <c r="E136" s="355"/>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7"/>
      <c r="B137" s="339"/>
      <c r="C137" s="339"/>
      <c r="D137" s="339"/>
      <c r="E137" s="339"/>
      <c r="F137" s="478"/>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41"/>
      <c r="C138" s="341"/>
      <c r="D138" s="341"/>
      <c r="E138" s="341"/>
      <c r="F138" s="480"/>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9"/>
      <c r="I139" s="339"/>
      <c r="J139" s="339"/>
      <c r="K139" s="339"/>
      <c r="L139" s="339"/>
      <c r="M139" s="339"/>
      <c r="N139" s="339"/>
      <c r="O139" s="340"/>
      <c r="P139" s="343" t="s">
        <v>56</v>
      </c>
      <c r="Q139" s="339"/>
      <c r="R139" s="339"/>
      <c r="S139" s="339"/>
      <c r="T139" s="339"/>
      <c r="U139" s="339"/>
      <c r="V139" s="339"/>
      <c r="W139" s="339"/>
      <c r="X139" s="340"/>
      <c r="Y139" s="492"/>
      <c r="Z139" s="493"/>
      <c r="AA139" s="494"/>
      <c r="AB139" s="498" t="s">
        <v>11</v>
      </c>
      <c r="AC139" s="499"/>
      <c r="AD139" s="500"/>
      <c r="AE139" s="429" t="s">
        <v>501</v>
      </c>
      <c r="AF139" s="429"/>
      <c r="AG139" s="429"/>
      <c r="AH139" s="429"/>
      <c r="AI139" s="429" t="s">
        <v>653</v>
      </c>
      <c r="AJ139" s="429"/>
      <c r="AK139" s="429"/>
      <c r="AL139" s="429"/>
      <c r="AM139" s="429" t="s">
        <v>469</v>
      </c>
      <c r="AN139" s="429"/>
      <c r="AO139" s="429"/>
      <c r="AP139" s="429"/>
      <c r="AQ139" s="472" t="s">
        <v>223</v>
      </c>
      <c r="AR139" s="473"/>
      <c r="AS139" s="473"/>
      <c r="AT139" s="474"/>
      <c r="AU139" s="339" t="s">
        <v>129</v>
      </c>
      <c r="AV139" s="339"/>
      <c r="AW139" s="339"/>
      <c r="AX139" s="344"/>
      <c r="AY139">
        <f>COUNTA($G$141)</f>
        <v>0</v>
      </c>
    </row>
    <row r="140" spans="1:60" ht="18.75" hidden="1" customHeight="1" x14ac:dyDescent="0.15">
      <c r="A140" s="520"/>
      <c r="B140" s="521"/>
      <c r="C140" s="521"/>
      <c r="D140" s="521"/>
      <c r="E140" s="521"/>
      <c r="F140" s="522"/>
      <c r="G140" s="357"/>
      <c r="H140" s="341"/>
      <c r="I140" s="341"/>
      <c r="J140" s="341"/>
      <c r="K140" s="341"/>
      <c r="L140" s="341"/>
      <c r="M140" s="341"/>
      <c r="N140" s="341"/>
      <c r="O140" s="342"/>
      <c r="P140" s="345"/>
      <c r="Q140" s="341"/>
      <c r="R140" s="341"/>
      <c r="S140" s="341"/>
      <c r="T140" s="341"/>
      <c r="U140" s="341"/>
      <c r="V140" s="341"/>
      <c r="W140" s="341"/>
      <c r="X140" s="342"/>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41" t="s">
        <v>170</v>
      </c>
      <c r="AX140" s="346"/>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7"/>
      <c r="C145" s="337"/>
      <c r="D145" s="337"/>
      <c r="E145" s="337"/>
      <c r="F145" s="338"/>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31"/>
      <c r="B149" s="333"/>
      <c r="C149" s="334"/>
      <c r="D149" s="334"/>
      <c r="E149" s="334"/>
      <c r="F149" s="335"/>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31"/>
      <c r="B150" s="336"/>
      <c r="C150" s="337"/>
      <c r="D150" s="337"/>
      <c r="E150" s="337"/>
      <c r="F150" s="338"/>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31"/>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501</v>
      </c>
      <c r="AF151" s="429"/>
      <c r="AG151" s="429"/>
      <c r="AH151" s="429"/>
      <c r="AI151" s="429" t="s">
        <v>653</v>
      </c>
      <c r="AJ151" s="429"/>
      <c r="AK151" s="429"/>
      <c r="AL151" s="429"/>
      <c r="AM151" s="429" t="s">
        <v>469</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31"/>
      <c r="B152" s="333"/>
      <c r="C152" s="334"/>
      <c r="D152" s="334"/>
      <c r="E152" s="334"/>
      <c r="F152" s="335"/>
      <c r="G152" s="357"/>
      <c r="H152" s="341"/>
      <c r="I152" s="341"/>
      <c r="J152" s="341"/>
      <c r="K152" s="341"/>
      <c r="L152" s="341"/>
      <c r="M152" s="341"/>
      <c r="N152" s="341"/>
      <c r="O152" s="342"/>
      <c r="P152" s="345"/>
      <c r="Q152" s="341"/>
      <c r="R152" s="341"/>
      <c r="S152" s="341"/>
      <c r="T152" s="341"/>
      <c r="U152" s="341"/>
      <c r="V152" s="341"/>
      <c r="W152" s="341"/>
      <c r="X152" s="342"/>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31"/>
      <c r="B154" s="333"/>
      <c r="C154" s="334"/>
      <c r="D154" s="334"/>
      <c r="E154" s="334"/>
      <c r="F154" s="335"/>
      <c r="G154" s="906"/>
      <c r="H154" s="397"/>
      <c r="I154" s="397"/>
      <c r="J154" s="397"/>
      <c r="K154" s="397"/>
      <c r="L154" s="397"/>
      <c r="M154" s="397"/>
      <c r="N154" s="397"/>
      <c r="O154" s="398"/>
      <c r="P154" s="465"/>
      <c r="Q154" s="465"/>
      <c r="R154" s="465"/>
      <c r="S154" s="465"/>
      <c r="T154" s="465"/>
      <c r="U154" s="465"/>
      <c r="V154" s="465"/>
      <c r="W154" s="465"/>
      <c r="X154" s="466"/>
      <c r="Y154" s="907" t="s">
        <v>51</v>
      </c>
      <c r="Z154" s="799"/>
      <c r="AA154" s="800"/>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67"/>
      <c r="Q155" s="467"/>
      <c r="R155" s="467"/>
      <c r="S155" s="467"/>
      <c r="T155" s="467"/>
      <c r="U155" s="467"/>
      <c r="V155" s="467"/>
      <c r="W155" s="467"/>
      <c r="X155" s="468"/>
      <c r="Y155" s="907" t="s">
        <v>13</v>
      </c>
      <c r="Z155" s="799"/>
      <c r="AA155" s="800"/>
      <c r="AB155" s="908" t="s">
        <v>14</v>
      </c>
      <c r="AC155" s="908"/>
      <c r="AD155" s="908"/>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31"/>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501</v>
      </c>
      <c r="AF156" s="429"/>
      <c r="AG156" s="429"/>
      <c r="AH156" s="429"/>
      <c r="AI156" s="429" t="s">
        <v>653</v>
      </c>
      <c r="AJ156" s="429"/>
      <c r="AK156" s="429"/>
      <c r="AL156" s="429"/>
      <c r="AM156" s="429" t="s">
        <v>469</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31"/>
      <c r="B157" s="333"/>
      <c r="C157" s="334"/>
      <c r="D157" s="334"/>
      <c r="E157" s="334"/>
      <c r="F157" s="335"/>
      <c r="G157" s="357"/>
      <c r="H157" s="341"/>
      <c r="I157" s="341"/>
      <c r="J157" s="341"/>
      <c r="K157" s="341"/>
      <c r="L157" s="341"/>
      <c r="M157" s="341"/>
      <c r="N157" s="341"/>
      <c r="O157" s="342"/>
      <c r="P157" s="345"/>
      <c r="Q157" s="341"/>
      <c r="R157" s="341"/>
      <c r="S157" s="341"/>
      <c r="T157" s="341"/>
      <c r="U157" s="341"/>
      <c r="V157" s="341"/>
      <c r="W157" s="341"/>
      <c r="X157" s="342"/>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31"/>
      <c r="B159" s="333"/>
      <c r="C159" s="334"/>
      <c r="D159" s="334"/>
      <c r="E159" s="334"/>
      <c r="F159" s="335"/>
      <c r="G159" s="906"/>
      <c r="H159" s="397"/>
      <c r="I159" s="397"/>
      <c r="J159" s="397"/>
      <c r="K159" s="397"/>
      <c r="L159" s="397"/>
      <c r="M159" s="397"/>
      <c r="N159" s="397"/>
      <c r="O159" s="398"/>
      <c r="P159" s="465"/>
      <c r="Q159" s="465"/>
      <c r="R159" s="465"/>
      <c r="S159" s="465"/>
      <c r="T159" s="465"/>
      <c r="U159" s="465"/>
      <c r="V159" s="465"/>
      <c r="W159" s="465"/>
      <c r="X159" s="466"/>
      <c r="Y159" s="907" t="s">
        <v>51</v>
      </c>
      <c r="Z159" s="799"/>
      <c r="AA159" s="800"/>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67"/>
      <c r="Q160" s="467"/>
      <c r="R160" s="467"/>
      <c r="S160" s="467"/>
      <c r="T160" s="467"/>
      <c r="U160" s="467"/>
      <c r="V160" s="467"/>
      <c r="W160" s="467"/>
      <c r="X160" s="468"/>
      <c r="Y160" s="907" t="s">
        <v>13</v>
      </c>
      <c r="Z160" s="799"/>
      <c r="AA160" s="800"/>
      <c r="AB160" s="908" t="s">
        <v>14</v>
      </c>
      <c r="AC160" s="908"/>
      <c r="AD160" s="908"/>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31"/>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501</v>
      </c>
      <c r="AF161" s="429"/>
      <c r="AG161" s="429"/>
      <c r="AH161" s="429"/>
      <c r="AI161" s="429" t="s">
        <v>653</v>
      </c>
      <c r="AJ161" s="429"/>
      <c r="AK161" s="429"/>
      <c r="AL161" s="429"/>
      <c r="AM161" s="429" t="s">
        <v>469</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31"/>
      <c r="B162" s="333"/>
      <c r="C162" s="334"/>
      <c r="D162" s="334"/>
      <c r="E162" s="334"/>
      <c r="F162" s="335"/>
      <c r="G162" s="357"/>
      <c r="H162" s="341"/>
      <c r="I162" s="341"/>
      <c r="J162" s="341"/>
      <c r="K162" s="341"/>
      <c r="L162" s="341"/>
      <c r="M162" s="341"/>
      <c r="N162" s="341"/>
      <c r="O162" s="342"/>
      <c r="P162" s="345"/>
      <c r="Q162" s="341"/>
      <c r="R162" s="341"/>
      <c r="S162" s="341"/>
      <c r="T162" s="341"/>
      <c r="U162" s="341"/>
      <c r="V162" s="341"/>
      <c r="W162" s="341"/>
      <c r="X162" s="342"/>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31"/>
      <c r="B164" s="333"/>
      <c r="C164" s="334"/>
      <c r="D164" s="334"/>
      <c r="E164" s="334"/>
      <c r="F164" s="335"/>
      <c r="G164" s="906"/>
      <c r="H164" s="397"/>
      <c r="I164" s="397"/>
      <c r="J164" s="397"/>
      <c r="K164" s="397"/>
      <c r="L164" s="397"/>
      <c r="M164" s="397"/>
      <c r="N164" s="397"/>
      <c r="O164" s="398"/>
      <c r="P164" s="465"/>
      <c r="Q164" s="465"/>
      <c r="R164" s="465"/>
      <c r="S164" s="465"/>
      <c r="T164" s="465"/>
      <c r="U164" s="465"/>
      <c r="V164" s="465"/>
      <c r="W164" s="465"/>
      <c r="X164" s="466"/>
      <c r="Y164" s="907" t="s">
        <v>51</v>
      </c>
      <c r="Z164" s="799"/>
      <c r="AA164" s="800"/>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2"/>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2" t="s">
        <v>665</v>
      </c>
      <c r="B167" s="334"/>
      <c r="C167" s="334"/>
      <c r="D167" s="334"/>
      <c r="E167" s="334"/>
      <c r="F167" s="335"/>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4"/>
      <c r="C168" s="334"/>
      <c r="D168" s="334"/>
      <c r="E168" s="334"/>
      <c r="F168" s="335"/>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7"/>
      <c r="C169" s="337"/>
      <c r="D169" s="337"/>
      <c r="E169" s="337"/>
      <c r="F169" s="338"/>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5" t="s">
        <v>666</v>
      </c>
      <c r="B170" s="355"/>
      <c r="C170" s="355"/>
      <c r="D170" s="355"/>
      <c r="E170" s="355"/>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7"/>
      <c r="B171" s="339"/>
      <c r="C171" s="339"/>
      <c r="D171" s="339"/>
      <c r="E171" s="339"/>
      <c r="F171" s="478"/>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41"/>
      <c r="C172" s="341"/>
      <c r="D172" s="341"/>
      <c r="E172" s="341"/>
      <c r="F172" s="480"/>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9"/>
      <c r="I173" s="339"/>
      <c r="J173" s="339"/>
      <c r="K173" s="339"/>
      <c r="L173" s="339"/>
      <c r="M173" s="339"/>
      <c r="N173" s="339"/>
      <c r="O173" s="340"/>
      <c r="P173" s="343" t="s">
        <v>56</v>
      </c>
      <c r="Q173" s="339"/>
      <c r="R173" s="339"/>
      <c r="S173" s="339"/>
      <c r="T173" s="339"/>
      <c r="U173" s="339"/>
      <c r="V173" s="339"/>
      <c r="W173" s="339"/>
      <c r="X173" s="340"/>
      <c r="Y173" s="492"/>
      <c r="Z173" s="493"/>
      <c r="AA173" s="494"/>
      <c r="AB173" s="498" t="s">
        <v>11</v>
      </c>
      <c r="AC173" s="499"/>
      <c r="AD173" s="500"/>
      <c r="AE173" s="429" t="s">
        <v>501</v>
      </c>
      <c r="AF173" s="429"/>
      <c r="AG173" s="429"/>
      <c r="AH173" s="429"/>
      <c r="AI173" s="429" t="s">
        <v>653</v>
      </c>
      <c r="AJ173" s="429"/>
      <c r="AK173" s="429"/>
      <c r="AL173" s="429"/>
      <c r="AM173" s="429" t="s">
        <v>469</v>
      </c>
      <c r="AN173" s="429"/>
      <c r="AO173" s="429"/>
      <c r="AP173" s="429"/>
      <c r="AQ173" s="472" t="s">
        <v>223</v>
      </c>
      <c r="AR173" s="473"/>
      <c r="AS173" s="473"/>
      <c r="AT173" s="474"/>
      <c r="AU173" s="339" t="s">
        <v>129</v>
      </c>
      <c r="AV173" s="339"/>
      <c r="AW173" s="339"/>
      <c r="AX173" s="344"/>
      <c r="AY173">
        <f>COUNTA($G$175)</f>
        <v>0</v>
      </c>
    </row>
    <row r="174" spans="1:60" ht="18.75" hidden="1" customHeight="1" x14ac:dyDescent="0.15">
      <c r="A174" s="520"/>
      <c r="B174" s="521"/>
      <c r="C174" s="521"/>
      <c r="D174" s="521"/>
      <c r="E174" s="521"/>
      <c r="F174" s="522"/>
      <c r="G174" s="357"/>
      <c r="H174" s="341"/>
      <c r="I174" s="341"/>
      <c r="J174" s="341"/>
      <c r="K174" s="341"/>
      <c r="L174" s="341"/>
      <c r="M174" s="341"/>
      <c r="N174" s="341"/>
      <c r="O174" s="342"/>
      <c r="P174" s="345"/>
      <c r="Q174" s="341"/>
      <c r="R174" s="341"/>
      <c r="S174" s="341"/>
      <c r="T174" s="341"/>
      <c r="U174" s="341"/>
      <c r="V174" s="341"/>
      <c r="W174" s="341"/>
      <c r="X174" s="342"/>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41" t="s">
        <v>170</v>
      </c>
      <c r="AX174" s="346"/>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7"/>
      <c r="C179" s="337"/>
      <c r="D179" s="337"/>
      <c r="E179" s="337"/>
      <c r="F179" s="338"/>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31"/>
      <c r="B183" s="333"/>
      <c r="C183" s="334"/>
      <c r="D183" s="334"/>
      <c r="E183" s="334"/>
      <c r="F183" s="335"/>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31"/>
      <c r="B184" s="336"/>
      <c r="C184" s="337"/>
      <c r="D184" s="337"/>
      <c r="E184" s="337"/>
      <c r="F184" s="338"/>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31"/>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501</v>
      </c>
      <c r="AF185" s="429"/>
      <c r="AG185" s="429"/>
      <c r="AH185" s="429"/>
      <c r="AI185" s="429" t="s">
        <v>653</v>
      </c>
      <c r="AJ185" s="429"/>
      <c r="AK185" s="429"/>
      <c r="AL185" s="429"/>
      <c r="AM185" s="429" t="s">
        <v>469</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31"/>
      <c r="B186" s="333"/>
      <c r="C186" s="334"/>
      <c r="D186" s="334"/>
      <c r="E186" s="334"/>
      <c r="F186" s="335"/>
      <c r="G186" s="357"/>
      <c r="H186" s="341"/>
      <c r="I186" s="341"/>
      <c r="J186" s="341"/>
      <c r="K186" s="341"/>
      <c r="L186" s="341"/>
      <c r="M186" s="341"/>
      <c r="N186" s="341"/>
      <c r="O186" s="342"/>
      <c r="P186" s="345"/>
      <c r="Q186" s="341"/>
      <c r="R186" s="341"/>
      <c r="S186" s="341"/>
      <c r="T186" s="341"/>
      <c r="U186" s="341"/>
      <c r="V186" s="341"/>
      <c r="W186" s="341"/>
      <c r="X186" s="342"/>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31"/>
      <c r="B188" s="333"/>
      <c r="C188" s="334"/>
      <c r="D188" s="334"/>
      <c r="E188" s="334"/>
      <c r="F188" s="335"/>
      <c r="G188" s="906"/>
      <c r="H188" s="397"/>
      <c r="I188" s="397"/>
      <c r="J188" s="397"/>
      <c r="K188" s="397"/>
      <c r="L188" s="397"/>
      <c r="M188" s="397"/>
      <c r="N188" s="397"/>
      <c r="O188" s="398"/>
      <c r="P188" s="465"/>
      <c r="Q188" s="465"/>
      <c r="R188" s="465"/>
      <c r="S188" s="465"/>
      <c r="T188" s="465"/>
      <c r="U188" s="465"/>
      <c r="V188" s="465"/>
      <c r="W188" s="465"/>
      <c r="X188" s="466"/>
      <c r="Y188" s="907" t="s">
        <v>51</v>
      </c>
      <c r="Z188" s="799"/>
      <c r="AA188" s="800"/>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67"/>
      <c r="Q189" s="467"/>
      <c r="R189" s="467"/>
      <c r="S189" s="467"/>
      <c r="T189" s="467"/>
      <c r="U189" s="467"/>
      <c r="V189" s="467"/>
      <c r="W189" s="467"/>
      <c r="X189" s="468"/>
      <c r="Y189" s="907" t="s">
        <v>13</v>
      </c>
      <c r="Z189" s="799"/>
      <c r="AA189" s="800"/>
      <c r="AB189" s="908" t="s">
        <v>14</v>
      </c>
      <c r="AC189" s="908"/>
      <c r="AD189" s="908"/>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31"/>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501</v>
      </c>
      <c r="AF190" s="429"/>
      <c r="AG190" s="429"/>
      <c r="AH190" s="429"/>
      <c r="AI190" s="429" t="s">
        <v>653</v>
      </c>
      <c r="AJ190" s="429"/>
      <c r="AK190" s="429"/>
      <c r="AL190" s="429"/>
      <c r="AM190" s="429" t="s">
        <v>469</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31"/>
      <c r="B191" s="333"/>
      <c r="C191" s="334"/>
      <c r="D191" s="334"/>
      <c r="E191" s="334"/>
      <c r="F191" s="335"/>
      <c r="G191" s="357"/>
      <c r="H191" s="341"/>
      <c r="I191" s="341"/>
      <c r="J191" s="341"/>
      <c r="K191" s="341"/>
      <c r="L191" s="341"/>
      <c r="M191" s="341"/>
      <c r="N191" s="341"/>
      <c r="O191" s="342"/>
      <c r="P191" s="345"/>
      <c r="Q191" s="341"/>
      <c r="R191" s="341"/>
      <c r="S191" s="341"/>
      <c r="T191" s="341"/>
      <c r="U191" s="341"/>
      <c r="V191" s="341"/>
      <c r="W191" s="341"/>
      <c r="X191" s="342"/>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31"/>
      <c r="B193" s="333"/>
      <c r="C193" s="334"/>
      <c r="D193" s="334"/>
      <c r="E193" s="334"/>
      <c r="F193" s="335"/>
      <c r="G193" s="906"/>
      <c r="H193" s="397"/>
      <c r="I193" s="397"/>
      <c r="J193" s="397"/>
      <c r="K193" s="397"/>
      <c r="L193" s="397"/>
      <c r="M193" s="397"/>
      <c r="N193" s="397"/>
      <c r="O193" s="398"/>
      <c r="P193" s="465"/>
      <c r="Q193" s="465"/>
      <c r="R193" s="465"/>
      <c r="S193" s="465"/>
      <c r="T193" s="465"/>
      <c r="U193" s="465"/>
      <c r="V193" s="465"/>
      <c r="W193" s="465"/>
      <c r="X193" s="466"/>
      <c r="Y193" s="907" t="s">
        <v>51</v>
      </c>
      <c r="Z193" s="799"/>
      <c r="AA193" s="800"/>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67"/>
      <c r="Q194" s="467"/>
      <c r="R194" s="467"/>
      <c r="S194" s="467"/>
      <c r="T194" s="467"/>
      <c r="U194" s="467"/>
      <c r="V194" s="467"/>
      <c r="W194" s="467"/>
      <c r="X194" s="468"/>
      <c r="Y194" s="907" t="s">
        <v>13</v>
      </c>
      <c r="Z194" s="799"/>
      <c r="AA194" s="800"/>
      <c r="AB194" s="908" t="s">
        <v>14</v>
      </c>
      <c r="AC194" s="908"/>
      <c r="AD194" s="908"/>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31"/>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501</v>
      </c>
      <c r="AF195" s="429"/>
      <c r="AG195" s="429"/>
      <c r="AH195" s="429"/>
      <c r="AI195" s="429" t="s">
        <v>653</v>
      </c>
      <c r="AJ195" s="429"/>
      <c r="AK195" s="429"/>
      <c r="AL195" s="429"/>
      <c r="AM195" s="429" t="s">
        <v>469</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31"/>
      <c r="B196" s="333"/>
      <c r="C196" s="334"/>
      <c r="D196" s="334"/>
      <c r="E196" s="334"/>
      <c r="F196" s="335"/>
      <c r="G196" s="357"/>
      <c r="H196" s="341"/>
      <c r="I196" s="341"/>
      <c r="J196" s="341"/>
      <c r="K196" s="341"/>
      <c r="L196" s="341"/>
      <c r="M196" s="341"/>
      <c r="N196" s="341"/>
      <c r="O196" s="342"/>
      <c r="P196" s="345"/>
      <c r="Q196" s="341"/>
      <c r="R196" s="341"/>
      <c r="S196" s="341"/>
      <c r="T196" s="341"/>
      <c r="U196" s="341"/>
      <c r="V196" s="341"/>
      <c r="W196" s="341"/>
      <c r="X196" s="342"/>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31"/>
      <c r="B198" s="333"/>
      <c r="C198" s="334"/>
      <c r="D198" s="334"/>
      <c r="E198" s="334"/>
      <c r="F198" s="335"/>
      <c r="G198" s="906"/>
      <c r="H198" s="397"/>
      <c r="I198" s="397"/>
      <c r="J198" s="397"/>
      <c r="K198" s="397"/>
      <c r="L198" s="397"/>
      <c r="M198" s="397"/>
      <c r="N198" s="397"/>
      <c r="O198" s="398"/>
      <c r="P198" s="465"/>
      <c r="Q198" s="465"/>
      <c r="R198" s="465"/>
      <c r="S198" s="465"/>
      <c r="T198" s="465"/>
      <c r="U198" s="465"/>
      <c r="V198" s="465"/>
      <c r="W198" s="465"/>
      <c r="X198" s="466"/>
      <c r="Y198" s="907" t="s">
        <v>51</v>
      </c>
      <c r="Z198" s="799"/>
      <c r="AA198" s="800"/>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2"/>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501</v>
      </c>
      <c r="AF200" s="429"/>
      <c r="AG200" s="429"/>
      <c r="AH200" s="429"/>
      <c r="AI200" s="429" t="s">
        <v>653</v>
      </c>
      <c r="AJ200" s="429"/>
      <c r="AK200" s="429"/>
      <c r="AL200" s="429"/>
      <c r="AM200" s="429" t="s">
        <v>469</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4"/>
      <c r="AB203" s="599" t="s">
        <v>334</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4"/>
      <c r="AB204" s="577" t="s">
        <v>335</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4"/>
      <c r="AB206" s="599" t="s">
        <v>334</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4"/>
      <c r="AB207" s="577" t="s">
        <v>335</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501</v>
      </c>
      <c r="AF208" s="151"/>
      <c r="AG208" s="151"/>
      <c r="AH208" s="151"/>
      <c r="AI208" s="429" t="s">
        <v>653</v>
      </c>
      <c r="AJ208" s="429"/>
      <c r="AK208" s="429"/>
      <c r="AL208" s="429"/>
      <c r="AM208" s="429" t="s">
        <v>469</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5"/>
      <c r="AC209" s="341"/>
      <c r="AD209" s="342"/>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740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6"/>
      <c r="F217" s="338"/>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365</v>
      </c>
      <c r="K218" s="657"/>
      <c r="L218" s="657"/>
      <c r="M218" s="657"/>
      <c r="N218" s="657"/>
      <c r="O218" s="657"/>
      <c r="P218" s="657"/>
      <c r="Q218" s="657"/>
      <c r="R218" s="657"/>
      <c r="S218" s="657"/>
      <c r="T218" s="658"/>
      <c r="U218" s="631" t="s">
        <v>752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3"/>
      <c r="F219" s="335"/>
      <c r="G219" s="633" t="s">
        <v>685</v>
      </c>
      <c r="H219" s="634"/>
      <c r="I219" s="634"/>
      <c r="J219" s="634"/>
      <c r="K219" s="634"/>
      <c r="L219" s="634"/>
      <c r="M219" s="634"/>
      <c r="N219" s="634"/>
      <c r="O219" s="634"/>
      <c r="P219" s="634"/>
      <c r="Q219" s="634"/>
      <c r="R219" s="634"/>
      <c r="S219" s="634"/>
      <c r="T219" s="634"/>
      <c r="U219" s="630" t="s">
        <v>743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6"/>
      <c r="F220" s="338"/>
      <c r="G220" s="633" t="s">
        <v>672</v>
      </c>
      <c r="H220" s="634"/>
      <c r="I220" s="634"/>
      <c r="J220" s="634"/>
      <c r="K220" s="634"/>
      <c r="L220" s="634"/>
      <c r="M220" s="634"/>
      <c r="N220" s="634"/>
      <c r="O220" s="634"/>
      <c r="P220" s="634"/>
      <c r="Q220" s="634"/>
      <c r="R220" s="634"/>
      <c r="S220" s="634"/>
      <c r="T220" s="634"/>
      <c r="U220" s="159" t="s">
        <v>742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6.900000000000006"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725</v>
      </c>
      <c r="AH223" s="722"/>
      <c r="AI223" s="722"/>
      <c r="AJ223" s="722"/>
      <c r="AK223" s="722"/>
      <c r="AL223" s="722"/>
      <c r="AM223" s="722"/>
      <c r="AN223" s="722"/>
      <c r="AO223" s="722"/>
      <c r="AP223" s="722"/>
      <c r="AQ223" s="722"/>
      <c r="AR223" s="722"/>
      <c r="AS223" s="722"/>
      <c r="AT223" s="722"/>
      <c r="AU223" s="722"/>
      <c r="AV223" s="722"/>
      <c r="AW223" s="722"/>
      <c r="AX223" s="723"/>
    </row>
    <row r="224" spans="1:51" ht="99.4"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726</v>
      </c>
      <c r="AH224" s="728"/>
      <c r="AI224" s="728"/>
      <c r="AJ224" s="728"/>
      <c r="AK224" s="728"/>
      <c r="AL224" s="728"/>
      <c r="AM224" s="728"/>
      <c r="AN224" s="728"/>
      <c r="AO224" s="728"/>
      <c r="AP224" s="728"/>
      <c r="AQ224" s="728"/>
      <c r="AR224" s="728"/>
      <c r="AS224" s="728"/>
      <c r="AT224" s="728"/>
      <c r="AU224" s="728"/>
      <c r="AV224" s="728"/>
      <c r="AW224" s="728"/>
      <c r="AX224" s="729"/>
    </row>
    <row r="225" spans="1:50" ht="52.1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727</v>
      </c>
      <c r="AH225" s="397"/>
      <c r="AI225" s="397"/>
      <c r="AJ225" s="397"/>
      <c r="AK225" s="397"/>
      <c r="AL225" s="397"/>
      <c r="AM225" s="397"/>
      <c r="AN225" s="397"/>
      <c r="AO225" s="397"/>
      <c r="AP225" s="397"/>
      <c r="AQ225" s="397"/>
      <c r="AR225" s="397"/>
      <c r="AS225" s="397"/>
      <c r="AT225" s="397"/>
      <c r="AU225" s="397"/>
      <c r="AV225" s="397"/>
      <c r="AW225" s="397"/>
      <c r="AX225" s="692"/>
    </row>
    <row r="226" spans="1:50" ht="36.4"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375" t="s">
        <v>728</v>
      </c>
      <c r="AH226" s="154"/>
      <c r="AI226" s="154"/>
      <c r="AJ226" s="154"/>
      <c r="AK226" s="154"/>
      <c r="AL226" s="154"/>
      <c r="AM226" s="154"/>
      <c r="AN226" s="154"/>
      <c r="AO226" s="154"/>
      <c r="AP226" s="154"/>
      <c r="AQ226" s="154"/>
      <c r="AR226" s="154"/>
      <c r="AS226" s="154"/>
      <c r="AT226" s="154"/>
      <c r="AU226" s="154"/>
      <c r="AV226" s="154"/>
      <c r="AW226" s="154"/>
      <c r="AX226" s="690"/>
    </row>
    <row r="227" spans="1:50" ht="42" customHeight="1" x14ac:dyDescent="0.15">
      <c r="A227" s="679"/>
      <c r="B227" s="680"/>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729</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33.4"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729</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730</v>
      </c>
      <c r="AE229" s="753"/>
      <c r="AF229" s="753"/>
      <c r="AG229" s="754" t="s">
        <v>368</v>
      </c>
      <c r="AH229" s="755"/>
      <c r="AI229" s="755"/>
      <c r="AJ229" s="755"/>
      <c r="AK229" s="755"/>
      <c r="AL229" s="755"/>
      <c r="AM229" s="755"/>
      <c r="AN229" s="755"/>
      <c r="AO229" s="755"/>
      <c r="AP229" s="755"/>
      <c r="AQ229" s="755"/>
      <c r="AR229" s="755"/>
      <c r="AS229" s="755"/>
      <c r="AT229" s="755"/>
      <c r="AU229" s="755"/>
      <c r="AV229" s="755"/>
      <c r="AW229" s="755"/>
      <c r="AX229" s="756"/>
    </row>
    <row r="230" spans="1:50" ht="59.6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731</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730</v>
      </c>
      <c r="AE231" s="701"/>
      <c r="AF231" s="701"/>
      <c r="AG231" s="727" t="s">
        <v>368</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730</v>
      </c>
      <c r="AE232" s="701"/>
      <c r="AF232" s="701"/>
      <c r="AG232" s="727" t="s">
        <v>368</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730</v>
      </c>
      <c r="AE233" s="734"/>
      <c r="AF233" s="734"/>
      <c r="AG233" s="749" t="s">
        <v>368</v>
      </c>
      <c r="AH233" s="750"/>
      <c r="AI233" s="750"/>
      <c r="AJ233" s="750"/>
      <c r="AK233" s="750"/>
      <c r="AL233" s="750"/>
      <c r="AM233" s="750"/>
      <c r="AN233" s="750"/>
      <c r="AO233" s="750"/>
      <c r="AP233" s="750"/>
      <c r="AQ233" s="750"/>
      <c r="AR233" s="750"/>
      <c r="AS233" s="750"/>
      <c r="AT233" s="750"/>
      <c r="AU233" s="750"/>
      <c r="AV233" s="750"/>
      <c r="AW233" s="750"/>
      <c r="AX233" s="751"/>
    </row>
    <row r="234" spans="1:50" ht="86.6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719</v>
      </c>
      <c r="AE234" s="701"/>
      <c r="AF234" s="702"/>
      <c r="AG234" s="727" t="s">
        <v>732</v>
      </c>
      <c r="AH234" s="728"/>
      <c r="AI234" s="728"/>
      <c r="AJ234" s="728"/>
      <c r="AK234" s="728"/>
      <c r="AL234" s="728"/>
      <c r="AM234" s="728"/>
      <c r="AN234" s="728"/>
      <c r="AO234" s="728"/>
      <c r="AP234" s="728"/>
      <c r="AQ234" s="728"/>
      <c r="AR234" s="728"/>
      <c r="AS234" s="728"/>
      <c r="AT234" s="728"/>
      <c r="AU234" s="728"/>
      <c r="AV234" s="728"/>
      <c r="AW234" s="728"/>
      <c r="AX234" s="729"/>
    </row>
    <row r="235" spans="1:50" ht="28.9"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719</v>
      </c>
      <c r="AE235" s="742"/>
      <c r="AF235" s="743"/>
      <c r="AG235" s="744" t="s">
        <v>733</v>
      </c>
      <c r="AH235" s="745"/>
      <c r="AI235" s="745"/>
      <c r="AJ235" s="745"/>
      <c r="AK235" s="745"/>
      <c r="AL235" s="745"/>
      <c r="AM235" s="745"/>
      <c r="AN235" s="745"/>
      <c r="AO235" s="745"/>
      <c r="AP235" s="745"/>
      <c r="AQ235" s="745"/>
      <c r="AR235" s="745"/>
      <c r="AS235" s="745"/>
      <c r="AT235" s="745"/>
      <c r="AU235" s="745"/>
      <c r="AV235" s="745"/>
      <c r="AW235" s="745"/>
      <c r="AX235" s="746"/>
    </row>
    <row r="236" spans="1:50" ht="46.9"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719</v>
      </c>
      <c r="AE236" s="753"/>
      <c r="AF236" s="763"/>
      <c r="AG236" s="754" t="s">
        <v>734</v>
      </c>
      <c r="AH236" s="755"/>
      <c r="AI236" s="755"/>
      <c r="AJ236" s="755"/>
      <c r="AK236" s="755"/>
      <c r="AL236" s="755"/>
      <c r="AM236" s="755"/>
      <c r="AN236" s="755"/>
      <c r="AO236" s="755"/>
      <c r="AP236" s="755"/>
      <c r="AQ236" s="755"/>
      <c r="AR236" s="755"/>
      <c r="AS236" s="755"/>
      <c r="AT236" s="755"/>
      <c r="AU236" s="755"/>
      <c r="AV236" s="755"/>
      <c r="AW236" s="755"/>
      <c r="AX236" s="756"/>
    </row>
    <row r="237" spans="1:50" ht="48.4"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719</v>
      </c>
      <c r="AE237" s="768"/>
      <c r="AF237" s="768"/>
      <c r="AG237" s="727" t="s">
        <v>734</v>
      </c>
      <c r="AH237" s="728"/>
      <c r="AI237" s="728"/>
      <c r="AJ237" s="728"/>
      <c r="AK237" s="728"/>
      <c r="AL237" s="728"/>
      <c r="AM237" s="728"/>
      <c r="AN237" s="728"/>
      <c r="AO237" s="728"/>
      <c r="AP237" s="728"/>
      <c r="AQ237" s="728"/>
      <c r="AR237" s="728"/>
      <c r="AS237" s="728"/>
      <c r="AT237" s="728"/>
      <c r="AU237" s="728"/>
      <c r="AV237" s="728"/>
      <c r="AW237" s="728"/>
      <c r="AX237" s="729"/>
    </row>
    <row r="238" spans="1:50" ht="46.5"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t="s">
        <v>735</v>
      </c>
      <c r="AH238" s="728"/>
      <c r="AI238" s="728"/>
      <c r="AJ238" s="728"/>
      <c r="AK238" s="728"/>
      <c r="AL238" s="728"/>
      <c r="AM238" s="728"/>
      <c r="AN238" s="728"/>
      <c r="AO238" s="728"/>
      <c r="AP238" s="728"/>
      <c r="AQ238" s="728"/>
      <c r="AR238" s="728"/>
      <c r="AS238" s="728"/>
      <c r="AT238" s="728"/>
      <c r="AU238" s="728"/>
      <c r="AV238" s="728"/>
      <c r="AW238" s="728"/>
      <c r="AX238" s="729"/>
    </row>
    <row r="239" spans="1:50" ht="101.65"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719</v>
      </c>
      <c r="AE239" s="701"/>
      <c r="AF239" s="701"/>
      <c r="AG239" s="757" t="s">
        <v>736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730</v>
      </c>
      <c r="AE240" s="689"/>
      <c r="AF240" s="780"/>
      <c r="AG240" s="375" t="s">
        <v>368</v>
      </c>
      <c r="AH240" s="154"/>
      <c r="AI240" s="154"/>
      <c r="AJ240" s="154"/>
      <c r="AK240" s="154"/>
      <c r="AL240" s="154"/>
      <c r="AM240" s="154"/>
      <c r="AN240" s="154"/>
      <c r="AO240" s="154"/>
      <c r="AP240" s="154"/>
      <c r="AQ240" s="154"/>
      <c r="AR240" s="154"/>
      <c r="AS240" s="154"/>
      <c r="AT240" s="154"/>
      <c r="AU240" s="154"/>
      <c r="AV240" s="154"/>
      <c r="AW240" s="154"/>
      <c r="AX240" s="690"/>
    </row>
    <row r="241" spans="1:50" ht="19.899999999999999"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299.4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756</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8" t="s">
        <v>757</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753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701</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701</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701</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714</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715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716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717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718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291</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225</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720</v>
      </c>
      <c r="H268" s="804"/>
      <c r="I268" s="804"/>
      <c r="J268" s="152">
        <v>20</v>
      </c>
      <c r="K268" s="152"/>
      <c r="L268" s="121">
        <v>223</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751</v>
      </c>
      <c r="H310" s="838"/>
      <c r="I310" s="838"/>
      <c r="J310" s="838"/>
      <c r="K310" s="839"/>
      <c r="L310" s="840" t="s">
        <v>751</v>
      </c>
      <c r="M310" s="841"/>
      <c r="N310" s="841"/>
      <c r="O310" s="841"/>
      <c r="P310" s="841"/>
      <c r="Q310" s="841"/>
      <c r="R310" s="841"/>
      <c r="S310" s="841"/>
      <c r="T310" s="841"/>
      <c r="U310" s="841"/>
      <c r="V310" s="841"/>
      <c r="W310" s="841"/>
      <c r="X310" s="842"/>
      <c r="Y310" s="843" t="s">
        <v>751</v>
      </c>
      <c r="Z310" s="844"/>
      <c r="AA310" s="844"/>
      <c r="AB310" s="845"/>
      <c r="AC310" s="837" t="s">
        <v>751</v>
      </c>
      <c r="AD310" s="838"/>
      <c r="AE310" s="838"/>
      <c r="AF310" s="838"/>
      <c r="AG310" s="839"/>
      <c r="AH310" s="840" t="s">
        <v>751</v>
      </c>
      <c r="AI310" s="841"/>
      <c r="AJ310" s="841"/>
      <c r="AK310" s="841"/>
      <c r="AL310" s="841"/>
      <c r="AM310" s="841"/>
      <c r="AN310" s="841"/>
      <c r="AO310" s="841"/>
      <c r="AP310" s="841"/>
      <c r="AQ310" s="841"/>
      <c r="AR310" s="841"/>
      <c r="AS310" s="841"/>
      <c r="AT310" s="842"/>
      <c r="AU310" s="843" t="s">
        <v>751</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746</v>
      </c>
      <c r="D366" s="874"/>
      <c r="E366" s="874"/>
      <c r="F366" s="874"/>
      <c r="G366" s="874"/>
      <c r="H366" s="874"/>
      <c r="I366" s="874"/>
      <c r="J366" s="875" t="s">
        <v>746</v>
      </c>
      <c r="K366" s="876"/>
      <c r="L366" s="876"/>
      <c r="M366" s="876"/>
      <c r="N366" s="876"/>
      <c r="O366" s="876"/>
      <c r="P366" s="877" t="s">
        <v>746</v>
      </c>
      <c r="Q366" s="878"/>
      <c r="R366" s="878"/>
      <c r="S366" s="878"/>
      <c r="T366" s="878"/>
      <c r="U366" s="878"/>
      <c r="V366" s="878"/>
      <c r="W366" s="878"/>
      <c r="X366" s="878"/>
      <c r="Y366" s="879" t="s">
        <v>746</v>
      </c>
      <c r="Z366" s="880"/>
      <c r="AA366" s="880"/>
      <c r="AB366" s="881"/>
      <c r="AC366" s="882" t="s">
        <v>701</v>
      </c>
      <c r="AD366" s="883"/>
      <c r="AE366" s="883"/>
      <c r="AF366" s="883"/>
      <c r="AG366" s="883"/>
      <c r="AH366" s="866" t="s">
        <v>746</v>
      </c>
      <c r="AI366" s="867"/>
      <c r="AJ366" s="867"/>
      <c r="AK366" s="867"/>
      <c r="AL366" s="868" t="s">
        <v>746</v>
      </c>
      <c r="AM366" s="869"/>
      <c r="AN366" s="869"/>
      <c r="AO366" s="870"/>
      <c r="AP366" s="871" t="s">
        <v>746</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701</v>
      </c>
      <c r="D631" s="894"/>
      <c r="E631" s="662" t="s">
        <v>746</v>
      </c>
      <c r="F631" s="895"/>
      <c r="G631" s="895"/>
      <c r="H631" s="895"/>
      <c r="I631" s="895"/>
      <c r="J631" s="875" t="s">
        <v>746</v>
      </c>
      <c r="K631" s="876"/>
      <c r="L631" s="876"/>
      <c r="M631" s="876"/>
      <c r="N631" s="876"/>
      <c r="O631" s="876"/>
      <c r="P631" s="877" t="s">
        <v>746</v>
      </c>
      <c r="Q631" s="878"/>
      <c r="R631" s="878"/>
      <c r="S631" s="878"/>
      <c r="T631" s="878"/>
      <c r="U631" s="878"/>
      <c r="V631" s="878"/>
      <c r="W631" s="878"/>
      <c r="X631" s="878"/>
      <c r="Y631" s="879" t="s">
        <v>746</v>
      </c>
      <c r="Z631" s="880"/>
      <c r="AA631" s="880"/>
      <c r="AB631" s="881"/>
      <c r="AC631" s="882" t="s">
        <v>701</v>
      </c>
      <c r="AD631" s="883"/>
      <c r="AE631" s="883"/>
      <c r="AF631" s="883"/>
      <c r="AG631" s="883"/>
      <c r="AH631" s="884" t="s">
        <v>746</v>
      </c>
      <c r="AI631" s="885"/>
      <c r="AJ631" s="885"/>
      <c r="AK631" s="885"/>
      <c r="AL631" s="868" t="s">
        <v>746</v>
      </c>
      <c r="AM631" s="869"/>
      <c r="AN631" s="869"/>
      <c r="AO631" s="870"/>
      <c r="AP631" s="871" t="s">
        <v>746</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2"/>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3:AX13 AR15:AX15 P15:AJ17">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235" max="50" man="1"/>
    <brk id="248"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372</v>
      </c>
      <c r="AF2" s="962"/>
      <c r="AG2" s="962"/>
      <c r="AH2" s="899"/>
      <c r="AI2" s="962" t="s">
        <v>468</v>
      </c>
      <c r="AJ2" s="962"/>
      <c r="AK2" s="962"/>
      <c r="AL2" s="899"/>
      <c r="AM2" s="962" t="s">
        <v>469</v>
      </c>
      <c r="AN2" s="962"/>
      <c r="AO2" s="962"/>
      <c r="AP2" s="89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41"/>
      <c r="I3" s="341"/>
      <c r="J3" s="341"/>
      <c r="K3" s="341"/>
      <c r="L3" s="341"/>
      <c r="M3" s="341"/>
      <c r="N3" s="341"/>
      <c r="O3" s="342"/>
      <c r="P3" s="345"/>
      <c r="Q3" s="341"/>
      <c r="R3" s="341"/>
      <c r="S3" s="341"/>
      <c r="T3" s="341"/>
      <c r="U3" s="341"/>
      <c r="V3" s="341"/>
      <c r="W3" s="341"/>
      <c r="X3" s="342"/>
      <c r="Y3" s="955"/>
      <c r="Z3" s="956"/>
      <c r="AA3" s="957"/>
      <c r="AB3" s="961"/>
      <c r="AC3" s="417"/>
      <c r="AD3" s="418"/>
      <c r="AE3" s="504"/>
      <c r="AF3" s="504"/>
      <c r="AG3" s="504"/>
      <c r="AH3" s="416"/>
      <c r="AI3" s="504"/>
      <c r="AJ3" s="504"/>
      <c r="AK3" s="504"/>
      <c r="AL3" s="416"/>
      <c r="AM3" s="504"/>
      <c r="AN3" s="504"/>
      <c r="AO3" s="504"/>
      <c r="AP3" s="416"/>
      <c r="AQ3" s="510"/>
      <c r="AR3" s="450"/>
      <c r="AS3" s="448" t="s">
        <v>224</v>
      </c>
      <c r="AT3" s="449"/>
      <c r="AU3" s="450"/>
      <c r="AV3" s="450"/>
      <c r="AW3" s="341" t="s">
        <v>170</v>
      </c>
      <c r="AX3" s="346"/>
      <c r="AY3" s="34">
        <f t="shared" ref="AY3:AY8" si="0">$AY$2</f>
        <v>0</v>
      </c>
    </row>
    <row r="4" spans="1:51" ht="22.5" customHeight="1" x14ac:dyDescent="0.15">
      <c r="A4" s="487"/>
      <c r="B4" s="485"/>
      <c r="C4" s="485"/>
      <c r="D4" s="485"/>
      <c r="E4" s="485"/>
      <c r="F4" s="486"/>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344</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372</v>
      </c>
      <c r="AF9" s="962"/>
      <c r="AG9" s="962"/>
      <c r="AH9" s="899"/>
      <c r="AI9" s="962" t="s">
        <v>468</v>
      </c>
      <c r="AJ9" s="962"/>
      <c r="AK9" s="962"/>
      <c r="AL9" s="899"/>
      <c r="AM9" s="962" t="s">
        <v>469</v>
      </c>
      <c r="AN9" s="962"/>
      <c r="AO9" s="962"/>
      <c r="AP9" s="89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41"/>
      <c r="I10" s="341"/>
      <c r="J10" s="341"/>
      <c r="K10" s="341"/>
      <c r="L10" s="341"/>
      <c r="M10" s="341"/>
      <c r="N10" s="341"/>
      <c r="O10" s="342"/>
      <c r="P10" s="345"/>
      <c r="Q10" s="341"/>
      <c r="R10" s="341"/>
      <c r="S10" s="341"/>
      <c r="T10" s="341"/>
      <c r="U10" s="341"/>
      <c r="V10" s="341"/>
      <c r="W10" s="341"/>
      <c r="X10" s="342"/>
      <c r="Y10" s="955"/>
      <c r="Z10" s="956"/>
      <c r="AA10" s="957"/>
      <c r="AB10" s="961"/>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41" t="s">
        <v>170</v>
      </c>
      <c r="AX10" s="346"/>
      <c r="AY10" s="34">
        <f t="shared" ref="AY10:AY15" si="1">$AY$9</f>
        <v>0</v>
      </c>
    </row>
    <row r="11" spans="1:51" ht="22.5" customHeight="1" x14ac:dyDescent="0.15">
      <c r="A11" s="487"/>
      <c r="B11" s="485"/>
      <c r="C11" s="485"/>
      <c r="D11" s="485"/>
      <c r="E11" s="485"/>
      <c r="F11" s="486"/>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344</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41"/>
      <c r="I17" s="341"/>
      <c r="J17" s="341"/>
      <c r="K17" s="341"/>
      <c r="L17" s="341"/>
      <c r="M17" s="341"/>
      <c r="N17" s="341"/>
      <c r="O17" s="342"/>
      <c r="P17" s="345"/>
      <c r="Q17" s="341"/>
      <c r="R17" s="341"/>
      <c r="S17" s="341"/>
      <c r="T17" s="341"/>
      <c r="U17" s="341"/>
      <c r="V17" s="341"/>
      <c r="W17" s="341"/>
      <c r="X17" s="342"/>
      <c r="Y17" s="955"/>
      <c r="Z17" s="956"/>
      <c r="AA17" s="957"/>
      <c r="AB17" s="961"/>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41" t="s">
        <v>170</v>
      </c>
      <c r="AX17" s="346"/>
      <c r="AY17" s="34">
        <f t="shared" ref="AY17:AY22" si="2">$AY$16</f>
        <v>0</v>
      </c>
    </row>
    <row r="18" spans="1:51" ht="22.5" customHeight="1" x14ac:dyDescent="0.15">
      <c r="A18" s="487"/>
      <c r="B18" s="485"/>
      <c r="C18" s="485"/>
      <c r="D18" s="485"/>
      <c r="E18" s="485"/>
      <c r="F18" s="486"/>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344</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41"/>
      <c r="I24" s="341"/>
      <c r="J24" s="341"/>
      <c r="K24" s="341"/>
      <c r="L24" s="341"/>
      <c r="M24" s="341"/>
      <c r="N24" s="341"/>
      <c r="O24" s="342"/>
      <c r="P24" s="345"/>
      <c r="Q24" s="341"/>
      <c r="R24" s="341"/>
      <c r="S24" s="341"/>
      <c r="T24" s="341"/>
      <c r="U24" s="341"/>
      <c r="V24" s="341"/>
      <c r="W24" s="341"/>
      <c r="X24" s="342"/>
      <c r="Y24" s="955"/>
      <c r="Z24" s="956"/>
      <c r="AA24" s="957"/>
      <c r="AB24" s="961"/>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41" t="s">
        <v>170</v>
      </c>
      <c r="AX24" s="346"/>
      <c r="AY24" s="34">
        <f t="shared" ref="AY24:AY29" si="3">$AY$23</f>
        <v>0</v>
      </c>
    </row>
    <row r="25" spans="1:51" ht="22.5" customHeight="1" x14ac:dyDescent="0.15">
      <c r="A25" s="487"/>
      <c r="B25" s="485"/>
      <c r="C25" s="485"/>
      <c r="D25" s="485"/>
      <c r="E25" s="485"/>
      <c r="F25" s="486"/>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344</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41"/>
      <c r="I31" s="341"/>
      <c r="J31" s="341"/>
      <c r="K31" s="341"/>
      <c r="L31" s="341"/>
      <c r="M31" s="341"/>
      <c r="N31" s="341"/>
      <c r="O31" s="342"/>
      <c r="P31" s="345"/>
      <c r="Q31" s="341"/>
      <c r="R31" s="341"/>
      <c r="S31" s="341"/>
      <c r="T31" s="341"/>
      <c r="U31" s="341"/>
      <c r="V31" s="341"/>
      <c r="W31" s="341"/>
      <c r="X31" s="342"/>
      <c r="Y31" s="955"/>
      <c r="Z31" s="956"/>
      <c r="AA31" s="957"/>
      <c r="AB31" s="961"/>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41" t="s">
        <v>170</v>
      </c>
      <c r="AX31" s="346"/>
      <c r="AY31" s="34">
        <f t="shared" ref="AY31:AY36" si="4">$AY$30</f>
        <v>0</v>
      </c>
    </row>
    <row r="32" spans="1:51" ht="22.5" customHeight="1" x14ac:dyDescent="0.15">
      <c r="A32" s="487"/>
      <c r="B32" s="485"/>
      <c r="C32" s="485"/>
      <c r="D32" s="485"/>
      <c r="E32" s="485"/>
      <c r="F32" s="486"/>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344</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41"/>
      <c r="I38" s="341"/>
      <c r="J38" s="341"/>
      <c r="K38" s="341"/>
      <c r="L38" s="341"/>
      <c r="M38" s="341"/>
      <c r="N38" s="341"/>
      <c r="O38" s="342"/>
      <c r="P38" s="345"/>
      <c r="Q38" s="341"/>
      <c r="R38" s="341"/>
      <c r="S38" s="341"/>
      <c r="T38" s="341"/>
      <c r="U38" s="341"/>
      <c r="V38" s="341"/>
      <c r="W38" s="341"/>
      <c r="X38" s="342"/>
      <c r="Y38" s="955"/>
      <c r="Z38" s="956"/>
      <c r="AA38" s="957"/>
      <c r="AB38" s="961"/>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41" t="s">
        <v>170</v>
      </c>
      <c r="AX38" s="346"/>
      <c r="AY38" s="34">
        <f t="shared" ref="AY38:AY43" si="5">$AY$37</f>
        <v>0</v>
      </c>
    </row>
    <row r="39" spans="1:51" ht="22.5" customHeight="1" x14ac:dyDescent="0.15">
      <c r="A39" s="487"/>
      <c r="B39" s="485"/>
      <c r="C39" s="485"/>
      <c r="D39" s="485"/>
      <c r="E39" s="485"/>
      <c r="F39" s="486"/>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344</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41"/>
      <c r="I45" s="341"/>
      <c r="J45" s="341"/>
      <c r="K45" s="341"/>
      <c r="L45" s="341"/>
      <c r="M45" s="341"/>
      <c r="N45" s="341"/>
      <c r="O45" s="342"/>
      <c r="P45" s="345"/>
      <c r="Q45" s="341"/>
      <c r="R45" s="341"/>
      <c r="S45" s="341"/>
      <c r="T45" s="341"/>
      <c r="U45" s="341"/>
      <c r="V45" s="341"/>
      <c r="W45" s="341"/>
      <c r="X45" s="342"/>
      <c r="Y45" s="955"/>
      <c r="Z45" s="956"/>
      <c r="AA45" s="957"/>
      <c r="AB45" s="961"/>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41" t="s">
        <v>170</v>
      </c>
      <c r="AX45" s="346"/>
      <c r="AY45" s="34">
        <f t="shared" ref="AY45:AY50" si="6">$AY$44</f>
        <v>0</v>
      </c>
    </row>
    <row r="46" spans="1:51" ht="22.5" customHeight="1" x14ac:dyDescent="0.15">
      <c r="A46" s="487"/>
      <c r="B46" s="485"/>
      <c r="C46" s="485"/>
      <c r="D46" s="485"/>
      <c r="E46" s="485"/>
      <c r="F46" s="486"/>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344</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41"/>
      <c r="I52" s="341"/>
      <c r="J52" s="341"/>
      <c r="K52" s="341"/>
      <c r="L52" s="341"/>
      <c r="M52" s="341"/>
      <c r="N52" s="341"/>
      <c r="O52" s="342"/>
      <c r="P52" s="345"/>
      <c r="Q52" s="341"/>
      <c r="R52" s="341"/>
      <c r="S52" s="341"/>
      <c r="T52" s="341"/>
      <c r="U52" s="341"/>
      <c r="V52" s="341"/>
      <c r="W52" s="341"/>
      <c r="X52" s="342"/>
      <c r="Y52" s="955"/>
      <c r="Z52" s="956"/>
      <c r="AA52" s="957"/>
      <c r="AB52" s="961"/>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41" t="s">
        <v>170</v>
      </c>
      <c r="AX52" s="346"/>
      <c r="AY52" s="34">
        <f t="shared" ref="AY52:AY57" si="7">$AY$51</f>
        <v>0</v>
      </c>
    </row>
    <row r="53" spans="1:51" ht="22.5" customHeight="1" x14ac:dyDescent="0.15">
      <c r="A53" s="487"/>
      <c r="B53" s="485"/>
      <c r="C53" s="485"/>
      <c r="D53" s="485"/>
      <c r="E53" s="485"/>
      <c r="F53" s="486"/>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344</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41"/>
      <c r="I59" s="341"/>
      <c r="J59" s="341"/>
      <c r="K59" s="341"/>
      <c r="L59" s="341"/>
      <c r="M59" s="341"/>
      <c r="N59" s="341"/>
      <c r="O59" s="342"/>
      <c r="P59" s="345"/>
      <c r="Q59" s="341"/>
      <c r="R59" s="341"/>
      <c r="S59" s="341"/>
      <c r="T59" s="341"/>
      <c r="U59" s="341"/>
      <c r="V59" s="341"/>
      <c r="W59" s="341"/>
      <c r="X59" s="342"/>
      <c r="Y59" s="955"/>
      <c r="Z59" s="956"/>
      <c r="AA59" s="957"/>
      <c r="AB59" s="961"/>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41" t="s">
        <v>170</v>
      </c>
      <c r="AX59" s="346"/>
      <c r="AY59" s="34">
        <f t="shared" ref="AY59:AY64" si="8">$AY$58</f>
        <v>0</v>
      </c>
    </row>
    <row r="60" spans="1:51" ht="22.5" customHeight="1" x14ac:dyDescent="0.15">
      <c r="A60" s="487"/>
      <c r="B60" s="485"/>
      <c r="C60" s="485"/>
      <c r="D60" s="485"/>
      <c r="E60" s="485"/>
      <c r="F60" s="486"/>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344</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41"/>
      <c r="I66" s="341"/>
      <c r="J66" s="341"/>
      <c r="K66" s="341"/>
      <c r="L66" s="341"/>
      <c r="M66" s="341"/>
      <c r="N66" s="341"/>
      <c r="O66" s="342"/>
      <c r="P66" s="345"/>
      <c r="Q66" s="341"/>
      <c r="R66" s="341"/>
      <c r="S66" s="341"/>
      <c r="T66" s="341"/>
      <c r="U66" s="341"/>
      <c r="V66" s="341"/>
      <c r="W66" s="341"/>
      <c r="X66" s="342"/>
      <c r="Y66" s="955"/>
      <c r="Z66" s="956"/>
      <c r="AA66" s="957"/>
      <c r="AB66" s="961"/>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41" t="s">
        <v>170</v>
      </c>
      <c r="AX66" s="346"/>
      <c r="AY66" s="34">
        <f t="shared" ref="AY66:AY71" si="9">$AY$65</f>
        <v>0</v>
      </c>
    </row>
    <row r="67" spans="1:51" ht="22.5" customHeight="1" x14ac:dyDescent="0.15">
      <c r="A67" s="487"/>
      <c r="B67" s="485"/>
      <c r="C67" s="485"/>
      <c r="D67" s="485"/>
      <c r="E67" s="485"/>
      <c r="F67" s="486"/>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344</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2022-08-24T07:11:50Z</cp:lastPrinted>
  <dcterms:created xsi:type="dcterms:W3CDTF">2012-03-13T00:50:25Z</dcterms:created>
  <dcterms:modified xsi:type="dcterms:W3CDTF">2022-09-05T12:15:16Z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