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4ED5B84-6BC5-4A04-B791-42F19D8D3A8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7" i="11" l="1"/>
  <c r="AY338" i="11"/>
  <c r="AY340" i="11"/>
  <c r="AY341" i="11"/>
  <c r="AY336" i="11"/>
  <c r="AY333" i="11"/>
  <c r="AY325" i="11"/>
  <c r="AY328" i="11"/>
  <c r="AY398" i="11"/>
  <c r="AY399" i="11"/>
  <c r="AY326" i="11"/>
  <c r="AY327" i="11"/>
  <c r="AY322" i="11"/>
  <c r="AY330" i="11"/>
  <c r="AY69" i="11"/>
  <c r="AY329" i="11"/>
  <c r="AY323" i="11"/>
  <c r="AY331"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4"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00" i="11" l="1"/>
  <c r="AY117" i="11"/>
  <c r="AY142" i="11"/>
  <c r="AY143" i="11"/>
  <c r="AY179" i="11"/>
  <c r="AY137" i="11"/>
  <c r="AY114" i="11"/>
  <c r="AY175" i="11"/>
  <c r="AY176" i="11"/>
  <c r="AY206" i="11"/>
  <c r="AY118" i="11"/>
  <c r="AY130" i="11"/>
  <c r="AY131" i="11"/>
  <c r="AY115" i="11"/>
  <c r="AY116" i="11"/>
  <c r="AY177" i="11"/>
  <c r="AY207" i="11"/>
  <c r="AY178" i="11"/>
  <c r="AY123" i="11"/>
  <c r="AY124" i="11"/>
  <c r="AY125" i="11"/>
  <c r="AY151" i="11"/>
  <c r="AY164" i="11"/>
  <c r="AY145" i="11"/>
  <c r="AY201" i="11"/>
  <c r="AY209" i="11"/>
  <c r="AY163" i="11"/>
  <c r="AY198" i="11"/>
  <c r="AY153" i="11"/>
  <c r="AY171" i="11"/>
  <c r="AY202" i="11"/>
  <c r="AY210" i="11"/>
  <c r="AY152" i="11"/>
  <c r="AY120" i="11"/>
  <c r="AY128" i="11"/>
  <c r="AY154" i="11"/>
  <c r="AY140" i="11"/>
  <c r="AY134" i="11"/>
  <c r="AY203" i="11"/>
  <c r="AY211" i="11"/>
  <c r="AY119"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96" i="11"/>
  <c r="AY80" i="11"/>
  <c r="AY81" i="11"/>
  <c r="AY83" i="11"/>
  <c r="AY97" i="11"/>
  <c r="AY82" i="11"/>
  <c r="AY84" i="11"/>
  <c r="AY49" i="11"/>
  <c r="AY91" i="11"/>
  <c r="AY85" i="11"/>
  <c r="AY92" i="11"/>
  <c r="AY86" i="11"/>
  <c r="AY94" i="11"/>
  <c r="AY63" i="11"/>
  <c r="AY89"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<sst xmlns="http://schemas.openxmlformats.org/spreadsheetml/2006/main" count="2361" uniqueCount="843">
  <si>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</si>
  <si>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</si>
  <si>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</si>
  <si>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</si>
  <si>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</si>
  <si>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</si>
  <si>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</si>
  <si>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</si>
  <si>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</si>
  <si>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</si>
  <si>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</si>
  <si>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</si>
  <si>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</si>
  <si>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</si>
  <si>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</si>
  <si>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</si>
  <si>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</si>
  <si>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</si>
  <si>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</si>
  <si>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</si>
  <si>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</si>
  <si>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</si>
  <si>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</si>
  <si>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</si>
  <si>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</si>
  <si>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</si>
  <si>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</si>
  <si>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</si>
  <si>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</si>
  <si>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</si>
  <si>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</si>
  <si>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</si>
  <si>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</si>
  <si>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</si>
  <si>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</si>
  <si>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</si>
  <si>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</si>
  <si>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</si>
  <si>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</si>
  <si>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</si>
  <si>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</si>
  <si>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</si>
  <si>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</si>
  <si>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</si>
  <si>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</si>
  <si>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</si>
  <si>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</si>
  <si>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</si>
  <si>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</si>
  <si>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</si>
  <si>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</si>
  <si>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</si>
  <si>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</si>
  <si>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</si>
  <si>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</si>
  <si>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</si>
  <si>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</si>
  <si>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</si>
  <si>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</si>
  <si>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</si>
  <si>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</si>
  <si>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</si>
  <si>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</si>
  <si>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</si>
  <si>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</si>
  <si>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</si>
  <si>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</si>
  <si>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</si>
  <si>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</si>
  <si>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</si>
  <si>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</si>
  <si>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</si>
  <si>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</si>
  <si>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</si>
  <si>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</si>
  <si>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</si>
  <si>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</si>
  <si>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</si>
  <si>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</si>
  <si>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</si>
  <si>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</si>
  <si>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</si>
  <si>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</si>
  <si>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</si>
  <si>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</si>
  <si>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</si>
  <si>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</si>
  <si>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</si>
  <si>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</si>
  <si>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</si>
  <si>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</si>
  <si>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</si>
  <si>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</si>
  <si>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</si>
  <si>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</si>
  <si>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</si>
  <si>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</si>
  <si>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</si>
  <si>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</si>
  <si>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</si>
  <si>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</si>
  <si>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</si>
  <si>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</si>
  <si>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</si>
  <si>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</si>
  <si>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</si>
  <si>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</si>
  <si>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</si>
  <si>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</si>
  <si>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</si>
  <si>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</si>
  <si>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</si>
  <si>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</si>
  <si>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</si>
  <si>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</si>
  <si>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</si>
  <si>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</si>
  <si>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</si>
  <si>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</si>
  <si>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</si>
  <si>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</si>
  <si>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</si>
  <si>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</si>
  <si>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</si>
  <si>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</si>
  <si>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</si>
  <si>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</si>
  <si>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</si>
  <si>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</si>
  <si>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</si>
  <si>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</si>
  <si>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</si>
  <si>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</si>
  <si>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</si>
  <si>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</si>
  <si>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</si>
  <si>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</si>
  <si>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</si>
  <si>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</si>
  <si>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</si>
  <si>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</si>
  <si>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</si>
  <si>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</si>
  <si>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</si>
  <si>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</si>
  <si>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</si>
  <si>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</si>
  <si>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</si>
  <si>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</si>
  <si>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</si>
  <si>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</si>
  <si>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</si>
  <si>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</si>
  <si>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</si>
  <si>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</si>
  <si>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</si>
  <si>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</si>
  <si>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</si>
  <si>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</si>
  <si>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</si>
  <si>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</si>
  <si>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</si>
  <si>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</si>
  <si>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</si>
  <si>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</si>
  <si>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</si>
  <si>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</si>
  <si>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</si>
  <si>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</si>
  <si>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</si>
  <si>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</si>
  <si>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</si>
  <si>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</si>
  <si>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</si>
  <si>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</si>
  <si>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</si>
  <si>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</si>
  <si>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</si>
  <si>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</si>
  <si>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</si>
  <si>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</si>
  <si>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</si>
  <si>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</si>
  <si>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</si>
  <si>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</si>
  <si>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</si>
  <si>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</si>
  <si>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</si>
  <si>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</si>
  <si>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</si>
  <si>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</si>
  <si>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</si>
  <si>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</si>
  <si>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</si>
  <si>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</si>
  <si>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</si>
  <si>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</si>
  <si>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</si>
  <si>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</si>
  <si>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</si>
  <si>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</si>
  <si>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</si>
  <si>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</si>
  <si>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</si>
  <si>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</si>
  <si>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</si>
  <si>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</si>
  <si>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</si>
  <si>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</si>
  <si>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</si>
  <si>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</si>
  <si>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</si>
  <si>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</si>
  <si>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</si>
  <si>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</si>
  <si>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</si>
  <si>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</si>
  <si>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</si>
  <si>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</si>
  <si>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</si>
  <si>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</si>
  <si>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</si>
  <si>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</si>
  <si>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</si>
  <si>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</si>
  <si>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</si>
  <si>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</si>
  <si>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</si>
  <si>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</si>
  <si>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</si>
  <si>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</si>
  <si>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</si>
  <si>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</si>
  <si>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</si>
  <si>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</si>
  <si>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</si>
  <si>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</si>
  <si>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</si>
  <si>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</si>
  <si>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</si>
  <si>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</si>
  <si>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</si>
  <si>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</si>
  <si>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</si>
  <si>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</si>
  <si>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</si>
  <si>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</si>
  <si>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</si>
  <si>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</si>
  <si>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</si>
  <si>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</si>
  <si>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</si>
  <si>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</si>
  <si>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</si>
  <si>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</si>
  <si>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</si>
  <si>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</si>
  <si>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</si>
  <si>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</si>
  <si>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</si>
  <si>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</si>
  <si>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</si>
  <si>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</si>
  <si>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</si>
  <si>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</si>
  <si>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</si>
  <si>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</si>
  <si>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</si>
  <si>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</si>
  <si>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</si>
  <si>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</si>
  <si>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</si>
  <si>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</si>
  <si>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</si>
  <si>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</si>
  <si>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</si>
  <si>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</si>
  <si>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</si>
  <si>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</si>
  <si>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</si>
  <si>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</si>
  <si>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</si>
  <si>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</si>
  <si>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</si>
  <si>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</si>
  <si>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</si>
  <si>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</si>
  <si>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</si>
  <si>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</si>
  <si>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</si>
  <si>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</si>
  <si>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</si>
  <si>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</si>
  <si>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</si>
  <si>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</si>
  <si>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</si>
  <si>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</si>
  <si>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</si>
  <si>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</si>
  <si>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</si>
  <si>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</si>
  <si>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</si>
  <si>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</si>
  <si>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</si>
  <si>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</si>
  <si>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</si>
  <si>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</si>
  <si>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</si>
  <si>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</si>
  <si>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</si>
  <si>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</si>
  <si>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</si>
  <si>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</si>
  <si>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</si>
  <si>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</si>
  <si>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</si>
  <si>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</si>
  <si>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</si>
  <si>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</si>
  <si>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</si>
  <si>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</si>
  <si>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</si>
  <si>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</si>
  <si>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</si>
  <si>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</si>
  <si>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</si>
  <si>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</si>
  <si>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</si>
  <si>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</si>
  <si>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</si>
  <si>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</si>
  <si>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</si>
  <si>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</si>
  <si>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</si>
  <si>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</si>
  <si>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</si>
  <si>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</si>
  <si>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</si>
  <si>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</si>
  <si>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</si>
  <si>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</si>
  <si>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</si>
  <si>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</si>
  <si>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</si>
  <si>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</si>
  <si>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</si>
  <si>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</si>
  <si>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</si>
  <si>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</si>
  <si>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</si>
  <si>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</si>
  <si>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</si>
  <si>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</si>
  <si>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</si>
  <si>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</si>
  <si>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</si>
  <si>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</si>
  <si>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</si>
  <si>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</si>
  <si>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</si>
  <si>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</si>
  <si>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</si>
  <si>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</si>
  <si>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</si>
  <si>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</si>
  <si>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</si>
  <si>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</si>
  <si>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</si>
  <si>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</si>
  <si>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</si>
  <si>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</si>
  <si>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</si>
  <si>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</si>
  <si>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</si>
  <si>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</si>
  <si>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</si>
  <si>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</si>
  <si>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</si>
  <si>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</si>
  <si>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</si>
  <si>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</si>
  <si>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</si>
  <si>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</si>
  <si>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</si>
  <si>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</si>
  <si>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</si>
  <si>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</si>
  <si>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</si>
  <si>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</si>
  <si>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</si>
  <si>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</si>
  <si>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</si>
  <si>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</si>
  <si>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</si>
  <si>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</si>
  <si>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</si>
  <si>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</si>
  <si>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</si>
  <si>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</si>
  <si>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</si>
  <si>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</si>
  <si>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</si>
  <si>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</si>
  <si>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</si>
  <si>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</si>
  <si>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</si>
  <si>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</si>
  <si>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</si>
  <si>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</si>
  <si>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</si>
  <si>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</si>
  <si>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</si>
  <si>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</si>
  <si>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</si>
  <si>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</si>
  <si>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</si>
  <si>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</si>
  <si>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</si>
  <si>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</si>
  <si>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</si>
  <si>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</si>
  <si>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</si>
  <si>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</si>
  <si>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</si>
  <si>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</si>
  <si>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</si>
  <si>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</si>
  <si>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</si>
  <si>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</si>
  <si>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</si>
  <si>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</si>
  <si>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</si>
  <si>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</si>
  <si>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</si>
  <si>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</si>
  <si>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</si>
  <si>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</si>
  <si>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</si>
  <si>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</si>
  <si>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</si>
  <si>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</si>
  <si>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</si>
  <si>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</si>
  <si>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</si>
  <si>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</si>
  <si>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</si>
  <si>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</si>
  <si>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</si>
  <si>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</si>
  <si>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</si>
  <si>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</si>
  <si>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</si>
  <si>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</si>
  <si>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</si>
  <si>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</si>
  <si>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</si>
  <si>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</si>
  <si>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</si>
  <si>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</si>
  <si>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</si>
  <si>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</si>
  <si>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</si>
  <si>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</si>
  <si>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</si>
  <si>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</si>
  <si>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</si>
  <si>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</si>
  <si>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</si>
  <si>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</si>
  <si>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</si>
  <si>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</si>
  <si>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</si>
  <si>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</si>
  <si>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</si>
  <si>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</si>
  <si>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</si>
  <si>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</si>
  <si>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</si>
  <si>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</si>
  <si>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</si>
  <si>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</si>
  <si>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</si>
  <si>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</si>
  <si>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</si>
  <si>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</si>
  <si>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</si>
  <si>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</si>
  <si>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</si>
  <si>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</si>
  <si>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</si>
  <si>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</si>
  <si>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</si>
  <si>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</si>
  <si>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</si>
  <si>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</si>
  <si>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</si>
  <si>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</si>
  <si>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</si>
  <si>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</si>
  <si>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</si>
  <si>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</si>
  <si>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</si>
  <si>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</si>
  <si>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</si>
  <si>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</si>
  <si>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</si>
  <si>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</si>
  <si>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</si>
  <si>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</si>
  <si>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</si>
  <si>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</si>
  <si>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</si>
  <si>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</si>
  <si>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</si>
  <si>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</si>
  <si>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</si>
  <si>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</si>
  <si>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</si>
  <si>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</si>
  <si>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</si>
  <si>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</si>
  <si>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</si>
  <si>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</si>
  <si>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</si>
  <si>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</si>
  <si>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</si>
  <si>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</si>
  <si>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</si>
  <si>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</si>
  <si>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</si>
  <si>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</si>
  <si>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</si>
  <si>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</si>
  <si>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</si>
  <si>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</si>
  <si>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</si>
  <si>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</si>
  <si>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</si>
  <si>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</si>
  <si>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</si>
  <si>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</si>
  <si>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</si>
  <si>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</si>
  <si>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</si>
  <si>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</si>
  <si>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</si>
  <si>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</si>
  <si>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</si>
  <si>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</si>
  <si>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</si>
  <si>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</si>
  <si>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</si>
  <si>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</si>
  <si>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</si>
  <si>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</si>
  <si>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</si>
  <si>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</si>
  <si>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</si>
  <si>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</si>
  <si>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</si>
  <si>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</si>
  <si>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</si>
  <si>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</si>
  <si>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</si>
  <si>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</si>
  <si>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</si>
  <si>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</si>
  <si>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</si>
  <si>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</si>
  <si>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</si>
  <si>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</si>
  <si>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</si>
  <si>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</si>
  <si>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</si>
  <si>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</si>
  <si>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</si>
  <si>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</si>
  <si>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</si>
  <si>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</si>
  <si>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</si>
  <si>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</si>
  <si>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</si>
  <si>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</si>
  <si>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</si>
  <si>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</si>
  <si>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</si>
  <si>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</si>
  <si>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</si>
  <si>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</si>
  <si>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</si>
  <si>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</si>
  <si>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</si>
  <si>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</si>
  <si>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</si>
  <si>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</si>
  <si>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</si>
  <si>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</si>
  <si>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</si>
  <si>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</si>
  <si>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</si>
  <si>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</si>
  <si>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</si>
  <si>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</si>
  <si>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</si>
  <si>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</si>
  <si>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</si>
  <si>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</si>
  <si>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</si>
  <si>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</si>
  <si>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</si>
  <si>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</si>
  <si>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</si>
  <si>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</si>
  <si>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</si>
  <si>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</si>
  <si>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</si>
  <si>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</si>
  <si>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</si>
  <si>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</si>
  <si>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</si>
  <si>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</si>
  <si>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</si>
  <si>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</si>
  <si>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</si>
  <si>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</si>
  <si>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</si>
  <si>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</si>
  <si>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</si>
  <si>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</si>
  <si>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</si>
  <si>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</si>
  <si>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</si>
  <si>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</si>
  <si>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</si>
  <si>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</si>
  <si>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</si>
  <si>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</si>
  <si>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</si>
  <si>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</si>
  <si>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</si>
  <si>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</si>
  <si>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</si>
  <si>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</si>
  <si>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</si>
  <si>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</si>
  <si>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</si>
  <si>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</si>
  <si>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</si>
  <si>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</si>
  <si>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</si>
  <si>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</si>
  <si>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</si>
  <si>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</si>
  <si>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</si>
  <si>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</si>
  <si>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</si>
  <si>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</si>
  <si>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</si>
  <si>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</si>
  <si>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</si>
  <si>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</si>
  <si>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</si>
  <si>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</si>
  <si>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</si>
  <si>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</si>
  <si>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</si>
  <si>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</si>
  <si>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</si>
  <si>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</si>
  <si>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</si>
  <si>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</si>
  <si>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</si>
  <si>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</si>
  <si>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</si>
  <si>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</si>
  <si>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</si>
  <si>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</si>
  <si>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</si>
  <si>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</si>
  <si>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</si>
  <si>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</si>
  <si>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</si>
  <si>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</si>
  <si>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</si>
  <si>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</si>
  <si>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</si>
  <si>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</si>
  <si>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</si>
  <si>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</si>
  <si>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即応予備自衛官に必要な経費</t>
  </si>
  <si>
    <t>人事教育局</t>
  </si>
  <si>
    <t>平成9年度</t>
  </si>
  <si>
    <t>終了予定なし</t>
  </si>
  <si>
    <t>人材育成課</t>
  </si>
  <si>
    <t>自衛隊法第７５条の２第１項・第２項、第７５条の５第１項～第４項、第７５条の７</t>
  </si>
  <si>
    <t>平成３１年度以降に係る防衛計画の大綱、中期防衛力整備計画（平成３１年度～平成３５年度）（平成３０年１２月１８日国家安全保障会議決定及び閣議決定）</t>
  </si>
  <si>
    <t>　有事などの際は、事態の推移に応じ必要な自衛官の所要量を早急に満たす必要があり、この所要量を迅速かつ計画的に確保するため、わが国では予備自衛官等制度を設けている。即応予備自衛官は、防衛招集、国民保護等招集、治安招集及び災害等招集に係る命令を受けて自衛官となり、あらかじめ指定された部隊において、常備自衛官と同様の任務に当たることを想定している。本事業は即応予備自衛官制度の維持・運営に必要な経費である。</t>
  </si>
  <si>
    <t>　即応予備自衛官は、陸上自衛隊に導入されている制度であり、退職した自衛官や予備自衛官として任用されている者の志願に基づき選考により採用され、平素は各々の職業に従事しつつ、年間３０日間の訓練に出頭する。即応予備自衛官は、訓練に出頭することにより、即応予備自衛官としての資質を養うとともに、必要な知識及び技能について練度の維持を図っている。なお、即応予備自衛官には、即応予備自衛官手当、訓練招集手当、訓練出頭に係る旅費及び勤続報奨金が支給される。また、即応予備自衛官が安んじて訓練に出頭することを可能とするため、即応予備自衛官の雇用企業に対して給付金を支給している。</t>
  </si>
  <si>
    <t>-</t>
  </si>
  <si>
    <t>予備隊員手当</t>
  </si>
  <si>
    <t>即応予備自衛官勤続報奨金</t>
  </si>
  <si>
    <t>予備隊員招集等旅費</t>
  </si>
  <si>
    <t>予備隊員業務庁費</t>
  </si>
  <si>
    <t>訓練出頭者数／訓練招集命令書交付数
(目標最終年度が無いため、設定していない。)</t>
  </si>
  <si>
    <t>人</t>
  </si>
  <si>
    <t>中期防衛力整備計画（平成３１年度～平成３５年度）(平成３０年１２月１８日国家安全保障会議決定及び閣議決定）</t>
  </si>
  <si>
    <t>執行額（X）／現員数（Y）　　　　　　　　　　　　　　</t>
    <phoneticPr fontId="5"/>
  </si>
  <si>
    <t>円/人</t>
  </si>
  <si>
    <t>　　X/Y</t>
    <phoneticPr fontId="5"/>
  </si>
  <si>
    <t>3,418／4,265</t>
  </si>
  <si>
    <t>3,107／4,188</t>
  </si>
  <si>
    <t>／　</t>
    <phoneticPr fontId="5"/>
  </si>
  <si>
    <t>0088</t>
  </si>
  <si>
    <t>0087</t>
  </si>
  <si>
    <t>0463</t>
  </si>
  <si>
    <t>0358</t>
  </si>
  <si>
    <t>0285</t>
  </si>
  <si>
    <t>0264</t>
  </si>
  <si>
    <t>0259</t>
  </si>
  <si>
    <t>0249</t>
  </si>
  <si>
    <t>○</t>
  </si>
  <si>
    <t>防衛</t>
  </si>
  <si>
    <t>即応予備自衛官に予備自衛官手当、訓練招集手当等を支給し、即応予備自衛官雇用企業に給付金を支給する。</t>
    <rPh sb="0" eb="2">
      <t>ソクオウ</t>
    </rPh>
    <rPh sb="22" eb="23">
      <t>トウ</t>
    </rPh>
    <rPh sb="28" eb="30">
      <t>ソクオウ</t>
    </rPh>
    <phoneticPr fontId="5"/>
  </si>
  <si>
    <t>年度末における員数に対する充足状況の向上</t>
    <rPh sb="18" eb="20">
      <t>コウジョウ</t>
    </rPh>
    <phoneticPr fontId="5"/>
  </si>
  <si>
    <t>現員数／員数</t>
    <rPh sb="0" eb="1">
      <t>ゲン</t>
    </rPh>
    <rPh sb="1" eb="3">
      <t>インズウ</t>
    </rPh>
    <rPh sb="4" eb="6">
      <t>インズウ</t>
    </rPh>
    <phoneticPr fontId="5"/>
  </si>
  <si>
    <t>-</t>
    <phoneticPr fontId="5"/>
  </si>
  <si>
    <t>2,808／4,120</t>
    <phoneticPr fontId="5"/>
  </si>
  <si>
    <t>3,541/4,120</t>
    <phoneticPr fontId="5"/>
  </si>
  <si>
    <t>I-2我が国自身の防衛体制の強化（防衛力の中心的な構成要素の強化における優先事項）</t>
    <phoneticPr fontId="5"/>
  </si>
  <si>
    <t>I-2-（１）人的基盤の強化</t>
    <phoneticPr fontId="5"/>
  </si>
  <si>
    <t>https://www.mod.go.jp/j/approach/hyouka/seisaku/2021/pdf/R03_bunseki_04.pdf</t>
    <phoneticPr fontId="5"/>
  </si>
  <si>
    <t>-</t>
    <phoneticPr fontId="5"/>
  </si>
  <si>
    <t>有</t>
  </si>
  <si>
    <t>‐</t>
  </si>
  <si>
    <t>即応予備自衛官は、平素は年間３０日間の訓練に出頭し、必要な練度の維持を図るとともに、緊急事態において活動することで防衛省・自衛隊の事態対処能力の向上、拡充につながるほか、ひいては、国民の利益につながるものである。</t>
  </si>
  <si>
    <t>即応予備自衛官制度は、わが国の防衛力の一部を支える重要な制度であり、その機能は他のいかなる手段によっても代替できるものではない。</t>
  </si>
  <si>
    <t>即応予備自衛官制度は、わが国の防衛力の一部を支える重要な制度であり、政策目的の達成手段として必要な制度である。</t>
  </si>
  <si>
    <t>即応予備自衛官制度の維持・運営に必要な物品等の購入については、仕様内容等に応じて競争入札を実施するなどして適切に契約相手方を決定し契約している。また、競争性のない随意契約による案件はあったが、郵便に関する契約が主であり、問題はない。</t>
  </si>
  <si>
    <t>予備隊員に対する費目が設定されており、使途は事業目的に必要なものに限定されている。</t>
  </si>
  <si>
    <t>訓練出頭率は、平素の勤務先の経営状況に影響されるため、コストによる費用対効果が得にくいものであるが、出頭率向上のため、各種施策の見直し等を行うこととする。</t>
  </si>
  <si>
    <t>充足率は、その時々の経済状況等の様々な要因に影響されるため、コストによる効果を一概に評価することは困難であるが、充足向上は重要であることから、各種施策等の見直し等を行うものとする。</t>
  </si>
  <si>
    <t>１　必要性
　　有事などの際は、事態の推移に応じ、必要な自衛官の所要量を早急に満たさなければならない。この所要量を迅速かつ計画的に確保するため、わが国では予備自衛官、即応予備自衛官、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平成９年度に陸上自衛隊に導入された即応予備自衛官制度は、防衛力の基本的な枠組の一部として防衛招集命令、国民保護等招集命令、治安招集命令、災害等招集命令を受けて自衛官となり、あらかじめ指定された第一線部隊の一員として、現職自衛官とともに任務に就くこととなっている。
　即応予備自衛官は、毎年一定の訓練招集を行うことで、自衛官としての能力を保持することが可能であることから、その訓練に要する経費は必要である。
２　効率性
　　国家の緊急事態に当たっては、大きな防衛力が必要である。しかし、大きな防衛力を平時・有事を問わず保持し続けることは効率的とはいえない。このため、普段は必要最小限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即応予備自衛官延べ、２，１７９名が岩手県、宮城県及び福島県において、生活支援活動、瓦礫除去及び捜索活動等に従事した。平成２８年の熊本地震においては、即応予備自衛官１６２名が熊本県において生活支援活動等に従事した。平成３０年７月豪雨においては、即応予備自衛官３１１名が広島県において、平成３０年北海道胆振東部地震においては、即応予備自衛官２５１名が北海道厚真町等において生活支援活動等に従事した。令和元年東日本台風（台風第１９号）においては、即応予備自衛官３６１名が福島県、宮城県、栃木県、長野県及び神奈川県においてそれぞれ生活支援活動等に従事した。令和２年７月に発生した令和２年７月豪雨に際しては、即応予備自衛官３００名が熊本県において、生活支援活動等に従事した。
４　総合評価
　　各種災害おいて招集命令を受けた即応予備自衛官は、毎年課される招集訓練により修得した自衛官としての能力とともに、普段勤務している企業等で日々磨いている能力を活かしながら災害救助活動に当たった。このように緊急事態において、即応予備自衛官の持つ能力を最大限生かして活動することで防衛省・自衛隊の事態対処能力の向上・拡充につながるほか、ひいては国民の利益につながるものである。</t>
    <phoneticPr fontId="5"/>
  </si>
  <si>
    <t>　契約実績の分析を行い更なるコスト削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</si>
  <si>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株式会社三将</t>
  </si>
  <si>
    <t>大特商事株式会社</t>
  </si>
  <si>
    <t>9700150005819</t>
  </si>
  <si>
    <t>1010001112577</t>
  </si>
  <si>
    <t>2011101068048</t>
  </si>
  <si>
    <t>3370001003697</t>
  </si>
  <si>
    <t>切手</t>
  </si>
  <si>
    <t>後納郵便料金</t>
  </si>
  <si>
    <t>ボールペン(3色)</t>
  </si>
  <si>
    <t>インデックス、付箋紙、付箋紙ほか58件</t>
  </si>
  <si>
    <t>通信運搬費</t>
    <rPh sb="0" eb="2">
      <t>ツウシン</t>
    </rPh>
    <rPh sb="2" eb="4">
      <t>ウンパン</t>
    </rPh>
    <rPh sb="4" eb="5">
      <t>ヒ</t>
    </rPh>
    <phoneticPr fontId="5"/>
  </si>
  <si>
    <t>切手</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</si>
  <si>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</si>
  <si>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</si>
  <si>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</si>
  <si>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</si>
  <si>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</si>
  <si>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</si>
  <si>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</si>
  <si>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</si>
  <si>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</si>
  <si>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</si>
  <si>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</si>
  <si>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B.個人Ａ</t>
    <phoneticPr fontId="5"/>
  </si>
  <si>
    <t>旅費</t>
    <rPh sb="0" eb="2">
      <t>リョヒ</t>
    </rPh>
    <phoneticPr fontId="5"/>
  </si>
  <si>
    <t>報奨金</t>
    <rPh sb="0" eb="3">
      <t>ホウショウキン</t>
    </rPh>
    <phoneticPr fontId="5"/>
  </si>
  <si>
    <t>即応予備自衛官に支給する報奨金</t>
    <rPh sb="0" eb="2">
      <t>ソクオウ</t>
    </rPh>
    <rPh sb="2" eb="4">
      <t>ヨビ</t>
    </rPh>
    <rPh sb="4" eb="7">
      <t>ジエイカン</t>
    </rPh>
    <rPh sb="8" eb="10">
      <t>シキュウ</t>
    </rPh>
    <rPh sb="12" eb="15">
      <t>ホウショウキン</t>
    </rPh>
    <phoneticPr fontId="5"/>
  </si>
  <si>
    <t>即応予備自衛官に支給する報奨金</t>
    <rPh sb="0" eb="7">
      <t>ソクオウヨビジエイカン</t>
    </rPh>
    <rPh sb="8" eb="10">
      <t>シキュウ</t>
    </rPh>
    <rPh sb="12" eb="15">
      <t>ホウショウキン</t>
    </rPh>
    <phoneticPr fontId="5"/>
  </si>
  <si>
    <t>西日本鉄道株式会社</t>
  </si>
  <si>
    <t>広島綜警サービス株式会社</t>
  </si>
  <si>
    <t>大道綜合警備株式会社</t>
  </si>
  <si>
    <t>即応予備自衛官雇用企業に支給する給付金</t>
    <rPh sb="0" eb="2">
      <t>ソクオウ</t>
    </rPh>
    <rPh sb="2" eb="4">
      <t>ヨビ</t>
    </rPh>
    <rPh sb="4" eb="7">
      <t>ジエイカン</t>
    </rPh>
    <rPh sb="7" eb="9">
      <t>コヨウ</t>
    </rPh>
    <rPh sb="9" eb="11">
      <t>キギョウ</t>
    </rPh>
    <rPh sb="12" eb="14">
      <t>シキュウ</t>
    </rPh>
    <rPh sb="16" eb="19">
      <t>キュウフキン</t>
    </rPh>
    <phoneticPr fontId="5"/>
  </si>
  <si>
    <t>給付金</t>
    <rPh sb="0" eb="3">
      <t>キュウフキン</t>
    </rPh>
    <phoneticPr fontId="5"/>
  </si>
  <si>
    <t>即応予備自衛官雇用企業給付金</t>
    <rPh sb="0" eb="2">
      <t>ソクオウ</t>
    </rPh>
    <rPh sb="2" eb="4">
      <t>ヨビ</t>
    </rPh>
    <rPh sb="4" eb="7">
      <t>ジエイカン</t>
    </rPh>
    <rPh sb="7" eb="9">
      <t>コヨウ</t>
    </rPh>
    <rPh sb="9" eb="11">
      <t>キギョウ</t>
    </rPh>
    <rPh sb="11" eb="14">
      <t>キュウフキン</t>
    </rPh>
    <phoneticPr fontId="5"/>
  </si>
  <si>
    <t>手当</t>
    <rPh sb="0" eb="2">
      <t>テアテ</t>
    </rPh>
    <phoneticPr fontId="5"/>
  </si>
  <si>
    <t>即応予備自衛官に支給する手当</t>
    <rPh sb="0" eb="2">
      <t>ソクオウ</t>
    </rPh>
    <rPh sb="2" eb="4">
      <t>ヨビ</t>
    </rPh>
    <rPh sb="4" eb="7">
      <t>ジエイカン</t>
    </rPh>
    <rPh sb="8" eb="10">
      <t>シキュウ</t>
    </rPh>
    <rPh sb="12" eb="14">
      <t>テアテ</t>
    </rPh>
    <phoneticPr fontId="5"/>
  </si>
  <si>
    <t>即応予備自衛官に支給する手当</t>
    <rPh sb="0" eb="7">
      <t>ソクオウヨビジエイカン</t>
    </rPh>
    <rPh sb="8" eb="10">
      <t>シキュウ</t>
    </rPh>
    <rPh sb="12" eb="14">
      <t>テアテ</t>
    </rPh>
    <phoneticPr fontId="5"/>
  </si>
  <si>
    <t>訓練出頭に必要な旅費</t>
    <rPh sb="2" eb="4">
      <t>シュットウ</t>
    </rPh>
    <phoneticPr fontId="5"/>
  </si>
  <si>
    <t>訓練出頭に必要な旅費</t>
    <rPh sb="0" eb="2">
      <t>クンレン</t>
    </rPh>
    <rPh sb="2" eb="4">
      <t>シュットウ</t>
    </rPh>
    <rPh sb="5" eb="7">
      <t>ヒツヨウ</t>
    </rPh>
    <rPh sb="8" eb="10">
      <t>リョヒ</t>
    </rPh>
    <phoneticPr fontId="5"/>
  </si>
  <si>
    <t>訓練出頭率の向上</t>
    <rPh sb="6" eb="8">
      <t>コウジョウ</t>
    </rPh>
    <phoneticPr fontId="5"/>
  </si>
  <si>
    <t>-</t>
    <phoneticPr fontId="5"/>
  </si>
  <si>
    <t>A.防衛省共済組合</t>
    <phoneticPr fontId="5"/>
  </si>
  <si>
    <t>防衛省共済組合</t>
    <phoneticPr fontId="5"/>
  </si>
  <si>
    <t>日本郵便株式会社</t>
    <rPh sb="4" eb="8">
      <t>カブシキガイシャ</t>
    </rPh>
    <phoneticPr fontId="5"/>
  </si>
  <si>
    <t>株式会社東和商会</t>
    <phoneticPr fontId="5"/>
  </si>
  <si>
    <t>東洋ワークセキュリティ株式会社</t>
    <rPh sb="11" eb="15">
      <t>カブシキガイシャ</t>
    </rPh>
    <phoneticPr fontId="5"/>
  </si>
  <si>
    <t>日本通運株式会社</t>
    <rPh sb="4" eb="8">
      <t>カブシキガイシャ</t>
    </rPh>
    <phoneticPr fontId="5"/>
  </si>
  <si>
    <t>株式会社ジェイアール貨物・北海道物流</t>
    <rPh sb="0" eb="2">
      <t>カブシキ</t>
    </rPh>
    <rPh sb="2" eb="4">
      <t>ガイシャ</t>
    </rPh>
    <phoneticPr fontId="5"/>
  </si>
  <si>
    <t>新潟綜合警備保障株式会社</t>
    <rPh sb="8" eb="12">
      <t>カブシキガイシャ</t>
    </rPh>
    <phoneticPr fontId="5"/>
  </si>
  <si>
    <t>トヨタ自動車北海道株式会社</t>
    <rPh sb="9" eb="13">
      <t>カブシキガイシャ</t>
    </rPh>
    <phoneticPr fontId="5"/>
  </si>
  <si>
    <t>セントラル警備保障株式会社</t>
    <rPh sb="9" eb="13">
      <t>カブシキガイシャ</t>
    </rPh>
    <phoneticPr fontId="5"/>
  </si>
  <si>
    <t>セコムジャスティック上信越株式会社</t>
    <rPh sb="13" eb="17">
      <t>カブシキガイシャ</t>
    </rPh>
    <phoneticPr fontId="5"/>
  </si>
  <si>
    <t>D.東洋ワークセキュリティ株式会社</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</si>
  <si>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令和３年６月には、予備自衛官補が予備自衛官になるためには、教育訓練修了期限内に所定の教育訓練を受けなければならないところ、新型コロナウィルスの感染拡大防止のため訓練が中止となったことにより、教育訓練を修了することができず予備自衛官になれない者の救済措置として、教育訓練修了期限を１年延長し不利益の発生防止を図りました。また、令和４年１月には予備自衛官補の採用予定数を約300名増やし、予備自衛官の充足率向上を図りました。引き続き、予備自衛官等制度の改善に取り組んでまいります。</t>
    <phoneticPr fontId="5"/>
  </si>
  <si>
    <t>-</t>
    <phoneticPr fontId="5"/>
  </si>
  <si>
    <t>人材育成課長
荒　心平</t>
    <rPh sb="7" eb="8">
      <t>アラ</t>
    </rPh>
    <rPh sb="9" eb="11">
      <t>シンペイ</t>
    </rPh>
    <phoneticPr fontId="5"/>
  </si>
  <si>
    <t>P9、10</t>
    <phoneticPr fontId="5"/>
  </si>
  <si>
    <t>即応予備自衛官制度・維持運営に必要な物品等の購入については、各物品の性質を踏まえ、コスト削減に寄与するものは一括契約を実施するとともに、小規模での契約を実施し効率化を図っている。</t>
    <phoneticPr fontId="5"/>
  </si>
  <si>
    <t>競争入札の実施などによりコスト削減に努めており、単位当たりコスト等の水準は妥当である。</t>
    <phoneticPr fontId="5"/>
  </si>
  <si>
    <t>-</t>
    <phoneticPr fontId="5"/>
  </si>
  <si>
    <t>調達した物品等は、即応予備自衛官との連絡調整のため使用及び制度広報のために配布（パンフレット等）する等、十分に活用されている。</t>
    <rPh sb="9" eb="11">
      <t>ソクオウ</t>
    </rPh>
    <phoneticPr fontId="5"/>
  </si>
  <si>
    <t>100円切手他6件</t>
    <phoneticPr fontId="5"/>
  </si>
  <si>
    <t>イーゼル、マウスパッド、ラベル他49件</t>
    <phoneticPr fontId="5"/>
  </si>
  <si>
    <t>養生テープ他５２件</t>
    <phoneticPr fontId="5"/>
  </si>
  <si>
    <t>携帯電話通信料</t>
    <phoneticPr fontId="5"/>
  </si>
  <si>
    <t>即応予備自衛官訓練日程表　ほか11件</t>
    <phoneticPr fontId="5"/>
  </si>
  <si>
    <t>株式会社總北海</t>
    <rPh sb="0" eb="4">
      <t>カブシキガイシャ</t>
    </rPh>
    <rPh sb="4" eb="5">
      <t>ソウ</t>
    </rPh>
    <phoneticPr fontId="5"/>
  </si>
  <si>
    <t>-</t>
    <phoneticPr fontId="5"/>
  </si>
  <si>
    <t>有限会社森八商店</t>
    <rPh sb="0" eb="4">
      <t>ユウゲンガイシャ</t>
    </rPh>
    <phoneticPr fontId="5"/>
  </si>
  <si>
    <t>株式会社文進堂</t>
    <rPh sb="0" eb="4">
      <t>カブシキガイシャ</t>
    </rPh>
    <phoneticPr fontId="5"/>
  </si>
  <si>
    <t>一般財団法人防衛弘済会</t>
    <rPh sb="0" eb="2">
      <t>イッパン</t>
    </rPh>
    <rPh sb="2" eb="4">
      <t>ザイダン</t>
    </rPh>
    <rPh sb="4" eb="6">
      <t>ホウジン</t>
    </rPh>
    <phoneticPr fontId="5"/>
  </si>
  <si>
    <t>株式会社NTTドコモ・ベンチャーズ</t>
    <phoneticPr fontId="5"/>
  </si>
  <si>
    <t>・外部有識者の所見を踏まえて、適切に対応されたい。</t>
    <phoneticPr fontId="5"/>
  </si>
  <si>
    <t>・様々な災害派遣において即応予備自衛官が派遣され活躍をしていることは評価できる。また新たな施策を導入し現員数の増加及び訓練出頭率の向上に取り組んでいることは評価できる。
・いまだ活動実績及び成果実績の向上は必要と思われるので、引き続き要因について分析し、各種施策の見直しは不断に実施するとともに、必要な施策について更なる検討を努められたい。</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</si>
  <si>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</si>
  <si>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</si>
  <si>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</si>
  <si>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</si>
  <si>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</si>
  <si>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</si>
  <si>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</si>
  <si>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</si>
  <si>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</si>
  <si>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</si>
  <si>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</si>
  <si>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</si>
  <si>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</si>
  <si>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</si>
  <si>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</si>
  <si>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</si>
  <si>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</si>
  <si>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</si>
  <si>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</si>
  <si>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</si>
  <si>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C.個人Ｋ</t>
    <phoneticPr fontId="5"/>
  </si>
  <si>
    <t>E.個人Ｕ</t>
    <phoneticPr fontId="5"/>
  </si>
  <si>
    <t>縮減</t>
  </si>
  <si>
    <t>予備自衛官等任用推進給付金</t>
    <phoneticPr fontId="5"/>
  </si>
  <si>
    <t>予備隊員手当（±０百万円）
予備自衛官等任用推進給付金（＋８８百万円）
即応予備自衛官勤続報奨金（－３百万円）
予備隊員招集等旅費（±０百万円）
予備隊員業務庁費（±０百万円）</t>
    <phoneticPr fontId="5"/>
  </si>
  <si>
    <t>・令和５年度概算要求額のうち、即応予備自衛官勤続報奨金に係る経費については、令和５年度の人員見積数が減少したことに伴い、対前年度252万円を縮減した。
・外部有識者の所見に関しては、即応予備自衛官の充足率及び訓練出頭率等について、より一層の向上が図られるよう、引き続き不断の検討に取り組む。</t>
    <rPh sb="1" eb="3">
      <t>レイワ</t>
    </rPh>
    <rPh sb="4" eb="6">
      <t>ネンド</t>
    </rPh>
    <rPh sb="6" eb="8">
      <t>ガイサン</t>
    </rPh>
    <rPh sb="8" eb="10">
      <t>ヨウキュウ</t>
    </rPh>
    <rPh sb="10" eb="11">
      <t>ガク</t>
    </rPh>
    <rPh sb="44" eb="46">
      <t>ジンイン</t>
    </rPh>
    <rPh sb="46" eb="48">
      <t>ミツ</t>
    </rPh>
    <rPh sb="48" eb="49">
      <t>スウ</t>
    </rPh>
    <rPh sb="50" eb="52">
      <t>ゲンショウ</t>
    </rPh>
    <rPh sb="57" eb="58">
      <t>トモナ</t>
    </rPh>
    <rPh sb="60" eb="61">
      <t>タイ</t>
    </rPh>
    <rPh sb="61" eb="64">
      <t>ゼンネンド</t>
    </rPh>
    <rPh sb="70" eb="72">
      <t>シュクゲン</t>
    </rPh>
    <rPh sb="77" eb="79">
      <t>ガイブ</t>
    </rPh>
    <rPh sb="79" eb="82">
      <t>ユウシキシャ</t>
    </rPh>
    <rPh sb="83" eb="85">
      <t>ショケン</t>
    </rPh>
    <rPh sb="86" eb="87">
      <t>カン</t>
    </rPh>
    <rPh sb="91" eb="93">
      <t>ソクオウ</t>
    </rPh>
    <rPh sb="99" eb="102">
      <t>ジュウソクリツ</t>
    </rPh>
    <rPh sb="102" eb="103">
      <t>オヨ</t>
    </rPh>
    <rPh sb="104" eb="106">
      <t>クンレン</t>
    </rPh>
    <rPh sb="106" eb="108">
      <t>シュットウ</t>
    </rPh>
    <rPh sb="108" eb="109">
      <t>リツ</t>
    </rPh>
    <rPh sb="109" eb="110">
      <t>トウ</t>
    </rPh>
    <rPh sb="117" eb="119">
      <t>イッソウ</t>
    </rPh>
    <rPh sb="120" eb="122">
      <t>コウジョウ</t>
    </rPh>
    <rPh sb="123" eb="124">
      <t>ハカ</t>
    </rPh>
    <rPh sb="130" eb="131">
      <t>ヒ</t>
    </rPh>
    <rPh sb="132" eb="133">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</si>
</sst>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110124</xdr:colOff>
      <xdr:row>269</xdr:row>
      <xdr:rowOff>299383</xdr:rowOff>
    </xdr:from>
    <xdr:to>
      <xdr:col>31</xdr:col>
      <xdr:colOff>190500</xdr:colOff>
      <xdr:row>271</xdr:row>
      <xdr:rowOff>28137</xdr:rowOff>
    </xdr:to>
    <xdr:sp macro="" textlink="">
      <xdr:nvSpPr>
        <xdr:cNvPr id="2" name="Rectangle 1">
          <a:extLst>
            <a:ext uri="{FF2B5EF4-FFF2-40B4-BE49-F238E27FC236}">
              <a16:creationId xmlns:a16="http://schemas.microsoft.com/office/drawing/2014/main" id="{C569B30E-2E08-4200-A96B-AE6A59B2A867}"/>
            </a:ext>
          </a:extLst>
        </xdr:cNvPr>
        <xdr:cNvSpPr>
          <a:spLocks noChangeArrowheads="1"/>
        </xdr:cNvSpPr>
      </xdr:nvSpPr>
      <xdr:spPr bwMode="auto">
        <a:xfrm>
          <a:off x="4951065" y="47689059"/>
          <a:ext cx="1492317" cy="42351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防衛省会計機関</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２，８０８．０百万円</a:t>
          </a:r>
          <a:endParaRPr lang="ja-JP" altLang="en-US"/>
        </a:p>
      </xdr:txBody>
    </xdr:sp>
    <xdr:clientData/>
  </xdr:twoCellAnchor>
  <xdr:twoCellAnchor>
    <xdr:from>
      <xdr:col>24</xdr:col>
      <xdr:colOff>49604</xdr:colOff>
      <xdr:row>271</xdr:row>
      <xdr:rowOff>143290</xdr:rowOff>
    </xdr:from>
    <xdr:to>
      <xdr:col>32</xdr:col>
      <xdr:colOff>44824</xdr:colOff>
      <xdr:row>272</xdr:row>
      <xdr:rowOff>302559</xdr:rowOff>
    </xdr:to>
    <xdr:sp macro="" textlink="">
      <xdr:nvSpPr>
        <xdr:cNvPr id="3" name="AutoShape 2">
          <a:extLst>
            <a:ext uri="{FF2B5EF4-FFF2-40B4-BE49-F238E27FC236}">
              <a16:creationId xmlns:a16="http://schemas.microsoft.com/office/drawing/2014/main" id="{D18BF9ED-13D0-4CCE-A7B3-E7739B6F6201}"/>
            </a:ext>
          </a:extLst>
        </xdr:cNvPr>
        <xdr:cNvSpPr>
          <a:spLocks noChangeArrowheads="1"/>
        </xdr:cNvSpPr>
      </xdr:nvSpPr>
      <xdr:spPr bwMode="auto">
        <a:xfrm>
          <a:off x="4890545" y="48227731"/>
          <a:ext cx="1608867" cy="50665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即応予備自衛官制度の維持・運営に必要な経費</a:t>
          </a:r>
          <a:endParaRPr lang="ja-JP" altLang="en-US"/>
        </a:p>
      </xdr:txBody>
    </xdr:sp>
    <xdr:clientData/>
  </xdr:twoCellAnchor>
  <xdr:twoCellAnchor>
    <xdr:from>
      <xdr:col>11</xdr:col>
      <xdr:colOff>174234</xdr:colOff>
      <xdr:row>274</xdr:row>
      <xdr:rowOff>221823</xdr:rowOff>
    </xdr:from>
    <xdr:to>
      <xdr:col>45</xdr:col>
      <xdr:colOff>42186</xdr:colOff>
      <xdr:row>274</xdr:row>
      <xdr:rowOff>221823</xdr:rowOff>
    </xdr:to>
    <xdr:sp macro="" textlink="">
      <xdr:nvSpPr>
        <xdr:cNvPr id="4" name="Line 4">
          <a:extLst>
            <a:ext uri="{FF2B5EF4-FFF2-40B4-BE49-F238E27FC236}">
              <a16:creationId xmlns:a16="http://schemas.microsoft.com/office/drawing/2014/main" id="{B335D1F5-E424-4376-9E1A-3E29537B17BD}"/>
            </a:ext>
          </a:extLst>
        </xdr:cNvPr>
        <xdr:cNvSpPr>
          <a:spLocks noChangeShapeType="1"/>
        </xdr:cNvSpPr>
      </xdr:nvSpPr>
      <xdr:spPr bwMode="auto">
        <a:xfrm flipV="1">
          <a:off x="2392999" y="49348411"/>
          <a:ext cx="672595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129098</xdr:colOff>
      <xdr:row>274</xdr:row>
      <xdr:rowOff>221823</xdr:rowOff>
    </xdr:from>
    <xdr:to>
      <xdr:col>20</xdr:col>
      <xdr:colOff>129098</xdr:colOff>
      <xdr:row>276</xdr:row>
      <xdr:rowOff>324971</xdr:rowOff>
    </xdr:to>
    <xdr:sp macro="" textlink="">
      <xdr:nvSpPr>
        <xdr:cNvPr id="5" name="Line 5">
          <a:extLst>
            <a:ext uri="{FF2B5EF4-FFF2-40B4-BE49-F238E27FC236}">
              <a16:creationId xmlns:a16="http://schemas.microsoft.com/office/drawing/2014/main" id="{768FB214-6F06-47FC-B679-0C29C60AE11E}"/>
            </a:ext>
          </a:extLst>
        </xdr:cNvPr>
        <xdr:cNvSpPr>
          <a:spLocks noChangeShapeType="1"/>
        </xdr:cNvSpPr>
      </xdr:nvSpPr>
      <xdr:spPr bwMode="auto">
        <a:xfrm>
          <a:off x="4163216" y="49348411"/>
          <a:ext cx="0" cy="79791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164709</xdr:colOff>
      <xdr:row>274</xdr:row>
      <xdr:rowOff>221823</xdr:rowOff>
    </xdr:from>
    <xdr:to>
      <xdr:col>11</xdr:col>
      <xdr:colOff>164709</xdr:colOff>
      <xdr:row>276</xdr:row>
      <xdr:rowOff>192658</xdr:rowOff>
    </xdr:to>
    <xdr:sp macro="" textlink="">
      <xdr:nvSpPr>
        <xdr:cNvPr id="6" name="Line 12">
          <a:extLst>
            <a:ext uri="{FF2B5EF4-FFF2-40B4-BE49-F238E27FC236}">
              <a16:creationId xmlns:a16="http://schemas.microsoft.com/office/drawing/2014/main" id="{84FB7ACA-3211-43C4-B60C-2BCF56F96015}"/>
            </a:ext>
          </a:extLst>
        </xdr:cNvPr>
        <xdr:cNvSpPr>
          <a:spLocks noChangeShapeType="1"/>
        </xdr:cNvSpPr>
      </xdr:nvSpPr>
      <xdr:spPr bwMode="auto">
        <a:xfrm>
          <a:off x="2383474" y="49348411"/>
          <a:ext cx="0" cy="665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6793</xdr:colOff>
      <xdr:row>273</xdr:row>
      <xdr:rowOff>33618</xdr:rowOff>
    </xdr:from>
    <xdr:to>
      <xdr:col>28</xdr:col>
      <xdr:colOff>6793</xdr:colOff>
      <xdr:row>276</xdr:row>
      <xdr:rowOff>324971</xdr:rowOff>
    </xdr:to>
    <xdr:sp macro="" textlink="">
      <xdr:nvSpPr>
        <xdr:cNvPr id="7" name="Line 5">
          <a:extLst>
            <a:ext uri="{FF2B5EF4-FFF2-40B4-BE49-F238E27FC236}">
              <a16:creationId xmlns:a16="http://schemas.microsoft.com/office/drawing/2014/main" id="{27CC0E1B-E2EE-4C0B-B56E-E9B2F585D51B}"/>
            </a:ext>
          </a:extLst>
        </xdr:cNvPr>
        <xdr:cNvSpPr>
          <a:spLocks noChangeShapeType="1"/>
        </xdr:cNvSpPr>
      </xdr:nvSpPr>
      <xdr:spPr bwMode="auto">
        <a:xfrm>
          <a:off x="5654558" y="48812824"/>
          <a:ext cx="0" cy="1333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120219</xdr:colOff>
      <xdr:row>274</xdr:row>
      <xdr:rowOff>221824</xdr:rowOff>
    </xdr:from>
    <xdr:to>
      <xdr:col>36</xdr:col>
      <xdr:colOff>120219</xdr:colOff>
      <xdr:row>277</xdr:row>
      <xdr:rowOff>1</xdr:rowOff>
    </xdr:to>
    <xdr:sp macro="" textlink="">
      <xdr:nvSpPr>
        <xdr:cNvPr id="8" name="Line 5">
          <a:extLst>
            <a:ext uri="{FF2B5EF4-FFF2-40B4-BE49-F238E27FC236}">
              <a16:creationId xmlns:a16="http://schemas.microsoft.com/office/drawing/2014/main" id="{499C397B-5DAC-4AAD-9B7F-50569BEDFE14}"/>
            </a:ext>
          </a:extLst>
        </xdr:cNvPr>
        <xdr:cNvSpPr>
          <a:spLocks noChangeShapeType="1"/>
        </xdr:cNvSpPr>
      </xdr:nvSpPr>
      <xdr:spPr bwMode="auto">
        <a:xfrm>
          <a:off x="7381631" y="49348412"/>
          <a:ext cx="0" cy="8203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42186</xdr:colOff>
      <xdr:row>274</xdr:row>
      <xdr:rowOff>221824</xdr:rowOff>
    </xdr:from>
    <xdr:to>
      <xdr:col>45</xdr:col>
      <xdr:colOff>42186</xdr:colOff>
      <xdr:row>276</xdr:row>
      <xdr:rowOff>336177</xdr:rowOff>
    </xdr:to>
    <xdr:sp macro="" textlink="">
      <xdr:nvSpPr>
        <xdr:cNvPr id="9" name="Line 5">
          <a:extLst>
            <a:ext uri="{FF2B5EF4-FFF2-40B4-BE49-F238E27FC236}">
              <a16:creationId xmlns:a16="http://schemas.microsoft.com/office/drawing/2014/main" id="{FE8BEA42-DAC4-4B9B-BA96-B7AA2EA11B72}"/>
            </a:ext>
          </a:extLst>
        </xdr:cNvPr>
        <xdr:cNvSpPr>
          <a:spLocks noChangeShapeType="1"/>
        </xdr:cNvSpPr>
      </xdr:nvSpPr>
      <xdr:spPr bwMode="auto">
        <a:xfrm>
          <a:off x="9118951" y="49348412"/>
          <a:ext cx="0" cy="80911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70409</xdr:colOff>
      <xdr:row>276</xdr:row>
      <xdr:rowOff>328213</xdr:rowOff>
    </xdr:from>
    <xdr:to>
      <xdr:col>17</xdr:col>
      <xdr:colOff>22412</xdr:colOff>
      <xdr:row>278</xdr:row>
      <xdr:rowOff>89647</xdr:rowOff>
    </xdr:to>
    <xdr:sp macro="" textlink="">
      <xdr:nvSpPr>
        <xdr:cNvPr id="10" name="Text Box 7">
          <a:extLst>
            <a:ext uri="{FF2B5EF4-FFF2-40B4-BE49-F238E27FC236}">
              <a16:creationId xmlns:a16="http://schemas.microsoft.com/office/drawing/2014/main" id="{FB48CE89-52C7-46DB-B60B-0C57A1D8851B}"/>
            </a:ext>
          </a:extLst>
        </xdr:cNvPr>
        <xdr:cNvSpPr txBox="1">
          <a:spLocks noChangeArrowheads="1"/>
        </xdr:cNvSpPr>
      </xdr:nvSpPr>
      <xdr:spPr bwMode="auto">
        <a:xfrm>
          <a:off x="1482350" y="50149566"/>
          <a:ext cx="1969062" cy="4561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8</xdr:col>
      <xdr:colOff>125774</xdr:colOff>
      <xdr:row>278</xdr:row>
      <xdr:rowOff>16132</xdr:rowOff>
    </xdr:from>
    <xdr:to>
      <xdr:col>15</xdr:col>
      <xdr:colOff>81528</xdr:colOff>
      <xdr:row>280</xdr:row>
      <xdr:rowOff>31012</xdr:rowOff>
    </xdr:to>
    <xdr:sp macro="" textlink="">
      <xdr:nvSpPr>
        <xdr:cNvPr id="11" name="Rectangle 8">
          <a:extLst>
            <a:ext uri="{FF2B5EF4-FFF2-40B4-BE49-F238E27FC236}">
              <a16:creationId xmlns:a16="http://schemas.microsoft.com/office/drawing/2014/main" id="{7B9BFC90-A891-4ADD-A1A1-B973AA66A740}"/>
            </a:ext>
          </a:extLst>
        </xdr:cNvPr>
        <xdr:cNvSpPr>
          <a:spLocks noChangeArrowheads="1"/>
        </xdr:cNvSpPr>
      </xdr:nvSpPr>
      <xdr:spPr bwMode="auto">
        <a:xfrm>
          <a:off x="1739421" y="50532250"/>
          <a:ext cx="1367695" cy="7096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Ａ．民間企業等</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（１６６社）</a:t>
          </a:r>
          <a:endParaRPr lang="en-US" altLang="ja-JP" sz="1100" b="0" i="0" u="none" strike="noStrike" baseline="0">
            <a:solidFill>
              <a:sysClr val="windowText" lastClr="000000"/>
            </a:solidFill>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２５．０</a:t>
          </a:r>
          <a:r>
            <a:rPr lang="ja-JP" altLang="ja-JP" sz="1100" b="0" i="0" baseline="0">
              <a:effectLst/>
              <a:latin typeface="+mn-lt"/>
              <a:ea typeface="+mn-ea"/>
              <a:cs typeface="+mn-cs"/>
            </a:rPr>
            <a:t>百万円</a:t>
          </a:r>
          <a:endParaRPr lang="ja-JP" altLang="ja-JP" sz="1400">
            <a:effectLst/>
          </a:endParaRPr>
        </a:p>
        <a:p>
          <a:pPr algn="ctr" rtl="0">
            <a:lnSpc>
              <a:spcPts val="1200"/>
            </a:lnSpc>
            <a:defRPr sz="1000"/>
          </a:pPr>
          <a:endParaRPr lang="ja-JP" altLang="en-US"/>
        </a:p>
      </xdr:txBody>
    </xdr:sp>
    <xdr:clientData/>
  </xdr:twoCellAnchor>
  <xdr:twoCellAnchor>
    <xdr:from>
      <xdr:col>18</xdr:col>
      <xdr:colOff>73472</xdr:colOff>
      <xdr:row>278</xdr:row>
      <xdr:rowOff>17724</xdr:rowOff>
    </xdr:from>
    <xdr:to>
      <xdr:col>23</xdr:col>
      <xdr:colOff>50812</xdr:colOff>
      <xdr:row>280</xdr:row>
      <xdr:rowOff>31980</xdr:rowOff>
    </xdr:to>
    <xdr:sp macro="" textlink="">
      <xdr:nvSpPr>
        <xdr:cNvPr id="12" name="Rectangle 9">
          <a:extLst>
            <a:ext uri="{FF2B5EF4-FFF2-40B4-BE49-F238E27FC236}">
              <a16:creationId xmlns:a16="http://schemas.microsoft.com/office/drawing/2014/main" id="{F314A5D9-A765-4055-8077-7D3C03BF8E82}"/>
            </a:ext>
          </a:extLst>
        </xdr:cNvPr>
        <xdr:cNvSpPr>
          <a:spLocks noChangeArrowheads="1"/>
        </xdr:cNvSpPr>
      </xdr:nvSpPr>
      <xdr:spPr bwMode="auto">
        <a:xfrm>
          <a:off x="3704178" y="50533842"/>
          <a:ext cx="985869" cy="7090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Ｂ．個人</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（１，７３１名）</a:t>
          </a:r>
        </a:p>
        <a:p>
          <a:pPr algn="ctr" rtl="0"/>
          <a:r>
            <a:rPr lang="ja-JP" altLang="en-US" sz="1100" b="0" i="0" baseline="0">
              <a:effectLst/>
              <a:latin typeface="+mn-lt"/>
              <a:ea typeface="+mn-ea"/>
              <a:cs typeface="+mn-cs"/>
            </a:rPr>
            <a:t>６４．９</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25</xdr:col>
      <xdr:colOff>127683</xdr:colOff>
      <xdr:row>278</xdr:row>
      <xdr:rowOff>17723</xdr:rowOff>
    </xdr:from>
    <xdr:to>
      <xdr:col>30</xdr:col>
      <xdr:colOff>131252</xdr:colOff>
      <xdr:row>280</xdr:row>
      <xdr:rowOff>25629</xdr:rowOff>
    </xdr:to>
    <xdr:sp macro="" textlink="">
      <xdr:nvSpPr>
        <xdr:cNvPr id="13" name="Rectangle 10">
          <a:extLst>
            <a:ext uri="{FF2B5EF4-FFF2-40B4-BE49-F238E27FC236}">
              <a16:creationId xmlns:a16="http://schemas.microsoft.com/office/drawing/2014/main" id="{0B2BBB38-1CED-456A-81D4-0A88723A33E1}"/>
            </a:ext>
          </a:extLst>
        </xdr:cNvPr>
        <xdr:cNvSpPr>
          <a:spLocks noChangeArrowheads="1"/>
        </xdr:cNvSpPr>
      </xdr:nvSpPr>
      <xdr:spPr bwMode="auto">
        <a:xfrm>
          <a:off x="5170330" y="50533841"/>
          <a:ext cx="1012098" cy="7026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Ｃ．個人</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（１，０８７名）</a:t>
          </a:r>
        </a:p>
        <a:p>
          <a:pPr algn="ctr" rtl="0">
            <a:lnSpc>
              <a:spcPts val="1200"/>
            </a:lnSpc>
            <a:defRPr sz="1000"/>
          </a:pPr>
          <a:r>
            <a:rPr lang="ja-JP" altLang="en-US" sz="1100" b="0" i="0" u="none" strike="noStrike" baseline="0">
              <a:solidFill>
                <a:srgbClr val="000000"/>
              </a:solidFill>
              <a:latin typeface="ＭＳ Ｐゴシック"/>
              <a:ea typeface="ＭＳ Ｐゴシック"/>
            </a:rPr>
            <a:t>１２９．７百万円</a:t>
          </a:r>
          <a:endParaRPr lang="ja-JP" altLang="en-US"/>
        </a:p>
      </xdr:txBody>
    </xdr:sp>
    <xdr:clientData/>
  </xdr:twoCellAnchor>
  <xdr:twoCellAnchor>
    <xdr:from>
      <xdr:col>32</xdr:col>
      <xdr:colOff>176900</xdr:colOff>
      <xdr:row>278</xdr:row>
      <xdr:rowOff>17936</xdr:rowOff>
    </xdr:from>
    <xdr:to>
      <xdr:col>40</xdr:col>
      <xdr:colOff>147986</xdr:colOff>
      <xdr:row>280</xdr:row>
      <xdr:rowOff>12930</xdr:rowOff>
    </xdr:to>
    <xdr:sp macro="" textlink="">
      <xdr:nvSpPr>
        <xdr:cNvPr id="14" name="Rectangle 11">
          <a:extLst>
            <a:ext uri="{FF2B5EF4-FFF2-40B4-BE49-F238E27FC236}">
              <a16:creationId xmlns:a16="http://schemas.microsoft.com/office/drawing/2014/main" id="{D060D8F6-CB72-495D-A8D7-9334047A64ED}"/>
            </a:ext>
          </a:extLst>
        </xdr:cNvPr>
        <xdr:cNvSpPr>
          <a:spLocks noChangeArrowheads="1"/>
        </xdr:cNvSpPr>
      </xdr:nvSpPr>
      <xdr:spPr bwMode="auto">
        <a:xfrm>
          <a:off x="6631488" y="50534054"/>
          <a:ext cx="1584733" cy="6897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Ｄ．民間企業等</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（２，１２５社）</a:t>
          </a:r>
        </a:p>
        <a:p>
          <a:pPr algn="ctr" rtl="0">
            <a:lnSpc>
              <a:spcPts val="11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２１３．３百万円</a:t>
          </a:r>
          <a:endParaRPr lang="ja-JP" altLang="en-US"/>
        </a:p>
      </xdr:txBody>
    </xdr:sp>
    <xdr:clientData/>
  </xdr:twoCellAnchor>
  <xdr:twoCellAnchor>
    <xdr:from>
      <xdr:col>17</xdr:col>
      <xdr:colOff>135006</xdr:colOff>
      <xdr:row>280</xdr:row>
      <xdr:rowOff>169937</xdr:rowOff>
    </xdr:from>
    <xdr:to>
      <xdr:col>24</xdr:col>
      <xdr:colOff>15226</xdr:colOff>
      <xdr:row>282</xdr:row>
      <xdr:rowOff>194210</xdr:rowOff>
    </xdr:to>
    <xdr:sp macro="" textlink="">
      <xdr:nvSpPr>
        <xdr:cNvPr id="15" name="AutoShape 14">
          <a:extLst>
            <a:ext uri="{FF2B5EF4-FFF2-40B4-BE49-F238E27FC236}">
              <a16:creationId xmlns:a16="http://schemas.microsoft.com/office/drawing/2014/main" id="{9D39CA4D-EECE-417C-A3B4-2FBE447B6B62}"/>
            </a:ext>
          </a:extLst>
        </xdr:cNvPr>
        <xdr:cNvSpPr>
          <a:spLocks noChangeArrowheads="1"/>
        </xdr:cNvSpPr>
      </xdr:nvSpPr>
      <xdr:spPr bwMode="auto">
        <a:xfrm>
          <a:off x="3564006" y="51380819"/>
          <a:ext cx="1292161" cy="71903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即応予備自衛官の訓練出頭に必要な旅費</a:t>
          </a:r>
          <a:endParaRPr lang="ja-JP" altLang="en-US"/>
        </a:p>
      </xdr:txBody>
    </xdr:sp>
    <xdr:clientData/>
  </xdr:twoCellAnchor>
  <xdr:twoCellAnchor>
    <xdr:from>
      <xdr:col>25</xdr:col>
      <xdr:colOff>49553</xdr:colOff>
      <xdr:row>280</xdr:row>
      <xdr:rowOff>187955</xdr:rowOff>
    </xdr:from>
    <xdr:to>
      <xdr:col>31</xdr:col>
      <xdr:colOff>83145</xdr:colOff>
      <xdr:row>282</xdr:row>
      <xdr:rowOff>183512</xdr:rowOff>
    </xdr:to>
    <xdr:sp macro="" textlink="">
      <xdr:nvSpPr>
        <xdr:cNvPr id="16" name="AutoShape 15">
          <a:extLst>
            <a:ext uri="{FF2B5EF4-FFF2-40B4-BE49-F238E27FC236}">
              <a16:creationId xmlns:a16="http://schemas.microsoft.com/office/drawing/2014/main" id="{4D384505-F45E-47E3-8E85-84E689A2FFDC}"/>
            </a:ext>
          </a:extLst>
        </xdr:cNvPr>
        <xdr:cNvSpPr>
          <a:spLocks noChangeArrowheads="1"/>
        </xdr:cNvSpPr>
      </xdr:nvSpPr>
      <xdr:spPr bwMode="auto">
        <a:xfrm>
          <a:off x="5092200" y="51398837"/>
          <a:ext cx="1243827" cy="69032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即応予備自衛官に支給する報奨金</a:t>
          </a:r>
          <a:endParaRPr lang="ja-JP" altLang="en-US"/>
        </a:p>
      </xdr:txBody>
    </xdr:sp>
    <xdr:clientData/>
  </xdr:twoCellAnchor>
  <xdr:twoCellAnchor>
    <xdr:from>
      <xdr:col>33</xdr:col>
      <xdr:colOff>15290</xdr:colOff>
      <xdr:row>280</xdr:row>
      <xdr:rowOff>189271</xdr:rowOff>
    </xdr:from>
    <xdr:to>
      <xdr:col>40</xdr:col>
      <xdr:colOff>109418</xdr:colOff>
      <xdr:row>282</xdr:row>
      <xdr:rowOff>188003</xdr:rowOff>
    </xdr:to>
    <xdr:sp macro="" textlink="">
      <xdr:nvSpPr>
        <xdr:cNvPr id="17" name="AutoShape 16">
          <a:extLst>
            <a:ext uri="{FF2B5EF4-FFF2-40B4-BE49-F238E27FC236}">
              <a16:creationId xmlns:a16="http://schemas.microsoft.com/office/drawing/2014/main" id="{60196F0A-0079-49E9-996A-1A927F3BA456}"/>
            </a:ext>
          </a:extLst>
        </xdr:cNvPr>
        <xdr:cNvSpPr>
          <a:spLocks noChangeArrowheads="1"/>
        </xdr:cNvSpPr>
      </xdr:nvSpPr>
      <xdr:spPr bwMode="auto">
        <a:xfrm>
          <a:off x="6671584" y="51400153"/>
          <a:ext cx="1506069" cy="69349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即応予備自衛官雇用企業に支給する給付金</a:t>
          </a:r>
          <a:endParaRPr lang="ja-JP" altLang="en-US"/>
        </a:p>
      </xdr:txBody>
    </xdr:sp>
    <xdr:clientData/>
  </xdr:twoCellAnchor>
  <xdr:twoCellAnchor>
    <xdr:from>
      <xdr:col>8</xdr:col>
      <xdr:colOff>34057</xdr:colOff>
      <xdr:row>280</xdr:row>
      <xdr:rowOff>149853</xdr:rowOff>
    </xdr:from>
    <xdr:to>
      <xdr:col>15</xdr:col>
      <xdr:colOff>162036</xdr:colOff>
      <xdr:row>282</xdr:row>
      <xdr:rowOff>181690</xdr:rowOff>
    </xdr:to>
    <xdr:sp macro="" textlink="">
      <xdr:nvSpPr>
        <xdr:cNvPr id="18" name="AutoShape 17">
          <a:extLst>
            <a:ext uri="{FF2B5EF4-FFF2-40B4-BE49-F238E27FC236}">
              <a16:creationId xmlns:a16="http://schemas.microsoft.com/office/drawing/2014/main" id="{018CB5AC-5964-4888-9F81-4136AA46EDCB}"/>
            </a:ext>
          </a:extLst>
        </xdr:cNvPr>
        <xdr:cNvSpPr>
          <a:spLocks noChangeArrowheads="1"/>
        </xdr:cNvSpPr>
      </xdr:nvSpPr>
      <xdr:spPr bwMode="auto">
        <a:xfrm>
          <a:off x="1647704" y="51360735"/>
          <a:ext cx="1539920" cy="72660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即応予備自衛官制度の実施に必要な消耗品等の経費</a:t>
          </a:r>
          <a:endParaRPr lang="ja-JP" altLang="en-US"/>
        </a:p>
      </xdr:txBody>
    </xdr:sp>
    <xdr:clientData/>
  </xdr:twoCellAnchor>
  <xdr:twoCellAnchor>
    <xdr:from>
      <xdr:col>42</xdr:col>
      <xdr:colOff>74245</xdr:colOff>
      <xdr:row>278</xdr:row>
      <xdr:rowOff>15775</xdr:rowOff>
    </xdr:from>
    <xdr:to>
      <xdr:col>48</xdr:col>
      <xdr:colOff>60049</xdr:colOff>
      <xdr:row>280</xdr:row>
      <xdr:rowOff>12930</xdr:rowOff>
    </xdr:to>
    <xdr:sp macro="" textlink="">
      <xdr:nvSpPr>
        <xdr:cNvPr id="19" name="Rectangle 10">
          <a:extLst>
            <a:ext uri="{FF2B5EF4-FFF2-40B4-BE49-F238E27FC236}">
              <a16:creationId xmlns:a16="http://schemas.microsoft.com/office/drawing/2014/main" id="{AE142CFA-F6D0-4636-98C5-FC0BFFEA1212}"/>
            </a:ext>
          </a:extLst>
        </xdr:cNvPr>
        <xdr:cNvSpPr>
          <a:spLocks noChangeArrowheads="1"/>
        </xdr:cNvSpPr>
      </xdr:nvSpPr>
      <xdr:spPr bwMode="auto">
        <a:xfrm>
          <a:off x="8545892" y="50531893"/>
          <a:ext cx="1196039" cy="69191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Ｅ．個人</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（３，９０９名）</a:t>
          </a:r>
        </a:p>
        <a:p>
          <a:pPr algn="ctr" rtl="0">
            <a:lnSpc>
              <a:spcPts val="12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３７５．１百万円</a:t>
          </a:r>
          <a:endParaRPr lang="ja-JP" altLang="en-US"/>
        </a:p>
      </xdr:txBody>
    </xdr:sp>
    <xdr:clientData/>
  </xdr:twoCellAnchor>
  <xdr:twoCellAnchor>
    <xdr:from>
      <xdr:col>42</xdr:col>
      <xdr:colOff>32788</xdr:colOff>
      <xdr:row>280</xdr:row>
      <xdr:rowOff>189937</xdr:rowOff>
    </xdr:from>
    <xdr:to>
      <xdr:col>48</xdr:col>
      <xdr:colOff>60049</xdr:colOff>
      <xdr:row>282</xdr:row>
      <xdr:rowOff>200062</xdr:rowOff>
    </xdr:to>
    <xdr:sp macro="" textlink="">
      <xdr:nvSpPr>
        <xdr:cNvPr id="20" name="AutoShape 15">
          <a:extLst>
            <a:ext uri="{FF2B5EF4-FFF2-40B4-BE49-F238E27FC236}">
              <a16:creationId xmlns:a16="http://schemas.microsoft.com/office/drawing/2014/main" id="{BD073737-4F60-40F1-B3A7-A60FF51078C4}"/>
            </a:ext>
          </a:extLst>
        </xdr:cNvPr>
        <xdr:cNvSpPr>
          <a:spLocks noChangeArrowheads="1"/>
        </xdr:cNvSpPr>
      </xdr:nvSpPr>
      <xdr:spPr bwMode="auto">
        <a:xfrm>
          <a:off x="8504435" y="51400819"/>
          <a:ext cx="1237496" cy="704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即応予備自衛官に支給する手当</a:t>
          </a:r>
          <a:endParaRPr lang="ja-JP" altLang="en-US"/>
        </a:p>
      </xdr:txBody>
    </xdr:sp>
    <xdr:clientData/>
  </xdr:twoCellAnchor>
  <xdr:twoCellAnchor>
    <xdr:from>
      <xdr:col>8</xdr:col>
      <xdr:colOff>50863</xdr:colOff>
      <xdr:row>282</xdr:row>
      <xdr:rowOff>302898</xdr:rowOff>
    </xdr:from>
    <xdr:to>
      <xdr:col>17</xdr:col>
      <xdr:colOff>71262</xdr:colOff>
      <xdr:row>284</xdr:row>
      <xdr:rowOff>46267</xdr:rowOff>
    </xdr:to>
    <xdr:sp macro="" textlink="">
      <xdr:nvSpPr>
        <xdr:cNvPr id="21" name="Text Box 7">
          <a:extLst>
            <a:ext uri="{FF2B5EF4-FFF2-40B4-BE49-F238E27FC236}">
              <a16:creationId xmlns:a16="http://schemas.microsoft.com/office/drawing/2014/main" id="{CD9B9A51-2F23-43EB-98C8-B396F5790216}"/>
            </a:ext>
          </a:extLst>
        </xdr:cNvPr>
        <xdr:cNvSpPr txBox="1">
          <a:spLocks noChangeArrowheads="1"/>
        </xdr:cNvSpPr>
      </xdr:nvSpPr>
      <xdr:spPr bwMode="auto">
        <a:xfrm>
          <a:off x="1664510" y="52208545"/>
          <a:ext cx="1835752" cy="438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随意契約の主な内容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・郵便に関する契約のため。</a:t>
          </a:r>
          <a:endParaRPr lang="ja-JP" altLang="en-US"/>
        </a:p>
      </xdr:txBody>
    </xdr:sp>
    <xdr:clientData/>
  </xdr:twoCellAnchor>
  <xdr:twoCellAnchor>
    <xdr:from>
      <xdr:col>18</xdr:col>
      <xdr:colOff>193674</xdr:colOff>
      <xdr:row>277</xdr:row>
      <xdr:rowOff>0</xdr:rowOff>
    </xdr:from>
    <xdr:to>
      <xdr:col>22</xdr:col>
      <xdr:colOff>123266</xdr:colOff>
      <xdr:row>277</xdr:row>
      <xdr:rowOff>280147</xdr:rowOff>
    </xdr:to>
    <xdr:sp macro="" textlink="">
      <xdr:nvSpPr>
        <xdr:cNvPr id="25" name="Text Box 7">
          <a:extLst>
            <a:ext uri="{FF2B5EF4-FFF2-40B4-BE49-F238E27FC236}">
              <a16:creationId xmlns:a16="http://schemas.microsoft.com/office/drawing/2014/main" id="{CF5FE52F-9CAC-46B8-9B39-7E65E3329E31}"/>
            </a:ext>
          </a:extLst>
        </xdr:cNvPr>
        <xdr:cNvSpPr txBox="1">
          <a:spLocks noChangeArrowheads="1"/>
        </xdr:cNvSpPr>
      </xdr:nvSpPr>
      <xdr:spPr bwMode="auto">
        <a:xfrm>
          <a:off x="3824380" y="50168735"/>
          <a:ext cx="736415" cy="280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26</xdr:col>
      <xdr:colOff>59204</xdr:colOff>
      <xdr:row>277</xdr:row>
      <xdr:rowOff>0</xdr:rowOff>
    </xdr:from>
    <xdr:to>
      <xdr:col>29</xdr:col>
      <xdr:colOff>190501</xdr:colOff>
      <xdr:row>277</xdr:row>
      <xdr:rowOff>280147</xdr:rowOff>
    </xdr:to>
    <xdr:sp macro="" textlink="">
      <xdr:nvSpPr>
        <xdr:cNvPr id="26" name="Text Box 7">
          <a:extLst>
            <a:ext uri="{FF2B5EF4-FFF2-40B4-BE49-F238E27FC236}">
              <a16:creationId xmlns:a16="http://schemas.microsoft.com/office/drawing/2014/main" id="{82DA2103-0E08-4397-A2D3-D93ABCCD02AC}"/>
            </a:ext>
          </a:extLst>
        </xdr:cNvPr>
        <xdr:cNvSpPr txBox="1">
          <a:spLocks noChangeArrowheads="1"/>
        </xdr:cNvSpPr>
      </xdr:nvSpPr>
      <xdr:spPr bwMode="auto">
        <a:xfrm>
          <a:off x="5303557" y="50168735"/>
          <a:ext cx="736415" cy="280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34</xdr:col>
      <xdr:colOff>171262</xdr:colOff>
      <xdr:row>277</xdr:row>
      <xdr:rowOff>22412</xdr:rowOff>
    </xdr:from>
    <xdr:to>
      <xdr:col>38</xdr:col>
      <xdr:colOff>100853</xdr:colOff>
      <xdr:row>277</xdr:row>
      <xdr:rowOff>302559</xdr:rowOff>
    </xdr:to>
    <xdr:sp macro="" textlink="">
      <xdr:nvSpPr>
        <xdr:cNvPr id="27" name="Text Box 7">
          <a:extLst>
            <a:ext uri="{FF2B5EF4-FFF2-40B4-BE49-F238E27FC236}">
              <a16:creationId xmlns:a16="http://schemas.microsoft.com/office/drawing/2014/main" id="{366835AE-8F5C-408C-ABE4-69AAE38D8603}"/>
            </a:ext>
          </a:extLst>
        </xdr:cNvPr>
        <xdr:cNvSpPr txBox="1">
          <a:spLocks noChangeArrowheads="1"/>
        </xdr:cNvSpPr>
      </xdr:nvSpPr>
      <xdr:spPr bwMode="auto">
        <a:xfrm>
          <a:off x="7029262" y="50191147"/>
          <a:ext cx="736415" cy="280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43</xdr:col>
      <xdr:colOff>92820</xdr:colOff>
      <xdr:row>277</xdr:row>
      <xdr:rowOff>11206</xdr:rowOff>
    </xdr:from>
    <xdr:to>
      <xdr:col>47</xdr:col>
      <xdr:colOff>22412</xdr:colOff>
      <xdr:row>277</xdr:row>
      <xdr:rowOff>291353</xdr:rowOff>
    </xdr:to>
    <xdr:sp macro="" textlink="">
      <xdr:nvSpPr>
        <xdr:cNvPr id="28" name="Text Box 7">
          <a:extLst>
            <a:ext uri="{FF2B5EF4-FFF2-40B4-BE49-F238E27FC236}">
              <a16:creationId xmlns:a16="http://schemas.microsoft.com/office/drawing/2014/main" id="{9916A41E-CF64-4E40-B2CE-31A87653B2F2}"/>
            </a:ext>
          </a:extLst>
        </xdr:cNvPr>
        <xdr:cNvSpPr txBox="1">
          <a:spLocks noChangeArrowheads="1"/>
        </xdr:cNvSpPr>
      </xdr:nvSpPr>
      <xdr:spPr bwMode="auto">
        <a:xfrm>
          <a:off x="8766173" y="50179941"/>
          <a:ext cx="736415" cy="2801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CG464" sqref="CG4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364</v>
      </c>
      <c r="AJ2" s="853" t="s">
        <v>721</v>
      </c>
      <c r="AK2" s="853"/>
      <c r="AL2" s="853"/>
      <c r="AM2" s="853"/>
      <c r="AN2" s="90" t="s">
        <v>364</v>
      </c>
      <c r="AO2" s="853">
        <v>21</v>
      </c>
      <c r="AP2" s="853"/>
      <c r="AQ2" s="853"/>
      <c r="AR2" s="91" t="s">
        <v>364</v>
      </c>
      <c r="AS2" s="854">
        <v>225</v>
      </c>
      <c r="AT2" s="854"/>
      <c r="AU2" s="854"/>
      <c r="AV2" s="90" t="str">
        <f>IF(AW2="","","-")</f>
        <v/>
      </c>
      <c r="AW2" s="855"/>
      <c r="AX2" s="855"/>
    </row>
    <row r="3" spans="1:50" ht="21" customHeight="1" thickBot="1" x14ac:dyDescent="0.2">
      <c r="A3" s="856" t="s">
        <v>678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688</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689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690</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692</v>
      </c>
      <c r="T5" s="844"/>
      <c r="U5" s="844"/>
      <c r="V5" s="844"/>
      <c r="W5" s="844"/>
      <c r="X5" s="849"/>
      <c r="Y5" s="850" t="s">
        <v>3</v>
      </c>
      <c r="Z5" s="851"/>
      <c r="AA5" s="851"/>
      <c r="AB5" s="851"/>
      <c r="AC5" s="851"/>
      <c r="AD5" s="852"/>
      <c r="AE5" s="873" t="s">
        <v>693</v>
      </c>
      <c r="AF5" s="873"/>
      <c r="AG5" s="873"/>
      <c r="AH5" s="873"/>
      <c r="AI5" s="873"/>
      <c r="AJ5" s="873"/>
      <c r="AK5" s="873"/>
      <c r="AL5" s="873"/>
      <c r="AM5" s="873"/>
      <c r="AN5" s="873"/>
      <c r="AO5" s="873"/>
      <c r="AP5" s="874"/>
      <c r="AQ5" s="875" t="s">
        <v>798</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694</v>
      </c>
      <c r="H7" s="884"/>
      <c r="I7" s="884"/>
      <c r="J7" s="884"/>
      <c r="K7" s="884"/>
      <c r="L7" s="884"/>
      <c r="M7" s="884"/>
      <c r="N7" s="884"/>
      <c r="O7" s="884"/>
      <c r="P7" s="884"/>
      <c r="Q7" s="884"/>
      <c r="R7" s="884"/>
      <c r="S7" s="884"/>
      <c r="T7" s="884"/>
      <c r="U7" s="884"/>
      <c r="V7" s="884"/>
      <c r="W7" s="884"/>
      <c r="X7" s="885"/>
      <c r="Y7" s="886" t="s">
        <v>349</v>
      </c>
      <c r="Z7" s="705"/>
      <c r="AA7" s="705"/>
      <c r="AB7" s="705"/>
      <c r="AC7" s="705"/>
      <c r="AD7" s="887"/>
      <c r="AE7" s="815" t="s">
        <v>695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697</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21"/>
    </row>
    <row r="13" spans="1:50" ht="21" customHeight="1" x14ac:dyDescent="0.15">
      <c r="A13" s="328"/>
      <c r="B13" s="329"/>
      <c r="C13" s="329"/>
      <c r="D13" s="329"/>
      <c r="E13" s="329"/>
      <c r="F13" s="330"/>
      <c r="G13" s="805" t="s">
        <v>6</v>
      </c>
      <c r="H13" s="806"/>
      <c r="I13" s="822" t="s">
        <v>7</v>
      </c>
      <c r="J13" s="823"/>
      <c r="K13" s="823"/>
      <c r="L13" s="823"/>
      <c r="M13" s="823"/>
      <c r="N13" s="823"/>
      <c r="O13" s="824"/>
      <c r="P13" s="716">
        <v>3747</v>
      </c>
      <c r="Q13" s="717"/>
      <c r="R13" s="717"/>
      <c r="S13" s="717"/>
      <c r="T13" s="717"/>
      <c r="U13" s="717"/>
      <c r="V13" s="718"/>
      <c r="W13" s="716">
        <v>3789</v>
      </c>
      <c r="X13" s="717"/>
      <c r="Y13" s="717"/>
      <c r="Z13" s="717"/>
      <c r="AA13" s="717"/>
      <c r="AB13" s="717"/>
      <c r="AC13" s="718"/>
      <c r="AD13" s="716">
        <v>3682</v>
      </c>
      <c r="AE13" s="717"/>
      <c r="AF13" s="717"/>
      <c r="AG13" s="717"/>
      <c r="AH13" s="717"/>
      <c r="AI13" s="717"/>
      <c r="AJ13" s="718"/>
      <c r="AK13" s="716">
        <v>3541</v>
      </c>
      <c r="AL13" s="717"/>
      <c r="AM13" s="717"/>
      <c r="AN13" s="717"/>
      <c r="AO13" s="717"/>
      <c r="AP13" s="717"/>
      <c r="AQ13" s="718"/>
      <c r="AR13" s="753">
        <v>3626</v>
      </c>
      <c r="AS13" s="754"/>
      <c r="AT13" s="754"/>
      <c r="AU13" s="754"/>
      <c r="AV13" s="754"/>
      <c r="AW13" s="754"/>
      <c r="AX13" s="825"/>
    </row>
    <row r="14" spans="1:50" ht="21" customHeight="1" x14ac:dyDescent="0.15">
      <c r="A14" s="328"/>
      <c r="B14" s="329"/>
      <c r="C14" s="329"/>
      <c r="D14" s="329"/>
      <c r="E14" s="329"/>
      <c r="F14" s="330"/>
      <c r="G14" s="807"/>
      <c r="H14" s="808"/>
      <c r="I14" s="800" t="s">
        <v>8</v>
      </c>
      <c r="J14" s="801"/>
      <c r="K14" s="801"/>
      <c r="L14" s="801"/>
      <c r="M14" s="801"/>
      <c r="N14" s="801"/>
      <c r="O14" s="802"/>
      <c r="P14" s="716">
        <v>-25</v>
      </c>
      <c r="Q14" s="717"/>
      <c r="R14" s="717"/>
      <c r="S14" s="717"/>
      <c r="T14" s="717"/>
      <c r="U14" s="717"/>
      <c r="V14" s="718"/>
      <c r="W14" s="716">
        <v>-112</v>
      </c>
      <c r="X14" s="717"/>
      <c r="Y14" s="717"/>
      <c r="Z14" s="717"/>
      <c r="AA14" s="717"/>
      <c r="AB14" s="717"/>
      <c r="AC14" s="718"/>
      <c r="AD14" s="716">
        <v>-156</v>
      </c>
      <c r="AE14" s="717"/>
      <c r="AF14" s="717"/>
      <c r="AG14" s="717"/>
      <c r="AH14" s="717"/>
      <c r="AI14" s="717"/>
      <c r="AJ14" s="718"/>
      <c r="AK14" s="716" t="s">
        <v>797</v>
      </c>
      <c r="AL14" s="717"/>
      <c r="AM14" s="717"/>
      <c r="AN14" s="717"/>
      <c r="AO14" s="717"/>
      <c r="AP14" s="717"/>
      <c r="AQ14" s="718"/>
      <c r="AR14" s="811"/>
      <c r="AS14" s="811"/>
      <c r="AT14" s="811"/>
      <c r="AU14" s="811"/>
      <c r="AV14" s="811"/>
      <c r="AW14" s="811"/>
      <c r="AX14" s="812"/>
    </row>
    <row r="15" spans="1:50" ht="21" customHeight="1" x14ac:dyDescent="0.15">
      <c r="A15" s="328"/>
      <c r="B15" s="329"/>
      <c r="C15" s="329"/>
      <c r="D15" s="329"/>
      <c r="E15" s="329"/>
      <c r="F15" s="330"/>
      <c r="G15" s="807"/>
      <c r="H15" s="808"/>
      <c r="I15" s="800" t="s">
        <v>48</v>
      </c>
      <c r="J15" s="813"/>
      <c r="K15" s="813"/>
      <c r="L15" s="813"/>
      <c r="M15" s="813"/>
      <c r="N15" s="813"/>
      <c r="O15" s="814"/>
      <c r="P15" s="716" t="s">
        <v>698</v>
      </c>
      <c r="Q15" s="717"/>
      <c r="R15" s="717"/>
      <c r="S15" s="717"/>
      <c r="T15" s="717"/>
      <c r="U15" s="717"/>
      <c r="V15" s="718"/>
      <c r="W15" s="716" t="s">
        <v>698</v>
      </c>
      <c r="X15" s="717"/>
      <c r="Y15" s="717"/>
      <c r="Z15" s="717"/>
      <c r="AA15" s="717"/>
      <c r="AB15" s="717"/>
      <c r="AC15" s="718"/>
      <c r="AD15" s="716" t="s">
        <v>698</v>
      </c>
      <c r="AE15" s="717"/>
      <c r="AF15" s="717"/>
      <c r="AG15" s="717"/>
      <c r="AH15" s="717"/>
      <c r="AI15" s="717"/>
      <c r="AJ15" s="718"/>
      <c r="AK15" s="716" t="s">
        <v>797</v>
      </c>
      <c r="AL15" s="717"/>
      <c r="AM15" s="717"/>
      <c r="AN15" s="717"/>
      <c r="AO15" s="717"/>
      <c r="AP15" s="717"/>
      <c r="AQ15" s="718"/>
      <c r="AR15" s="716" t="s">
        <v>797</v>
      </c>
      <c r="AS15" s="717"/>
      <c r="AT15" s="717"/>
      <c r="AU15" s="717"/>
      <c r="AV15" s="717"/>
      <c r="AW15" s="717"/>
      <c r="AX15" s="826"/>
    </row>
    <row r="16" spans="1:50" ht="21" customHeight="1" x14ac:dyDescent="0.15">
      <c r="A16" s="328"/>
      <c r="B16" s="329"/>
      <c r="C16" s="329"/>
      <c r="D16" s="329"/>
      <c r="E16" s="329"/>
      <c r="F16" s="330"/>
      <c r="G16" s="807"/>
      <c r="H16" s="808"/>
      <c r="I16" s="800" t="s">
        <v>49</v>
      </c>
      <c r="J16" s="813"/>
      <c r="K16" s="813"/>
      <c r="L16" s="813"/>
      <c r="M16" s="813"/>
      <c r="N16" s="813"/>
      <c r="O16" s="814"/>
      <c r="P16" s="716" t="s">
        <v>698</v>
      </c>
      <c r="Q16" s="717"/>
      <c r="R16" s="717"/>
      <c r="S16" s="717"/>
      <c r="T16" s="717"/>
      <c r="U16" s="717"/>
      <c r="V16" s="718"/>
      <c r="W16" s="716" t="s">
        <v>698</v>
      </c>
      <c r="X16" s="717"/>
      <c r="Y16" s="717"/>
      <c r="Z16" s="717"/>
      <c r="AA16" s="717"/>
      <c r="AB16" s="717"/>
      <c r="AC16" s="718"/>
      <c r="AD16" s="716" t="s">
        <v>698</v>
      </c>
      <c r="AE16" s="717"/>
      <c r="AF16" s="717"/>
      <c r="AG16" s="717"/>
      <c r="AH16" s="717"/>
      <c r="AI16" s="717"/>
      <c r="AJ16" s="718"/>
      <c r="AK16" s="716" t="s">
        <v>797</v>
      </c>
      <c r="AL16" s="717"/>
      <c r="AM16" s="717"/>
      <c r="AN16" s="717"/>
      <c r="AO16" s="717"/>
      <c r="AP16" s="717"/>
      <c r="AQ16" s="718"/>
      <c r="AR16" s="818"/>
      <c r="AS16" s="819"/>
      <c r="AT16" s="819"/>
      <c r="AU16" s="819"/>
      <c r="AV16" s="819"/>
      <c r="AW16" s="819"/>
      <c r="AX16" s="820"/>
    </row>
    <row r="17" spans="1:50" ht="24.75" customHeight="1" x14ac:dyDescent="0.15">
      <c r="A17" s="328"/>
      <c r="B17" s="329"/>
      <c r="C17" s="329"/>
      <c r="D17" s="329"/>
      <c r="E17" s="329"/>
      <c r="F17" s="330"/>
      <c r="G17" s="807"/>
      <c r="H17" s="808"/>
      <c r="I17" s="800" t="s">
        <v>47</v>
      </c>
      <c r="J17" s="801"/>
      <c r="K17" s="801"/>
      <c r="L17" s="801"/>
      <c r="M17" s="801"/>
      <c r="N17" s="801"/>
      <c r="O17" s="802"/>
      <c r="P17" s="716" t="s">
        <v>698</v>
      </c>
      <c r="Q17" s="717"/>
      <c r="R17" s="717"/>
      <c r="S17" s="717"/>
      <c r="T17" s="717"/>
      <c r="U17" s="717"/>
      <c r="V17" s="718"/>
      <c r="W17" s="716" t="s">
        <v>698</v>
      </c>
      <c r="X17" s="717"/>
      <c r="Y17" s="717"/>
      <c r="Z17" s="717"/>
      <c r="AA17" s="717"/>
      <c r="AB17" s="717"/>
      <c r="AC17" s="718"/>
      <c r="AD17" s="716">
        <v>-157</v>
      </c>
      <c r="AE17" s="717"/>
      <c r="AF17" s="717"/>
      <c r="AG17" s="717"/>
      <c r="AH17" s="717"/>
      <c r="AI17" s="717"/>
      <c r="AJ17" s="718"/>
      <c r="AK17" s="716" t="s">
        <v>797</v>
      </c>
      <c r="AL17" s="717"/>
      <c r="AM17" s="717"/>
      <c r="AN17" s="717"/>
      <c r="AO17" s="717"/>
      <c r="AP17" s="717"/>
      <c r="AQ17" s="718"/>
      <c r="AR17" s="803"/>
      <c r="AS17" s="803"/>
      <c r="AT17" s="803"/>
      <c r="AU17" s="803"/>
      <c r="AV17" s="803"/>
      <c r="AW17" s="803"/>
      <c r="AX17" s="804"/>
    </row>
    <row r="18" spans="1:50" ht="24.75" customHeight="1" x14ac:dyDescent="0.15">
      <c r="A18" s="328"/>
      <c r="B18" s="329"/>
      <c r="C18" s="329"/>
      <c r="D18" s="329"/>
      <c r="E18" s="329"/>
      <c r="F18" s="330"/>
      <c r="G18" s="809"/>
      <c r="H18" s="810"/>
      <c r="I18" s="793" t="s">
        <v>18</v>
      </c>
      <c r="J18" s="794"/>
      <c r="K18" s="794"/>
      <c r="L18" s="794"/>
      <c r="M18" s="794"/>
      <c r="N18" s="794"/>
      <c r="O18" s="795"/>
      <c r="P18" s="796">
        <f>SUM(P13:V17)</f>
        <v>3722</v>
      </c>
      <c r="Q18" s="797"/>
      <c r="R18" s="797"/>
      <c r="S18" s="797"/>
      <c r="T18" s="797"/>
      <c r="U18" s="797"/>
      <c r="V18" s="798"/>
      <c r="W18" s="796">
        <f>SUM(W13:AC17)</f>
        <v>3677</v>
      </c>
      <c r="X18" s="797"/>
      <c r="Y18" s="797"/>
      <c r="Z18" s="797"/>
      <c r="AA18" s="797"/>
      <c r="AB18" s="797"/>
      <c r="AC18" s="798"/>
      <c r="AD18" s="796">
        <f>SUM(AD13:AJ17)</f>
        <v>3369</v>
      </c>
      <c r="AE18" s="797"/>
      <c r="AF18" s="797"/>
      <c r="AG18" s="797"/>
      <c r="AH18" s="797"/>
      <c r="AI18" s="797"/>
      <c r="AJ18" s="798"/>
      <c r="AK18" s="796">
        <f>SUM(AK13:AQ17)</f>
        <v>3541</v>
      </c>
      <c r="AL18" s="797"/>
      <c r="AM18" s="797"/>
      <c r="AN18" s="797"/>
      <c r="AO18" s="797"/>
      <c r="AP18" s="797"/>
      <c r="AQ18" s="798"/>
      <c r="AR18" s="796">
        <f>SUM(AR13:AX17)</f>
        <v>3626</v>
      </c>
      <c r="AS18" s="797"/>
      <c r="AT18" s="797"/>
      <c r="AU18" s="797"/>
      <c r="AV18" s="797"/>
      <c r="AW18" s="797"/>
      <c r="AX18" s="799"/>
    </row>
    <row r="19" spans="1:50" ht="24.75" customHeight="1" x14ac:dyDescent="0.15">
      <c r="A19" s="328"/>
      <c r="B19" s="329"/>
      <c r="C19" s="329"/>
      <c r="D19" s="329"/>
      <c r="E19" s="329"/>
      <c r="F19" s="330"/>
      <c r="G19" s="768" t="s">
        <v>9</v>
      </c>
      <c r="H19" s="769"/>
      <c r="I19" s="769"/>
      <c r="J19" s="769"/>
      <c r="K19" s="769"/>
      <c r="L19" s="769"/>
      <c r="M19" s="769"/>
      <c r="N19" s="769"/>
      <c r="O19" s="769"/>
      <c r="P19" s="716">
        <v>3418</v>
      </c>
      <c r="Q19" s="717"/>
      <c r="R19" s="717"/>
      <c r="S19" s="717"/>
      <c r="T19" s="717"/>
      <c r="U19" s="717"/>
      <c r="V19" s="718"/>
      <c r="W19" s="716">
        <v>3107</v>
      </c>
      <c r="X19" s="717"/>
      <c r="Y19" s="717"/>
      <c r="Z19" s="717"/>
      <c r="AA19" s="717"/>
      <c r="AB19" s="717"/>
      <c r="AC19" s="718"/>
      <c r="AD19" s="716">
        <v>2808</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8"/>
      <c r="B20" s="329"/>
      <c r="C20" s="329"/>
      <c r="D20" s="329"/>
      <c r="E20" s="329"/>
      <c r="F20" s="330"/>
      <c r="G20" s="768" t="s">
        <v>10</v>
      </c>
      <c r="H20" s="769"/>
      <c r="I20" s="769"/>
      <c r="J20" s="769"/>
      <c r="K20" s="769"/>
      <c r="L20" s="769"/>
      <c r="M20" s="769"/>
      <c r="N20" s="769"/>
      <c r="O20" s="769"/>
      <c r="P20" s="764">
        <f>IF(P18=0, "-", SUM(P19)/P18)</f>
        <v>0.91832348199892533</v>
      </c>
      <c r="Q20" s="764"/>
      <c r="R20" s="764"/>
      <c r="S20" s="764"/>
      <c r="T20" s="764"/>
      <c r="U20" s="764"/>
      <c r="V20" s="764"/>
      <c r="W20" s="764">
        <f>IF(W18=0, "-", SUM(W19)/W18)</f>
        <v>0.84498232254555339</v>
      </c>
      <c r="X20" s="764"/>
      <c r="Y20" s="764"/>
      <c r="Z20" s="764"/>
      <c r="AA20" s="764"/>
      <c r="AB20" s="764"/>
      <c r="AC20" s="764"/>
      <c r="AD20" s="764">
        <f>IF(AD18=0, "-", SUM(AD19)/AD18)</f>
        <v>0.83348174532502228</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317</v>
      </c>
      <c r="H21" s="763"/>
      <c r="I21" s="763"/>
      <c r="J21" s="763"/>
      <c r="K21" s="763"/>
      <c r="L21" s="763"/>
      <c r="M21" s="763"/>
      <c r="N21" s="763"/>
      <c r="O21" s="763"/>
      <c r="P21" s="764">
        <f>IF(P19=0, "-", SUM(P19)/SUM(P13,P14))</f>
        <v>0.91832348199892533</v>
      </c>
      <c r="Q21" s="764"/>
      <c r="R21" s="764"/>
      <c r="S21" s="764"/>
      <c r="T21" s="764"/>
      <c r="U21" s="764"/>
      <c r="V21" s="764"/>
      <c r="W21" s="764">
        <f>IF(W19=0, "-", SUM(W19)/SUM(W13,W14))</f>
        <v>0.84498232254555339</v>
      </c>
      <c r="X21" s="764"/>
      <c r="Y21" s="764"/>
      <c r="Z21" s="764"/>
      <c r="AA21" s="764"/>
      <c r="AB21" s="764"/>
      <c r="AC21" s="764"/>
      <c r="AD21" s="764">
        <f>IF(AD19=0, "-", SUM(AD19)/SUM(AD13,AD14))</f>
        <v>0.79636982416335789</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673</v>
      </c>
      <c r="B22" s="723"/>
      <c r="C22" s="723"/>
      <c r="D22" s="723"/>
      <c r="E22" s="723"/>
      <c r="F22" s="724"/>
      <c r="G22" s="728" t="s">
        <v>306</v>
      </c>
      <c r="H22" s="568"/>
      <c r="I22" s="568"/>
      <c r="J22" s="568"/>
      <c r="K22" s="568"/>
      <c r="L22" s="568"/>
      <c r="M22" s="568"/>
      <c r="N22" s="568"/>
      <c r="O22" s="569"/>
      <c r="P22" s="729" t="s">
        <v>671</v>
      </c>
      <c r="Q22" s="568"/>
      <c r="R22" s="568"/>
      <c r="S22" s="568"/>
      <c r="T22" s="568"/>
      <c r="U22" s="568"/>
      <c r="V22" s="569"/>
      <c r="W22" s="729" t="s">
        <v>672</v>
      </c>
      <c r="X22" s="568"/>
      <c r="Y22" s="568"/>
      <c r="Z22" s="568"/>
      <c r="AA22" s="568"/>
      <c r="AB22" s="568"/>
      <c r="AC22" s="569"/>
      <c r="AD22" s="729" t="s">
        <v>305</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699</v>
      </c>
      <c r="H23" s="751"/>
      <c r="I23" s="751"/>
      <c r="J23" s="751"/>
      <c r="K23" s="751"/>
      <c r="L23" s="751"/>
      <c r="M23" s="751"/>
      <c r="N23" s="751"/>
      <c r="O23" s="752"/>
      <c r="P23" s="753">
        <v>1933</v>
      </c>
      <c r="Q23" s="754"/>
      <c r="R23" s="754"/>
      <c r="S23" s="754"/>
      <c r="T23" s="754"/>
      <c r="U23" s="754"/>
      <c r="V23" s="755"/>
      <c r="W23" s="753">
        <v>1933</v>
      </c>
      <c r="X23" s="754"/>
      <c r="Y23" s="754"/>
      <c r="Z23" s="754"/>
      <c r="AA23" s="754"/>
      <c r="AB23" s="754"/>
      <c r="AC23" s="755"/>
      <c r="AD23" s="756" t="s">
        <v>841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840</v>
      </c>
      <c r="H24" s="720"/>
      <c r="I24" s="720"/>
      <c r="J24" s="720"/>
      <c r="K24" s="720"/>
      <c r="L24" s="720"/>
      <c r="M24" s="720"/>
      <c r="N24" s="720"/>
      <c r="O24" s="721"/>
      <c r="P24" s="716">
        <v>1327</v>
      </c>
      <c r="Q24" s="717"/>
      <c r="R24" s="717"/>
      <c r="S24" s="717"/>
      <c r="T24" s="717"/>
      <c r="U24" s="717"/>
      <c r="V24" s="718"/>
      <c r="W24" s="716">
        <v>1415</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700</v>
      </c>
      <c r="H25" s="720"/>
      <c r="I25" s="720"/>
      <c r="J25" s="720"/>
      <c r="K25" s="720"/>
      <c r="L25" s="720"/>
      <c r="M25" s="720"/>
      <c r="N25" s="720"/>
      <c r="O25" s="721"/>
      <c r="P25" s="716">
        <v>138</v>
      </c>
      <c r="Q25" s="717"/>
      <c r="R25" s="717"/>
      <c r="S25" s="717"/>
      <c r="T25" s="717"/>
      <c r="U25" s="717"/>
      <c r="V25" s="718"/>
      <c r="W25" s="716">
        <v>135</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701</v>
      </c>
      <c r="H26" s="720"/>
      <c r="I26" s="720"/>
      <c r="J26" s="720"/>
      <c r="K26" s="720"/>
      <c r="L26" s="720"/>
      <c r="M26" s="720"/>
      <c r="N26" s="720"/>
      <c r="O26" s="721"/>
      <c r="P26" s="716">
        <v>112</v>
      </c>
      <c r="Q26" s="717"/>
      <c r="R26" s="717"/>
      <c r="S26" s="717"/>
      <c r="T26" s="717"/>
      <c r="U26" s="717"/>
      <c r="V26" s="718"/>
      <c r="W26" s="716">
        <v>112</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702</v>
      </c>
      <c r="H27" s="720"/>
      <c r="I27" s="720"/>
      <c r="J27" s="720"/>
      <c r="K27" s="720"/>
      <c r="L27" s="720"/>
      <c r="M27" s="720"/>
      <c r="N27" s="720"/>
      <c r="O27" s="721"/>
      <c r="P27" s="716">
        <v>31</v>
      </c>
      <c r="Q27" s="717"/>
      <c r="R27" s="717"/>
      <c r="S27" s="717"/>
      <c r="T27" s="717"/>
      <c r="U27" s="717"/>
      <c r="V27" s="718"/>
      <c r="W27" s="716">
        <v>31</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9" t="s">
        <v>18</v>
      </c>
      <c r="H29" s="736"/>
      <c r="I29" s="736"/>
      <c r="J29" s="736"/>
      <c r="K29" s="736"/>
      <c r="L29" s="736"/>
      <c r="M29" s="736"/>
      <c r="N29" s="736"/>
      <c r="O29" s="737"/>
      <c r="P29" s="738">
        <f>AK13</f>
        <v>3541</v>
      </c>
      <c r="Q29" s="739"/>
      <c r="R29" s="739"/>
      <c r="S29" s="739"/>
      <c r="T29" s="739"/>
      <c r="U29" s="739"/>
      <c r="V29" s="740"/>
      <c r="W29" s="741">
        <f>AR13</f>
        <v>3626</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660</v>
      </c>
      <c r="B30" s="745"/>
      <c r="C30" s="745"/>
      <c r="D30" s="745"/>
      <c r="E30" s="745"/>
      <c r="F30" s="746"/>
      <c r="G30" s="747" t="s">
        <v>722</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661</v>
      </c>
      <c r="B31" s="168"/>
      <c r="C31" s="168"/>
      <c r="D31" s="168"/>
      <c r="E31" s="168"/>
      <c r="F31" s="169"/>
      <c r="G31" s="707" t="s">
        <v>653</v>
      </c>
      <c r="H31" s="708"/>
      <c r="I31" s="708"/>
      <c r="J31" s="708"/>
      <c r="K31" s="708"/>
      <c r="L31" s="708"/>
      <c r="M31" s="708"/>
      <c r="N31" s="708"/>
      <c r="O31" s="708"/>
      <c r="P31" s="709" t="s">
        <v>652</v>
      </c>
      <c r="Q31" s="708"/>
      <c r="R31" s="708"/>
      <c r="S31" s="708"/>
      <c r="T31" s="708"/>
      <c r="U31" s="708"/>
      <c r="V31" s="708"/>
      <c r="W31" s="708"/>
      <c r="X31" s="710"/>
      <c r="Y31" s="711"/>
      <c r="Z31" s="712"/>
      <c r="AA31" s="713"/>
      <c r="AB31" s="644" t="s">
        <v>11</v>
      </c>
      <c r="AC31" s="644"/>
      <c r="AD31" s="644"/>
      <c r="AE31" s="131" t="s">
        <v>497</v>
      </c>
      <c r="AF31" s="714"/>
      <c r="AG31" s="714"/>
      <c r="AH31" s="715"/>
      <c r="AI31" s="131" t="s">
        <v>649</v>
      </c>
      <c r="AJ31" s="714"/>
      <c r="AK31" s="714"/>
      <c r="AL31" s="715"/>
      <c r="AM31" s="131" t="s">
        <v>465</v>
      </c>
      <c r="AN31" s="714"/>
      <c r="AO31" s="714"/>
      <c r="AP31" s="715"/>
      <c r="AQ31" s="641" t="s">
        <v>496</v>
      </c>
      <c r="AR31" s="642"/>
      <c r="AS31" s="642"/>
      <c r="AT31" s="643"/>
      <c r="AU31" s="641" t="s">
        <v>674</v>
      </c>
      <c r="AV31" s="642"/>
      <c r="AW31" s="642"/>
      <c r="AX31" s="651"/>
    </row>
    <row r="32" spans="1:50" ht="23.25" customHeight="1" x14ac:dyDescent="0.15">
      <c r="A32" s="666"/>
      <c r="B32" s="168"/>
      <c r="C32" s="168"/>
      <c r="D32" s="168"/>
      <c r="E32" s="168"/>
      <c r="F32" s="169"/>
      <c r="G32" s="748" t="s">
        <v>723</v>
      </c>
      <c r="H32" s="653"/>
      <c r="I32" s="653"/>
      <c r="J32" s="653"/>
      <c r="K32" s="653"/>
      <c r="L32" s="653"/>
      <c r="M32" s="653"/>
      <c r="N32" s="653"/>
      <c r="O32" s="653"/>
      <c r="P32" s="406" t="s">
        <v>724</v>
      </c>
      <c r="Q32" s="657"/>
      <c r="R32" s="657"/>
      <c r="S32" s="657"/>
      <c r="T32" s="657"/>
      <c r="U32" s="657"/>
      <c r="V32" s="657"/>
      <c r="W32" s="657"/>
      <c r="X32" s="658"/>
      <c r="Y32" s="662" t="s">
        <v>52</v>
      </c>
      <c r="Z32" s="663"/>
      <c r="AA32" s="664"/>
      <c r="AB32" s="665" t="s">
        <v>704</v>
      </c>
      <c r="AC32" s="665"/>
      <c r="AD32" s="665"/>
      <c r="AE32" s="634">
        <v>4265</v>
      </c>
      <c r="AF32" s="634"/>
      <c r="AG32" s="634"/>
      <c r="AH32" s="634"/>
      <c r="AI32" s="634">
        <v>4188</v>
      </c>
      <c r="AJ32" s="634"/>
      <c r="AK32" s="634"/>
      <c r="AL32" s="634"/>
      <c r="AM32" s="634">
        <v>4120</v>
      </c>
      <c r="AN32" s="634"/>
      <c r="AO32" s="634"/>
      <c r="AP32" s="634"/>
      <c r="AQ32" s="680" t="s">
        <v>725</v>
      </c>
      <c r="AR32" s="634"/>
      <c r="AS32" s="634"/>
      <c r="AT32" s="634"/>
      <c r="AU32" s="108" t="s">
        <v>725</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704</v>
      </c>
      <c r="AC33" s="665"/>
      <c r="AD33" s="665"/>
      <c r="AE33" s="634">
        <v>8075</v>
      </c>
      <c r="AF33" s="634"/>
      <c r="AG33" s="634"/>
      <c r="AH33" s="634"/>
      <c r="AI33" s="634">
        <v>7981</v>
      </c>
      <c r="AJ33" s="634"/>
      <c r="AK33" s="634"/>
      <c r="AL33" s="634"/>
      <c r="AM33" s="634">
        <v>7981</v>
      </c>
      <c r="AN33" s="634"/>
      <c r="AO33" s="634"/>
      <c r="AP33" s="634"/>
      <c r="AQ33" s="634">
        <v>7981</v>
      </c>
      <c r="AR33" s="634"/>
      <c r="AS33" s="634"/>
      <c r="AT33" s="634"/>
      <c r="AU33" s="108" t="s">
        <v>725</v>
      </c>
      <c r="AV33" s="636"/>
      <c r="AW33" s="636"/>
      <c r="AX33" s="637"/>
    </row>
    <row r="34" spans="1:51" ht="23.25" customHeight="1" x14ac:dyDescent="0.15">
      <c r="A34" s="698" t="s">
        <v>662</v>
      </c>
      <c r="B34" s="699"/>
      <c r="C34" s="699"/>
      <c r="D34" s="699"/>
      <c r="E34" s="699"/>
      <c r="F34" s="700"/>
      <c r="G34" s="191" t="s">
        <v>663</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497</v>
      </c>
      <c r="AF34" s="191"/>
      <c r="AG34" s="191"/>
      <c r="AH34" s="192"/>
      <c r="AI34" s="190" t="s">
        <v>649</v>
      </c>
      <c r="AJ34" s="191"/>
      <c r="AK34" s="191"/>
      <c r="AL34" s="192"/>
      <c r="AM34" s="190" t="s">
        <v>465</v>
      </c>
      <c r="AN34" s="191"/>
      <c r="AO34" s="191"/>
      <c r="AP34" s="192"/>
      <c r="AQ34" s="645" t="s">
        <v>675</v>
      </c>
      <c r="AR34" s="646"/>
      <c r="AS34" s="646"/>
      <c r="AT34" s="646"/>
      <c r="AU34" s="646"/>
      <c r="AV34" s="646"/>
      <c r="AW34" s="646"/>
      <c r="AX34" s="647"/>
    </row>
    <row r="35" spans="1:51" ht="23.25" customHeight="1" x14ac:dyDescent="0.15">
      <c r="A35" s="701"/>
      <c r="B35" s="702"/>
      <c r="C35" s="702"/>
      <c r="D35" s="702"/>
      <c r="E35" s="702"/>
      <c r="F35" s="703"/>
      <c r="G35" s="670" t="s">
        <v>706</v>
      </c>
      <c r="H35" s="671"/>
      <c r="I35" s="671"/>
      <c r="J35" s="671"/>
      <c r="K35" s="671"/>
      <c r="L35" s="671"/>
      <c r="M35" s="671"/>
      <c r="N35" s="671"/>
      <c r="O35" s="671"/>
      <c r="P35" s="671"/>
      <c r="Q35" s="671"/>
      <c r="R35" s="671"/>
      <c r="S35" s="671"/>
      <c r="T35" s="671"/>
      <c r="U35" s="671"/>
      <c r="V35" s="671"/>
      <c r="W35" s="671"/>
      <c r="X35" s="671"/>
      <c r="Y35" s="674" t="s">
        <v>662</v>
      </c>
      <c r="Z35" s="675"/>
      <c r="AA35" s="676"/>
      <c r="AB35" s="677" t="s">
        <v>707</v>
      </c>
      <c r="AC35" s="678"/>
      <c r="AD35" s="679"/>
      <c r="AE35" s="680">
        <v>801406</v>
      </c>
      <c r="AF35" s="680"/>
      <c r="AG35" s="680"/>
      <c r="AH35" s="680"/>
      <c r="AI35" s="680">
        <v>741881</v>
      </c>
      <c r="AJ35" s="680"/>
      <c r="AK35" s="680"/>
      <c r="AL35" s="680"/>
      <c r="AM35" s="680">
        <v>681553</v>
      </c>
      <c r="AN35" s="680"/>
      <c r="AO35" s="680"/>
      <c r="AP35" s="680"/>
      <c r="AQ35" s="108">
        <v>859466</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665</v>
      </c>
      <c r="Z36" s="667"/>
      <c r="AA36" s="668"/>
      <c r="AB36" s="630" t="s">
        <v>708</v>
      </c>
      <c r="AC36" s="631"/>
      <c r="AD36" s="632"/>
      <c r="AE36" s="633" t="s">
        <v>709</v>
      </c>
      <c r="AF36" s="633"/>
      <c r="AG36" s="633"/>
      <c r="AH36" s="633"/>
      <c r="AI36" s="633" t="s">
        <v>710</v>
      </c>
      <c r="AJ36" s="633"/>
      <c r="AK36" s="633"/>
      <c r="AL36" s="633"/>
      <c r="AM36" s="633" t="s">
        <v>726</v>
      </c>
      <c r="AN36" s="633"/>
      <c r="AO36" s="633"/>
      <c r="AP36" s="633"/>
      <c r="AQ36" s="633" t="s">
        <v>727</v>
      </c>
      <c r="AR36" s="633"/>
      <c r="AS36" s="633"/>
      <c r="AT36" s="633"/>
      <c r="AU36" s="633"/>
      <c r="AV36" s="633"/>
      <c r="AW36" s="633"/>
      <c r="AX36" s="669"/>
    </row>
    <row r="37" spans="1:51" ht="18.75" customHeight="1" x14ac:dyDescent="0.15">
      <c r="A37" s="686" t="s">
        <v>313</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497</v>
      </c>
      <c r="AF37" s="628"/>
      <c r="AG37" s="628"/>
      <c r="AH37" s="629"/>
      <c r="AI37" s="696" t="s">
        <v>649</v>
      </c>
      <c r="AJ37" s="696"/>
      <c r="AK37" s="696"/>
      <c r="AL37" s="627"/>
      <c r="AM37" s="696" t="s">
        <v>465</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783</v>
      </c>
      <c r="AR38" s="526"/>
      <c r="AS38" s="142" t="s">
        <v>224</v>
      </c>
      <c r="AT38" s="143"/>
      <c r="AU38" s="141" t="s">
        <v>698</v>
      </c>
      <c r="AV38" s="141"/>
      <c r="AW38" s="123" t="s">
        <v>170</v>
      </c>
      <c r="AX38" s="144"/>
    </row>
    <row r="39" spans="1:51" ht="23.25" customHeight="1" x14ac:dyDescent="0.15">
      <c r="A39" s="692"/>
      <c r="B39" s="690"/>
      <c r="C39" s="690"/>
      <c r="D39" s="690"/>
      <c r="E39" s="690"/>
      <c r="F39" s="691"/>
      <c r="G39" s="193" t="s">
        <v>782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38825</v>
      </c>
      <c r="AF39" s="102"/>
      <c r="AG39" s="102"/>
      <c r="AH39" s="102"/>
      <c r="AI39" s="108">
        <v>29946</v>
      </c>
      <c r="AJ39" s="102"/>
      <c r="AK39" s="102"/>
      <c r="AL39" s="102"/>
      <c r="AM39" s="108">
        <v>24237</v>
      </c>
      <c r="AN39" s="102"/>
      <c r="AO39" s="102"/>
      <c r="AP39" s="102"/>
      <c r="AQ39" s="109" t="s">
        <v>698</v>
      </c>
      <c r="AR39" s="110"/>
      <c r="AS39" s="110"/>
      <c r="AT39" s="111"/>
      <c r="AU39" s="102" t="s">
        <v>698</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48390</v>
      </c>
      <c r="AF40" s="102"/>
      <c r="AG40" s="102"/>
      <c r="AH40" s="102"/>
      <c r="AI40" s="108">
        <v>37641</v>
      </c>
      <c r="AJ40" s="102"/>
      <c r="AK40" s="102"/>
      <c r="AL40" s="102"/>
      <c r="AM40" s="108">
        <v>29093</v>
      </c>
      <c r="AN40" s="102"/>
      <c r="AO40" s="102"/>
      <c r="AP40" s="102"/>
      <c r="AQ40" s="109" t="s">
        <v>698</v>
      </c>
      <c r="AR40" s="110"/>
      <c r="AS40" s="110"/>
      <c r="AT40" s="111"/>
      <c r="AU40" s="102" t="s">
        <v>698</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80.2</v>
      </c>
      <c r="AF41" s="102"/>
      <c r="AG41" s="102"/>
      <c r="AH41" s="102"/>
      <c r="AI41" s="108">
        <v>79.599999999999994</v>
      </c>
      <c r="AJ41" s="102"/>
      <c r="AK41" s="102"/>
      <c r="AL41" s="102"/>
      <c r="AM41" s="108">
        <v>83.3</v>
      </c>
      <c r="AN41" s="102"/>
      <c r="AO41" s="102"/>
      <c r="AP41" s="102"/>
      <c r="AQ41" s="109" t="s">
        <v>698</v>
      </c>
      <c r="AR41" s="110"/>
      <c r="AS41" s="110"/>
      <c r="AT41" s="111"/>
      <c r="AU41" s="102" t="s">
        <v>698</v>
      </c>
      <c r="AV41" s="102"/>
      <c r="AW41" s="102"/>
      <c r="AX41" s="103"/>
    </row>
    <row r="42" spans="1:51" ht="23.25" customHeight="1" x14ac:dyDescent="0.15">
      <c r="A42" s="202" t="s">
        <v>340</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660</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661</v>
      </c>
      <c r="B65" s="168"/>
      <c r="C65" s="168"/>
      <c r="D65" s="168"/>
      <c r="E65" s="168"/>
      <c r="F65" s="169"/>
      <c r="G65" s="707" t="s">
        <v>653</v>
      </c>
      <c r="H65" s="708"/>
      <c r="I65" s="708"/>
      <c r="J65" s="708"/>
      <c r="K65" s="708"/>
      <c r="L65" s="708"/>
      <c r="M65" s="708"/>
      <c r="N65" s="708"/>
      <c r="O65" s="708"/>
      <c r="P65" s="709" t="s">
        <v>652</v>
      </c>
      <c r="Q65" s="708"/>
      <c r="R65" s="708"/>
      <c r="S65" s="708"/>
      <c r="T65" s="708"/>
      <c r="U65" s="708"/>
      <c r="V65" s="708"/>
      <c r="W65" s="708"/>
      <c r="X65" s="710"/>
      <c r="Y65" s="711"/>
      <c r="Z65" s="712"/>
      <c r="AA65" s="713"/>
      <c r="AB65" s="644" t="s">
        <v>11</v>
      </c>
      <c r="AC65" s="644"/>
      <c r="AD65" s="644"/>
      <c r="AE65" s="131" t="s">
        <v>497</v>
      </c>
      <c r="AF65" s="714"/>
      <c r="AG65" s="714"/>
      <c r="AH65" s="715"/>
      <c r="AI65" s="131" t="s">
        <v>649</v>
      </c>
      <c r="AJ65" s="714"/>
      <c r="AK65" s="714"/>
      <c r="AL65" s="715"/>
      <c r="AM65" s="131" t="s">
        <v>465</v>
      </c>
      <c r="AN65" s="714"/>
      <c r="AO65" s="714"/>
      <c r="AP65" s="715"/>
      <c r="AQ65" s="641" t="s">
        <v>496</v>
      </c>
      <c r="AR65" s="642"/>
      <c r="AS65" s="642"/>
      <c r="AT65" s="643"/>
      <c r="AU65" s="641" t="s">
        <v>674</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662</v>
      </c>
      <c r="B68" s="699"/>
      <c r="C68" s="699"/>
      <c r="D68" s="699"/>
      <c r="E68" s="699"/>
      <c r="F68" s="700"/>
      <c r="G68" s="191" t="s">
        <v>663</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497</v>
      </c>
      <c r="AF68" s="134"/>
      <c r="AG68" s="134"/>
      <c r="AH68" s="134"/>
      <c r="AI68" s="134" t="s">
        <v>649</v>
      </c>
      <c r="AJ68" s="134"/>
      <c r="AK68" s="134"/>
      <c r="AL68" s="134"/>
      <c r="AM68" s="134" t="s">
        <v>465</v>
      </c>
      <c r="AN68" s="134"/>
      <c r="AO68" s="134"/>
      <c r="AP68" s="134"/>
      <c r="AQ68" s="645" t="s">
        <v>675</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711</v>
      </c>
      <c r="H69" s="671"/>
      <c r="I69" s="671"/>
      <c r="J69" s="671"/>
      <c r="K69" s="671"/>
      <c r="L69" s="671"/>
      <c r="M69" s="671"/>
      <c r="N69" s="671"/>
      <c r="O69" s="671"/>
      <c r="P69" s="671"/>
      <c r="Q69" s="671"/>
      <c r="R69" s="671"/>
      <c r="S69" s="671"/>
      <c r="T69" s="671"/>
      <c r="U69" s="671"/>
      <c r="V69" s="671"/>
      <c r="W69" s="671"/>
      <c r="X69" s="671"/>
      <c r="Y69" s="674" t="s">
        <v>662</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665</v>
      </c>
      <c r="Z70" s="667"/>
      <c r="AA70" s="668"/>
      <c r="AB70" s="630" t="s">
        <v>666</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313</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660</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661</v>
      </c>
      <c r="B99" s="168"/>
      <c r="C99" s="168"/>
      <c r="D99" s="168"/>
      <c r="E99" s="168"/>
      <c r="F99" s="169"/>
      <c r="G99" s="707" t="s">
        <v>653</v>
      </c>
      <c r="H99" s="708"/>
      <c r="I99" s="708"/>
      <c r="J99" s="708"/>
      <c r="K99" s="708"/>
      <c r="L99" s="708"/>
      <c r="M99" s="708"/>
      <c r="N99" s="708"/>
      <c r="O99" s="708"/>
      <c r="P99" s="709" t="s">
        <v>652</v>
      </c>
      <c r="Q99" s="708"/>
      <c r="R99" s="708"/>
      <c r="S99" s="708"/>
      <c r="T99" s="708"/>
      <c r="U99" s="708"/>
      <c r="V99" s="708"/>
      <c r="W99" s="708"/>
      <c r="X99" s="710"/>
      <c r="Y99" s="711"/>
      <c r="Z99" s="712"/>
      <c r="AA99" s="713"/>
      <c r="AB99" s="644" t="s">
        <v>11</v>
      </c>
      <c r="AC99" s="644"/>
      <c r="AD99" s="644"/>
      <c r="AE99" s="134" t="s">
        <v>497</v>
      </c>
      <c r="AF99" s="134"/>
      <c r="AG99" s="134"/>
      <c r="AH99" s="134"/>
      <c r="AI99" s="134" t="s">
        <v>649</v>
      </c>
      <c r="AJ99" s="134"/>
      <c r="AK99" s="134"/>
      <c r="AL99" s="134"/>
      <c r="AM99" s="134" t="s">
        <v>465</v>
      </c>
      <c r="AN99" s="134"/>
      <c r="AO99" s="134"/>
      <c r="AP99" s="134"/>
      <c r="AQ99" s="641" t="s">
        <v>496</v>
      </c>
      <c r="AR99" s="642"/>
      <c r="AS99" s="642"/>
      <c r="AT99" s="643"/>
      <c r="AU99" s="641" t="s">
        <v>674</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662</v>
      </c>
      <c r="B102" s="120"/>
      <c r="C102" s="120"/>
      <c r="D102" s="120"/>
      <c r="E102" s="120"/>
      <c r="F102" s="681"/>
      <c r="G102" s="191" t="s">
        <v>663</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497</v>
      </c>
      <c r="AF102" s="134"/>
      <c r="AG102" s="134"/>
      <c r="AH102" s="134"/>
      <c r="AI102" s="134" t="s">
        <v>649</v>
      </c>
      <c r="AJ102" s="134"/>
      <c r="AK102" s="134"/>
      <c r="AL102" s="134"/>
      <c r="AM102" s="134" t="s">
        <v>465</v>
      </c>
      <c r="AN102" s="134"/>
      <c r="AO102" s="134"/>
      <c r="AP102" s="134"/>
      <c r="AQ102" s="645" t="s">
        <v>675</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664</v>
      </c>
      <c r="H103" s="671"/>
      <c r="I103" s="671"/>
      <c r="J103" s="671"/>
      <c r="K103" s="671"/>
      <c r="L103" s="671"/>
      <c r="M103" s="671"/>
      <c r="N103" s="671"/>
      <c r="O103" s="671"/>
      <c r="P103" s="671"/>
      <c r="Q103" s="671"/>
      <c r="R103" s="671"/>
      <c r="S103" s="671"/>
      <c r="T103" s="671"/>
      <c r="U103" s="671"/>
      <c r="V103" s="671"/>
      <c r="W103" s="671"/>
      <c r="X103" s="671"/>
      <c r="Y103" s="674" t="s">
        <v>662</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665</v>
      </c>
      <c r="Z104" s="667"/>
      <c r="AA104" s="668"/>
      <c r="AB104" s="630" t="s">
        <v>666</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313</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660</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661</v>
      </c>
      <c r="B133" s="168"/>
      <c r="C133" s="168"/>
      <c r="D133" s="168"/>
      <c r="E133" s="168"/>
      <c r="F133" s="169"/>
      <c r="G133" s="707" t="s">
        <v>653</v>
      </c>
      <c r="H133" s="708"/>
      <c r="I133" s="708"/>
      <c r="J133" s="708"/>
      <c r="K133" s="708"/>
      <c r="L133" s="708"/>
      <c r="M133" s="708"/>
      <c r="N133" s="708"/>
      <c r="O133" s="708"/>
      <c r="P133" s="709" t="s">
        <v>652</v>
      </c>
      <c r="Q133" s="708"/>
      <c r="R133" s="708"/>
      <c r="S133" s="708"/>
      <c r="T133" s="708"/>
      <c r="U133" s="708"/>
      <c r="V133" s="708"/>
      <c r="W133" s="708"/>
      <c r="X133" s="710"/>
      <c r="Y133" s="711"/>
      <c r="Z133" s="712"/>
      <c r="AA133" s="713"/>
      <c r="AB133" s="644" t="s">
        <v>11</v>
      </c>
      <c r="AC133" s="644"/>
      <c r="AD133" s="644"/>
      <c r="AE133" s="134" t="s">
        <v>497</v>
      </c>
      <c r="AF133" s="134"/>
      <c r="AG133" s="134"/>
      <c r="AH133" s="134"/>
      <c r="AI133" s="134" t="s">
        <v>649</v>
      </c>
      <c r="AJ133" s="134"/>
      <c r="AK133" s="134"/>
      <c r="AL133" s="134"/>
      <c r="AM133" s="134" t="s">
        <v>465</v>
      </c>
      <c r="AN133" s="134"/>
      <c r="AO133" s="134"/>
      <c r="AP133" s="134"/>
      <c r="AQ133" s="641" t="s">
        <v>496</v>
      </c>
      <c r="AR133" s="642"/>
      <c r="AS133" s="642"/>
      <c r="AT133" s="643"/>
      <c r="AU133" s="641" t="s">
        <v>674</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662</v>
      </c>
      <c r="B136" s="120"/>
      <c r="C136" s="120"/>
      <c r="D136" s="120"/>
      <c r="E136" s="120"/>
      <c r="F136" s="681"/>
      <c r="G136" s="191" t="s">
        <v>663</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497</v>
      </c>
      <c r="AF136" s="134"/>
      <c r="AG136" s="134"/>
      <c r="AH136" s="134"/>
      <c r="AI136" s="134" t="s">
        <v>649</v>
      </c>
      <c r="AJ136" s="134"/>
      <c r="AK136" s="134"/>
      <c r="AL136" s="134"/>
      <c r="AM136" s="134" t="s">
        <v>465</v>
      </c>
      <c r="AN136" s="134"/>
      <c r="AO136" s="134"/>
      <c r="AP136" s="134"/>
      <c r="AQ136" s="645" t="s">
        <v>675</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664</v>
      </c>
      <c r="H137" s="671"/>
      <c r="I137" s="671"/>
      <c r="J137" s="671"/>
      <c r="K137" s="671"/>
      <c r="L137" s="671"/>
      <c r="M137" s="671"/>
      <c r="N137" s="671"/>
      <c r="O137" s="671"/>
      <c r="P137" s="671"/>
      <c r="Q137" s="671"/>
      <c r="R137" s="671"/>
      <c r="S137" s="671"/>
      <c r="T137" s="671"/>
      <c r="U137" s="671"/>
      <c r="V137" s="671"/>
      <c r="W137" s="671"/>
      <c r="X137" s="671"/>
      <c r="Y137" s="674" t="s">
        <v>662</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665</v>
      </c>
      <c r="Z138" s="667"/>
      <c r="AA138" s="668"/>
      <c r="AB138" s="630" t="s">
        <v>666</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313</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660</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661</v>
      </c>
      <c r="B167" s="168"/>
      <c r="C167" s="168"/>
      <c r="D167" s="168"/>
      <c r="E167" s="168"/>
      <c r="F167" s="169"/>
      <c r="G167" s="707" t="s">
        <v>653</v>
      </c>
      <c r="H167" s="708"/>
      <c r="I167" s="708"/>
      <c r="J167" s="708"/>
      <c r="K167" s="708"/>
      <c r="L167" s="708"/>
      <c r="M167" s="708"/>
      <c r="N167" s="708"/>
      <c r="O167" s="708"/>
      <c r="P167" s="709" t="s">
        <v>652</v>
      </c>
      <c r="Q167" s="708"/>
      <c r="R167" s="708"/>
      <c r="S167" s="708"/>
      <c r="T167" s="708"/>
      <c r="U167" s="708"/>
      <c r="V167" s="708"/>
      <c r="W167" s="708"/>
      <c r="X167" s="710"/>
      <c r="Y167" s="711"/>
      <c r="Z167" s="712"/>
      <c r="AA167" s="713"/>
      <c r="AB167" s="644" t="s">
        <v>11</v>
      </c>
      <c r="AC167" s="644"/>
      <c r="AD167" s="644"/>
      <c r="AE167" s="134" t="s">
        <v>497</v>
      </c>
      <c r="AF167" s="134"/>
      <c r="AG167" s="134"/>
      <c r="AH167" s="134"/>
      <c r="AI167" s="134" t="s">
        <v>649</v>
      </c>
      <c r="AJ167" s="134"/>
      <c r="AK167" s="134"/>
      <c r="AL167" s="134"/>
      <c r="AM167" s="134" t="s">
        <v>465</v>
      </c>
      <c r="AN167" s="134"/>
      <c r="AO167" s="134"/>
      <c r="AP167" s="134"/>
      <c r="AQ167" s="641" t="s">
        <v>496</v>
      </c>
      <c r="AR167" s="642"/>
      <c r="AS167" s="642"/>
      <c r="AT167" s="643"/>
      <c r="AU167" s="641" t="s">
        <v>674</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662</v>
      </c>
      <c r="B170" s="120"/>
      <c r="C170" s="120"/>
      <c r="D170" s="120"/>
      <c r="E170" s="120"/>
      <c r="F170" s="681"/>
      <c r="G170" s="191" t="s">
        <v>663</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497</v>
      </c>
      <c r="AF170" s="134"/>
      <c r="AG170" s="134"/>
      <c r="AH170" s="134"/>
      <c r="AI170" s="134" t="s">
        <v>649</v>
      </c>
      <c r="AJ170" s="134"/>
      <c r="AK170" s="134"/>
      <c r="AL170" s="134"/>
      <c r="AM170" s="134" t="s">
        <v>465</v>
      </c>
      <c r="AN170" s="134"/>
      <c r="AO170" s="134"/>
      <c r="AP170" s="134"/>
      <c r="AQ170" s="645" t="s">
        <v>675</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664</v>
      </c>
      <c r="H171" s="671"/>
      <c r="I171" s="671"/>
      <c r="J171" s="671"/>
      <c r="K171" s="671"/>
      <c r="L171" s="671"/>
      <c r="M171" s="671"/>
      <c r="N171" s="671"/>
      <c r="O171" s="671"/>
      <c r="P171" s="671"/>
      <c r="Q171" s="671"/>
      <c r="R171" s="671"/>
      <c r="S171" s="671"/>
      <c r="T171" s="671"/>
      <c r="U171" s="671"/>
      <c r="V171" s="671"/>
      <c r="W171" s="671"/>
      <c r="X171" s="671"/>
      <c r="Y171" s="674" t="s">
        <v>662</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665</v>
      </c>
      <c r="Z172" s="667"/>
      <c r="AA172" s="668"/>
      <c r="AB172" s="630" t="s">
        <v>666</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313</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70" t="s">
        <v>314</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310</v>
      </c>
      <c r="X200" s="603"/>
      <c r="Y200" s="606"/>
      <c r="Z200" s="606"/>
      <c r="AA200" s="607"/>
      <c r="AB200" s="600" t="s">
        <v>11</v>
      </c>
      <c r="AC200" s="597"/>
      <c r="AD200" s="598"/>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9">$AY$200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330</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9"/>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330</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9"/>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331</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9"/>
        <v>0</v>
      </c>
    </row>
    <row r="205" spans="1:60" ht="23.25" hidden="1" customHeight="1" x14ac:dyDescent="0.15">
      <c r="A205" s="531" t="s">
        <v>318</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329</v>
      </c>
      <c r="X205" s="561"/>
      <c r="Y205" s="566" t="s">
        <v>12</v>
      </c>
      <c r="Z205" s="566"/>
      <c r="AA205" s="567"/>
      <c r="AB205" s="576" t="s">
        <v>330</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9"/>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330</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9"/>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331</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9"/>
        <v>0</v>
      </c>
    </row>
    <row r="208" spans="1:60" ht="18.75" hidden="1" customHeight="1" x14ac:dyDescent="0.15">
      <c r="A208" s="528" t="s">
        <v>314</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343</v>
      </c>
      <c r="B213" s="515"/>
      <c r="C213" s="515"/>
      <c r="D213" s="515"/>
      <c r="E213" s="516" t="s">
        <v>302</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24.75" customHeight="1" thickBot="1" x14ac:dyDescent="0.2">
      <c r="A214" s="435" t="s">
        <v>657</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309</v>
      </c>
      <c r="AP214" s="438"/>
      <c r="AQ214" s="438"/>
      <c r="AR214" s="96"/>
      <c r="AS214" s="437"/>
      <c r="AT214" s="438"/>
      <c r="AU214" s="438"/>
      <c r="AV214" s="438"/>
      <c r="AW214" s="438"/>
      <c r="AX214" s="439"/>
      <c r="AY214">
        <f>COUNTIF($AR$214,"☑")</f>
        <v>0</v>
      </c>
    </row>
    <row r="215" spans="1:51" ht="45" customHeight="1" x14ac:dyDescent="0.15">
      <c r="A215" s="424" t="s">
        <v>363</v>
      </c>
      <c r="B215" s="425"/>
      <c r="C215" s="428" t="s">
        <v>227</v>
      </c>
      <c r="D215" s="425"/>
      <c r="E215" s="430" t="s">
        <v>243</v>
      </c>
      <c r="F215" s="431"/>
      <c r="G215" s="432" t="s">
        <v>728</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729</v>
      </c>
      <c r="H216" s="146"/>
      <c r="I216" s="146"/>
      <c r="J216" s="146"/>
      <c r="K216" s="146"/>
      <c r="L216" s="146"/>
      <c r="M216" s="146"/>
      <c r="N216" s="146"/>
      <c r="O216" s="146"/>
      <c r="P216" s="146"/>
      <c r="Q216" s="146"/>
      <c r="R216" s="146"/>
      <c r="S216" s="146"/>
      <c r="T216" s="146"/>
      <c r="U216" s="146"/>
      <c r="V216" s="147"/>
      <c r="W216" s="500" t="s">
        <v>667</v>
      </c>
      <c r="X216" s="501"/>
      <c r="Y216" s="501"/>
      <c r="Z216" s="501"/>
      <c r="AA216" s="502"/>
      <c r="AB216" s="503" t="s">
        <v>730</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668</v>
      </c>
      <c r="X217" s="507"/>
      <c r="Y217" s="507"/>
      <c r="Z217" s="507"/>
      <c r="AA217" s="508"/>
      <c r="AB217" s="503" t="s">
        <v>799</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680</v>
      </c>
      <c r="D218" s="510"/>
      <c r="E218" s="164" t="s">
        <v>359</v>
      </c>
      <c r="F218" s="166"/>
      <c r="G218" s="490" t="s">
        <v>230</v>
      </c>
      <c r="H218" s="491"/>
      <c r="I218" s="491"/>
      <c r="J218" s="511" t="s">
        <v>698</v>
      </c>
      <c r="K218" s="512"/>
      <c r="L218" s="512"/>
      <c r="M218" s="512"/>
      <c r="N218" s="512"/>
      <c r="O218" s="512"/>
      <c r="P218" s="512"/>
      <c r="Q218" s="512"/>
      <c r="R218" s="512"/>
      <c r="S218" s="512"/>
      <c r="T218" s="513"/>
      <c r="U218" s="488" t="s">
        <v>725</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681</v>
      </c>
      <c r="H219" s="491"/>
      <c r="I219" s="491"/>
      <c r="J219" s="491"/>
      <c r="K219" s="491"/>
      <c r="L219" s="491"/>
      <c r="M219" s="491"/>
      <c r="N219" s="491"/>
      <c r="O219" s="491"/>
      <c r="P219" s="491"/>
      <c r="Q219" s="491"/>
      <c r="R219" s="491"/>
      <c r="S219" s="491"/>
      <c r="T219" s="491"/>
      <c r="U219" s="487" t="s">
        <v>731</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668</v>
      </c>
      <c r="H220" s="491"/>
      <c r="I220" s="491"/>
      <c r="J220" s="491"/>
      <c r="K220" s="491"/>
      <c r="L220" s="491"/>
      <c r="M220" s="491"/>
      <c r="N220" s="491"/>
      <c r="O220" s="491"/>
      <c r="P220" s="491"/>
      <c r="Q220" s="491"/>
      <c r="R220" s="491"/>
      <c r="S220" s="491"/>
      <c r="T220" s="491"/>
      <c r="U220" s="827" t="s">
        <v>731</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7.9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720</v>
      </c>
      <c r="AE223" s="470"/>
      <c r="AF223" s="470"/>
      <c r="AG223" s="471" t="s">
        <v>734</v>
      </c>
      <c r="AH223" s="472"/>
      <c r="AI223" s="472"/>
      <c r="AJ223" s="472"/>
      <c r="AK223" s="472"/>
      <c r="AL223" s="472"/>
      <c r="AM223" s="472"/>
      <c r="AN223" s="472"/>
      <c r="AO223" s="472"/>
      <c r="AP223" s="472"/>
      <c r="AQ223" s="472"/>
      <c r="AR223" s="472"/>
      <c r="AS223" s="472"/>
      <c r="AT223" s="472"/>
      <c r="AU223" s="472"/>
      <c r="AV223" s="472"/>
      <c r="AW223" s="472"/>
      <c r="AX223" s="473"/>
    </row>
    <row r="224" spans="1:51" ht="40.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4"/>
      <c r="AD224" s="385" t="s">
        <v>720</v>
      </c>
      <c r="AE224" s="386"/>
      <c r="AF224" s="386"/>
      <c r="AG224" s="380" t="s">
        <v>735</v>
      </c>
      <c r="AH224" s="381"/>
      <c r="AI224" s="381"/>
      <c r="AJ224" s="381"/>
      <c r="AK224" s="381"/>
      <c r="AL224" s="381"/>
      <c r="AM224" s="381"/>
      <c r="AN224" s="381"/>
      <c r="AO224" s="381"/>
      <c r="AP224" s="381"/>
      <c r="AQ224" s="381"/>
      <c r="AR224" s="381"/>
      <c r="AS224" s="381"/>
      <c r="AT224" s="381"/>
      <c r="AU224" s="381"/>
      <c r="AV224" s="381"/>
      <c r="AW224" s="381"/>
      <c r="AX224" s="382"/>
    </row>
    <row r="225" spans="1:50" ht="40.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22" t="s">
        <v>720</v>
      </c>
      <c r="AE225" s="423"/>
      <c r="AF225" s="423"/>
      <c r="AG225" s="408" t="s">
        <v>736</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0"/>
      <c r="C226" s="442" t="s">
        <v>39</v>
      </c>
      <c r="D226" s="402"/>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3" t="s">
        <v>720</v>
      </c>
      <c r="AE226" s="404"/>
      <c r="AF226" s="404"/>
      <c r="AG226" s="406" t="s">
        <v>737</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1"/>
      <c r="C227" s="445"/>
      <c r="D227" s="446"/>
      <c r="E227" s="449" t="s">
        <v>341</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5" t="s">
        <v>732</v>
      </c>
      <c r="AE227" s="386"/>
      <c r="AF227" s="452"/>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732</v>
      </c>
      <c r="AE228" s="457"/>
      <c r="AF228" s="457"/>
      <c r="AG228" s="410"/>
      <c r="AH228" s="152"/>
      <c r="AI228" s="152"/>
      <c r="AJ228" s="152"/>
      <c r="AK228" s="152"/>
      <c r="AL228" s="152"/>
      <c r="AM228" s="152"/>
      <c r="AN228" s="152"/>
      <c r="AO228" s="152"/>
      <c r="AP228" s="152"/>
      <c r="AQ228" s="152"/>
      <c r="AR228" s="152"/>
      <c r="AS228" s="152"/>
      <c r="AT228" s="152"/>
      <c r="AU228" s="152"/>
      <c r="AV228" s="152"/>
      <c r="AW228" s="152"/>
      <c r="AX228" s="411"/>
    </row>
    <row r="229" spans="1:50" ht="26.25" customHeight="1" x14ac:dyDescent="0.15">
      <c r="A229" s="362"/>
      <c r="B229" s="363"/>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9" t="s">
        <v>733</v>
      </c>
      <c r="AE229" s="370"/>
      <c r="AF229" s="370"/>
      <c r="AG229" s="372" t="s">
        <v>733</v>
      </c>
      <c r="AH229" s="373"/>
      <c r="AI229" s="373"/>
      <c r="AJ229" s="373"/>
      <c r="AK229" s="373"/>
      <c r="AL229" s="373"/>
      <c r="AM229" s="373"/>
      <c r="AN229" s="373"/>
      <c r="AO229" s="373"/>
      <c r="AP229" s="373"/>
      <c r="AQ229" s="373"/>
      <c r="AR229" s="373"/>
      <c r="AS229" s="373"/>
      <c r="AT229" s="373"/>
      <c r="AU229" s="373"/>
      <c r="AV229" s="373"/>
      <c r="AW229" s="373"/>
      <c r="AX229" s="374"/>
    </row>
    <row r="230" spans="1:50" ht="36.7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720</v>
      </c>
      <c r="AE230" s="386"/>
      <c r="AF230" s="386"/>
      <c r="AG230" s="380" t="s">
        <v>801</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733</v>
      </c>
      <c r="AE231" s="386"/>
      <c r="AF231" s="386"/>
      <c r="AG231" s="380" t="s">
        <v>733</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720</v>
      </c>
      <c r="AE232" s="386"/>
      <c r="AF232" s="386"/>
      <c r="AG232" s="380" t="s">
        <v>738</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311</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733</v>
      </c>
      <c r="AE233" s="423"/>
      <c r="AF233" s="423"/>
      <c r="AG233" s="380" t="s">
        <v>733</v>
      </c>
      <c r="AH233" s="381"/>
      <c r="AI233" s="381"/>
      <c r="AJ233" s="381"/>
      <c r="AK233" s="381"/>
      <c r="AL233" s="381"/>
      <c r="AM233" s="381"/>
      <c r="AN233" s="381"/>
      <c r="AO233" s="381"/>
      <c r="AP233" s="381"/>
      <c r="AQ233" s="381"/>
      <c r="AR233" s="381"/>
      <c r="AS233" s="381"/>
      <c r="AT233" s="381"/>
      <c r="AU233" s="381"/>
      <c r="AV233" s="381"/>
      <c r="AW233" s="381"/>
      <c r="AX233" s="382"/>
    </row>
    <row r="234" spans="1:50" ht="26.25" customHeight="1" x14ac:dyDescent="0.15">
      <c r="A234" s="362"/>
      <c r="B234" s="363"/>
      <c r="C234" s="479" t="s">
        <v>312</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5" t="s">
        <v>733</v>
      </c>
      <c r="AE234" s="386"/>
      <c r="AF234" s="452"/>
      <c r="AG234" s="380" t="s">
        <v>733</v>
      </c>
      <c r="AH234" s="381"/>
      <c r="AI234" s="381"/>
      <c r="AJ234" s="381"/>
      <c r="AK234" s="381"/>
      <c r="AL234" s="381"/>
      <c r="AM234" s="381"/>
      <c r="AN234" s="381"/>
      <c r="AO234" s="381"/>
      <c r="AP234" s="381"/>
      <c r="AQ234" s="381"/>
      <c r="AR234" s="381"/>
      <c r="AS234" s="381"/>
      <c r="AT234" s="381"/>
      <c r="AU234" s="381"/>
      <c r="AV234" s="381"/>
      <c r="AW234" s="381"/>
      <c r="AX234" s="382"/>
    </row>
    <row r="235" spans="1:50" ht="54.75" customHeight="1" x14ac:dyDescent="0.15">
      <c r="A235" s="364"/>
      <c r="B235" s="365"/>
      <c r="C235" s="482" t="s">
        <v>299</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5" t="s">
        <v>720</v>
      </c>
      <c r="AE235" s="416"/>
      <c r="AF235" s="417"/>
      <c r="AG235" s="418" t="s">
        <v>800</v>
      </c>
      <c r="AH235" s="419"/>
      <c r="AI235" s="419"/>
      <c r="AJ235" s="419"/>
      <c r="AK235" s="419"/>
      <c r="AL235" s="419"/>
      <c r="AM235" s="419"/>
      <c r="AN235" s="419"/>
      <c r="AO235" s="419"/>
      <c r="AP235" s="419"/>
      <c r="AQ235" s="419"/>
      <c r="AR235" s="419"/>
      <c r="AS235" s="419"/>
      <c r="AT235" s="419"/>
      <c r="AU235" s="419"/>
      <c r="AV235" s="419"/>
      <c r="AW235" s="419"/>
      <c r="AX235" s="420"/>
    </row>
    <row r="236" spans="1:50" ht="50.45" customHeight="1" x14ac:dyDescent="0.15">
      <c r="A236" s="360" t="s">
        <v>38</v>
      </c>
      <c r="B236" s="361"/>
      <c r="C236" s="366" t="s">
        <v>300</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720</v>
      </c>
      <c r="AE236" s="370"/>
      <c r="AF236" s="371"/>
      <c r="AG236" s="372" t="s">
        <v>739</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733</v>
      </c>
      <c r="AE237" s="379"/>
      <c r="AF237" s="379"/>
      <c r="AG237" s="380" t="s">
        <v>733</v>
      </c>
      <c r="AH237" s="381"/>
      <c r="AI237" s="381"/>
      <c r="AJ237" s="381"/>
      <c r="AK237" s="381"/>
      <c r="AL237" s="381"/>
      <c r="AM237" s="381"/>
      <c r="AN237" s="381"/>
      <c r="AO237" s="381"/>
      <c r="AP237" s="381"/>
      <c r="AQ237" s="381"/>
      <c r="AR237" s="381"/>
      <c r="AS237" s="381"/>
      <c r="AT237" s="381"/>
      <c r="AU237" s="381"/>
      <c r="AV237" s="381"/>
      <c r="AW237" s="381"/>
      <c r="AX237" s="382"/>
    </row>
    <row r="238" spans="1:50" ht="56.25"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720</v>
      </c>
      <c r="AE238" s="386"/>
      <c r="AF238" s="386"/>
      <c r="AG238" s="380" t="s">
        <v>740</v>
      </c>
      <c r="AH238" s="381"/>
      <c r="AI238" s="381"/>
      <c r="AJ238" s="381"/>
      <c r="AK238" s="381"/>
      <c r="AL238" s="381"/>
      <c r="AM238" s="381"/>
      <c r="AN238" s="381"/>
      <c r="AO238" s="381"/>
      <c r="AP238" s="381"/>
      <c r="AQ238" s="381"/>
      <c r="AR238" s="381"/>
      <c r="AS238" s="381"/>
      <c r="AT238" s="381"/>
      <c r="AU238" s="381"/>
      <c r="AV238" s="381"/>
      <c r="AW238" s="381"/>
      <c r="AX238" s="382"/>
    </row>
    <row r="239" spans="1:50" ht="42.75"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720</v>
      </c>
      <c r="AE239" s="386"/>
      <c r="AF239" s="386"/>
      <c r="AG239" s="418" t="s">
        <v>803</v>
      </c>
      <c r="AH239" s="419"/>
      <c r="AI239" s="419"/>
      <c r="AJ239" s="419"/>
      <c r="AK239" s="419"/>
      <c r="AL239" s="419"/>
      <c r="AM239" s="419"/>
      <c r="AN239" s="419"/>
      <c r="AO239" s="419"/>
      <c r="AP239" s="419"/>
      <c r="AQ239" s="419"/>
      <c r="AR239" s="419"/>
      <c r="AS239" s="419"/>
      <c r="AT239" s="419"/>
      <c r="AU239" s="419"/>
      <c r="AV239" s="419"/>
      <c r="AW239" s="419"/>
      <c r="AX239" s="420"/>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733</v>
      </c>
      <c r="AE240" s="404"/>
      <c r="AF240" s="405"/>
      <c r="AG240" s="406" t="s">
        <v>731</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6" t="s">
        <v>0</v>
      </c>
      <c r="D241" s="907"/>
      <c r="E241" s="907"/>
      <c r="F241" s="907"/>
      <c r="G241" s="907"/>
      <c r="H241" s="907"/>
      <c r="I241" s="907"/>
      <c r="J241" s="907"/>
      <c r="K241" s="907"/>
      <c r="L241" s="907"/>
      <c r="M241" s="907"/>
      <c r="N241" s="907"/>
      <c r="O241" s="903" t="s">
        <v>686</v>
      </c>
      <c r="P241" s="904"/>
      <c r="Q241" s="904"/>
      <c r="R241" s="904"/>
      <c r="S241" s="904"/>
      <c r="T241" s="904"/>
      <c r="U241" s="904"/>
      <c r="V241" s="904"/>
      <c r="W241" s="904"/>
      <c r="X241" s="904"/>
      <c r="Y241" s="904"/>
      <c r="Z241" s="904"/>
      <c r="AA241" s="904"/>
      <c r="AB241" s="904"/>
      <c r="AC241" s="904"/>
      <c r="AD241" s="904"/>
      <c r="AE241" s="904"/>
      <c r="AF241" s="905"/>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0"/>
      <c r="D242" s="891"/>
      <c r="E242" s="389"/>
      <c r="F242" s="389"/>
      <c r="G242" s="389"/>
      <c r="H242" s="390"/>
      <c r="I242" s="390"/>
      <c r="J242" s="892"/>
      <c r="K242" s="892"/>
      <c r="L242" s="892"/>
      <c r="M242" s="390"/>
      <c r="N242" s="893"/>
      <c r="O242" s="894"/>
      <c r="P242" s="895"/>
      <c r="Q242" s="895"/>
      <c r="R242" s="895"/>
      <c r="S242" s="895"/>
      <c r="T242" s="895"/>
      <c r="U242" s="895"/>
      <c r="V242" s="895"/>
      <c r="W242" s="895"/>
      <c r="X242" s="895"/>
      <c r="Y242" s="895"/>
      <c r="Z242" s="895"/>
      <c r="AA242" s="895"/>
      <c r="AB242" s="895"/>
      <c r="AC242" s="895"/>
      <c r="AD242" s="895"/>
      <c r="AE242" s="895"/>
      <c r="AF242" s="896"/>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c r="D243" s="388"/>
      <c r="E243" s="389"/>
      <c r="F243" s="389"/>
      <c r="G243" s="389"/>
      <c r="H243" s="390"/>
      <c r="I243" s="390"/>
      <c r="J243" s="391"/>
      <c r="K243" s="391"/>
      <c r="L243" s="391"/>
      <c r="M243" s="392"/>
      <c r="N243" s="393"/>
      <c r="O243" s="897"/>
      <c r="P243" s="898"/>
      <c r="Q243" s="898"/>
      <c r="R243" s="898"/>
      <c r="S243" s="898"/>
      <c r="T243" s="898"/>
      <c r="U243" s="898"/>
      <c r="V243" s="898"/>
      <c r="W243" s="898"/>
      <c r="X243" s="898"/>
      <c r="Y243" s="898"/>
      <c r="Z243" s="898"/>
      <c r="AA243" s="898"/>
      <c r="AB243" s="898"/>
      <c r="AC243" s="898"/>
      <c r="AD243" s="898"/>
      <c r="AE243" s="898"/>
      <c r="AF243" s="899"/>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c r="D244" s="388"/>
      <c r="E244" s="389"/>
      <c r="F244" s="389"/>
      <c r="G244" s="389"/>
      <c r="H244" s="390"/>
      <c r="I244" s="390"/>
      <c r="J244" s="391"/>
      <c r="K244" s="391"/>
      <c r="L244" s="391"/>
      <c r="M244" s="392"/>
      <c r="N244" s="393"/>
      <c r="O244" s="897"/>
      <c r="P244" s="898"/>
      <c r="Q244" s="898"/>
      <c r="R244" s="898"/>
      <c r="S244" s="898"/>
      <c r="T244" s="898"/>
      <c r="U244" s="898"/>
      <c r="V244" s="898"/>
      <c r="W244" s="898"/>
      <c r="X244" s="898"/>
      <c r="Y244" s="898"/>
      <c r="Z244" s="898"/>
      <c r="AA244" s="898"/>
      <c r="AB244" s="898"/>
      <c r="AC244" s="898"/>
      <c r="AD244" s="898"/>
      <c r="AE244" s="898"/>
      <c r="AF244" s="899"/>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c r="D245" s="388"/>
      <c r="E245" s="389"/>
      <c r="F245" s="389"/>
      <c r="G245" s="389"/>
      <c r="H245" s="390"/>
      <c r="I245" s="390"/>
      <c r="J245" s="391"/>
      <c r="K245" s="391"/>
      <c r="L245" s="391"/>
      <c r="M245" s="392"/>
      <c r="N245" s="393"/>
      <c r="O245" s="897"/>
      <c r="P245" s="898"/>
      <c r="Q245" s="898"/>
      <c r="R245" s="898"/>
      <c r="S245" s="898"/>
      <c r="T245" s="898"/>
      <c r="U245" s="898"/>
      <c r="V245" s="898"/>
      <c r="W245" s="898"/>
      <c r="X245" s="898"/>
      <c r="Y245" s="898"/>
      <c r="Z245" s="898"/>
      <c r="AA245" s="898"/>
      <c r="AB245" s="898"/>
      <c r="AC245" s="898"/>
      <c r="AD245" s="898"/>
      <c r="AE245" s="898"/>
      <c r="AF245" s="899"/>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c r="F246" s="389"/>
      <c r="G246" s="389"/>
      <c r="H246" s="390"/>
      <c r="I246" s="390"/>
      <c r="J246" s="414"/>
      <c r="K246" s="414"/>
      <c r="L246" s="414"/>
      <c r="M246" s="888"/>
      <c r="N246" s="889"/>
      <c r="O246" s="900"/>
      <c r="P246" s="901"/>
      <c r="Q246" s="901"/>
      <c r="R246" s="901"/>
      <c r="S246" s="901"/>
      <c r="T246" s="901"/>
      <c r="U246" s="901"/>
      <c r="V246" s="901"/>
      <c r="W246" s="901"/>
      <c r="X246" s="901"/>
      <c r="Y246" s="901"/>
      <c r="Z246" s="901"/>
      <c r="AA246" s="901"/>
      <c r="AB246" s="901"/>
      <c r="AC246" s="901"/>
      <c r="AD246" s="901"/>
      <c r="AE246" s="901"/>
      <c r="AF246" s="902"/>
      <c r="AG246" s="410"/>
      <c r="AH246" s="152"/>
      <c r="AI246" s="152"/>
      <c r="AJ246" s="152"/>
      <c r="AK246" s="152"/>
      <c r="AL246" s="152"/>
      <c r="AM246" s="152"/>
      <c r="AN246" s="152"/>
      <c r="AO246" s="152"/>
      <c r="AP246" s="152"/>
      <c r="AQ246" s="152"/>
      <c r="AR246" s="152"/>
      <c r="AS246" s="152"/>
      <c r="AT246" s="152"/>
      <c r="AU246" s="152"/>
      <c r="AV246" s="152"/>
      <c r="AW246" s="152"/>
      <c r="AX246" s="411"/>
    </row>
    <row r="247" spans="1:50" ht="353.25" customHeight="1" x14ac:dyDescent="0.15">
      <c r="A247" s="360" t="s">
        <v>46</v>
      </c>
      <c r="B247" s="918"/>
      <c r="C247" s="319" t="s">
        <v>50</v>
      </c>
      <c r="D247" s="736"/>
      <c r="E247" s="736"/>
      <c r="F247" s="737"/>
      <c r="G247" s="921" t="s">
        <v>741</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742</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816</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4" t="s">
        <v>133</v>
      </c>
      <c r="B252" s="345"/>
      <c r="C252" s="345"/>
      <c r="D252" s="345"/>
      <c r="E252" s="346"/>
      <c r="F252" s="917" t="s">
        <v>815</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4" t="s">
        <v>839</v>
      </c>
      <c r="B254" s="345"/>
      <c r="C254" s="345"/>
      <c r="D254" s="345"/>
      <c r="E254" s="346"/>
      <c r="F254" s="347" t="s">
        <v>842</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409.5" customHeight="1" thickBot="1" x14ac:dyDescent="0.2">
      <c r="A256" s="353" t="s">
        <v>796</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315</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357</v>
      </c>
      <c r="B258" s="105"/>
      <c r="C258" s="105"/>
      <c r="D258" s="106"/>
      <c r="E258" s="340" t="s">
        <v>712</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1" t="s">
        <v>356</v>
      </c>
      <c r="B259" s="271"/>
      <c r="C259" s="271"/>
      <c r="D259" s="271"/>
      <c r="E259" s="340" t="s">
        <v>713</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1" t="s">
        <v>355</v>
      </c>
      <c r="B260" s="271"/>
      <c r="C260" s="271"/>
      <c r="D260" s="271"/>
      <c r="E260" s="340" t="s">
        <v>714</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1" t="s">
        <v>354</v>
      </c>
      <c r="B261" s="271"/>
      <c r="C261" s="271"/>
      <c r="D261" s="271"/>
      <c r="E261" s="340" t="s">
        <v>715</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1" t="s">
        <v>353</v>
      </c>
      <c r="B262" s="271"/>
      <c r="C262" s="271"/>
      <c r="D262" s="271"/>
      <c r="E262" s="340" t="s">
        <v>716</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1" t="s">
        <v>352</v>
      </c>
      <c r="B263" s="271"/>
      <c r="C263" s="271"/>
      <c r="D263" s="271"/>
      <c r="E263" s="340" t="s">
        <v>717</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1" t="s">
        <v>351</v>
      </c>
      <c r="B264" s="271"/>
      <c r="C264" s="271"/>
      <c r="D264" s="271"/>
      <c r="E264" s="340" t="s">
        <v>718</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1" t="s">
        <v>350</v>
      </c>
      <c r="B265" s="271"/>
      <c r="C265" s="271"/>
      <c r="D265" s="271"/>
      <c r="E265" s="340" t="s">
        <v>719</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1" t="s">
        <v>497</v>
      </c>
      <c r="B266" s="271"/>
      <c r="C266" s="271"/>
      <c r="D266" s="271"/>
      <c r="E266" s="115" t="s">
        <v>688</v>
      </c>
      <c r="F266" s="101"/>
      <c r="G266" s="101"/>
      <c r="H266" s="92" t="str">
        <f>IF(E266="","","-")</f>
        <v>-</v>
      </c>
      <c r="I266" s="101"/>
      <c r="J266" s="101"/>
      <c r="K266" s="92" t="str">
        <f>IF(I266="","","-")</f>
        <v/>
      </c>
      <c r="L266" s="116">
        <v>240</v>
      </c>
      <c r="M266" s="116"/>
      <c r="N266" s="92" t="str">
        <f>IF(O266="","","-")</f>
        <v>-</v>
      </c>
      <c r="O266" s="117">
        <v>0</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218</v>
      </c>
      <c r="M267" s="116"/>
      <c r="N267" s="92" t="str">
        <f>IF(O267="","","-")</f>
        <v>-</v>
      </c>
      <c r="O267" s="117">
        <v>0</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721</v>
      </c>
      <c r="H268" s="101"/>
      <c r="I268" s="101"/>
      <c r="J268" s="100">
        <v>20</v>
      </c>
      <c r="K268" s="100"/>
      <c r="L268" s="116">
        <v>216</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344</v>
      </c>
      <c r="B269" s="329"/>
      <c r="C269" s="329"/>
      <c r="D269" s="329"/>
      <c r="E269" s="329"/>
      <c r="F269" s="330"/>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346</v>
      </c>
      <c r="B308" s="335"/>
      <c r="C308" s="335"/>
      <c r="D308" s="335"/>
      <c r="E308" s="335"/>
      <c r="F308" s="336"/>
      <c r="G308" s="315" t="s">
        <v>784</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766</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753</v>
      </c>
      <c r="H310" s="306"/>
      <c r="I310" s="306"/>
      <c r="J310" s="306"/>
      <c r="K310" s="307"/>
      <c r="L310" s="308" t="s">
        <v>754</v>
      </c>
      <c r="M310" s="309"/>
      <c r="N310" s="309"/>
      <c r="O310" s="309"/>
      <c r="P310" s="309"/>
      <c r="Q310" s="309"/>
      <c r="R310" s="309"/>
      <c r="S310" s="309"/>
      <c r="T310" s="309"/>
      <c r="U310" s="309"/>
      <c r="V310" s="309"/>
      <c r="W310" s="309"/>
      <c r="X310" s="310"/>
      <c r="Y310" s="311">
        <v>1.3</v>
      </c>
      <c r="Z310" s="312"/>
      <c r="AA310" s="312"/>
      <c r="AB310" s="313"/>
      <c r="AC310" s="305" t="s">
        <v>767</v>
      </c>
      <c r="AD310" s="306"/>
      <c r="AE310" s="306"/>
      <c r="AF310" s="306"/>
      <c r="AG310" s="307"/>
      <c r="AH310" s="308" t="s">
        <v>780</v>
      </c>
      <c r="AI310" s="309"/>
      <c r="AJ310" s="309"/>
      <c r="AK310" s="309"/>
      <c r="AL310" s="309"/>
      <c r="AM310" s="309"/>
      <c r="AN310" s="309"/>
      <c r="AO310" s="309"/>
      <c r="AP310" s="309"/>
      <c r="AQ310" s="309"/>
      <c r="AR310" s="309"/>
      <c r="AS310" s="309"/>
      <c r="AT310" s="310"/>
      <c r="AU310" s="311">
        <v>0.3</v>
      </c>
      <c r="AV310" s="312"/>
      <c r="AW310" s="312"/>
      <c r="AX310" s="314"/>
    </row>
    <row r="311" spans="1:50" ht="24.75" hidden="1" customHeight="1" x14ac:dyDescent="0.15">
      <c r="A311" s="337"/>
      <c r="B311" s="338"/>
      <c r="C311" s="338"/>
      <c r="D311" s="338"/>
      <c r="E311" s="338"/>
      <c r="F311" s="339"/>
      <c r="G311" s="295"/>
      <c r="H311" s="296"/>
      <c r="I311" s="296"/>
      <c r="J311" s="296"/>
      <c r="K311" s="297"/>
      <c r="L311" s="298"/>
      <c r="M311" s="299"/>
      <c r="N311" s="299"/>
      <c r="O311" s="299"/>
      <c r="P311" s="299"/>
      <c r="Q311" s="299"/>
      <c r="R311" s="299"/>
      <c r="S311" s="299"/>
      <c r="T311" s="299"/>
      <c r="U311" s="299"/>
      <c r="V311" s="299"/>
      <c r="W311" s="299"/>
      <c r="X311" s="300"/>
      <c r="Y311" s="301"/>
      <c r="Z311" s="302"/>
      <c r="AA311" s="302"/>
      <c r="AB311" s="30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thickBot="1" x14ac:dyDescent="0.2">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1.3</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0.3</v>
      </c>
      <c r="AV320" s="292"/>
      <c r="AW320" s="292"/>
      <c r="AX320" s="294"/>
    </row>
    <row r="321" spans="1:51" ht="24.75" customHeight="1" x14ac:dyDescent="0.15">
      <c r="A321" s="337"/>
      <c r="B321" s="338"/>
      <c r="C321" s="338"/>
      <c r="D321" s="338"/>
      <c r="E321" s="338"/>
      <c r="F321" s="339"/>
      <c r="G321" s="315" t="s">
        <v>837</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795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0">$AY$321</f>
        <v>2</v>
      </c>
    </row>
    <row r="323" spans="1:51" ht="24.75" customHeight="1" x14ac:dyDescent="0.15">
      <c r="A323" s="337"/>
      <c r="B323" s="338"/>
      <c r="C323" s="338"/>
      <c r="D323" s="338"/>
      <c r="E323" s="338"/>
      <c r="F323" s="339"/>
      <c r="G323" s="305" t="s">
        <v>768</v>
      </c>
      <c r="H323" s="306"/>
      <c r="I323" s="306"/>
      <c r="J323" s="306"/>
      <c r="K323" s="307"/>
      <c r="L323" s="308" t="s">
        <v>769</v>
      </c>
      <c r="M323" s="309"/>
      <c r="N323" s="309"/>
      <c r="O323" s="309"/>
      <c r="P323" s="309"/>
      <c r="Q323" s="309"/>
      <c r="R323" s="309"/>
      <c r="S323" s="309"/>
      <c r="T323" s="309"/>
      <c r="U323" s="309"/>
      <c r="V323" s="309"/>
      <c r="W323" s="309"/>
      <c r="X323" s="310"/>
      <c r="Y323" s="311">
        <v>0.1</v>
      </c>
      <c r="Z323" s="312"/>
      <c r="AA323" s="312"/>
      <c r="AB323" s="313"/>
      <c r="AC323" s="305" t="s">
        <v>775</v>
      </c>
      <c r="AD323" s="306"/>
      <c r="AE323" s="306"/>
      <c r="AF323" s="306"/>
      <c r="AG323" s="307"/>
      <c r="AH323" s="308" t="s">
        <v>776</v>
      </c>
      <c r="AI323" s="309"/>
      <c r="AJ323" s="309"/>
      <c r="AK323" s="309"/>
      <c r="AL323" s="309"/>
      <c r="AM323" s="309"/>
      <c r="AN323" s="309"/>
      <c r="AO323" s="309"/>
      <c r="AP323" s="309"/>
      <c r="AQ323" s="309"/>
      <c r="AR323" s="309"/>
      <c r="AS323" s="309"/>
      <c r="AT323" s="310"/>
      <c r="AU323" s="311">
        <v>8.6999999999999993</v>
      </c>
      <c r="AV323" s="312"/>
      <c r="AW323" s="312"/>
      <c r="AX323" s="314"/>
      <c r="AY323">
        <f t="shared" si="10"/>
        <v>2</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0"/>
        <v>2</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0"/>
        <v>2</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0"/>
        <v>2</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0"/>
        <v>2</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0"/>
        <v>2</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0"/>
        <v>2</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0"/>
        <v>2</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0"/>
        <v>2</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0"/>
        <v>2</v>
      </c>
    </row>
    <row r="333" spans="1:51" ht="24.75"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0.1</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8.6999999999999993</v>
      </c>
      <c r="AV333" s="292"/>
      <c r="AW333" s="292"/>
      <c r="AX333" s="294"/>
      <c r="AY333">
        <f t="shared" si="10"/>
        <v>2</v>
      </c>
    </row>
    <row r="334" spans="1:51" ht="24.75" customHeight="1" x14ac:dyDescent="0.15">
      <c r="A334" s="337"/>
      <c r="B334" s="338"/>
      <c r="C334" s="338"/>
      <c r="D334" s="338"/>
      <c r="E334" s="338"/>
      <c r="F334" s="339"/>
      <c r="G334" s="315" t="s">
        <v>838</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295</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1">$AY$334</f>
        <v>2</v>
      </c>
    </row>
    <row r="336" spans="1:51" ht="24.75" customHeight="1" x14ac:dyDescent="0.15">
      <c r="A336" s="337"/>
      <c r="B336" s="338"/>
      <c r="C336" s="338"/>
      <c r="D336" s="338"/>
      <c r="E336" s="338"/>
      <c r="F336" s="339"/>
      <c r="G336" s="305" t="s">
        <v>777</v>
      </c>
      <c r="H336" s="306"/>
      <c r="I336" s="306"/>
      <c r="J336" s="306"/>
      <c r="K336" s="307"/>
      <c r="L336" s="308" t="s">
        <v>778</v>
      </c>
      <c r="M336" s="309"/>
      <c r="N336" s="309"/>
      <c r="O336" s="309"/>
      <c r="P336" s="309"/>
      <c r="Q336" s="309"/>
      <c r="R336" s="309"/>
      <c r="S336" s="309"/>
      <c r="T336" s="309"/>
      <c r="U336" s="309"/>
      <c r="V336" s="309"/>
      <c r="W336" s="309"/>
      <c r="X336" s="310"/>
      <c r="Y336" s="311">
        <v>0.7</v>
      </c>
      <c r="Z336" s="312"/>
      <c r="AA336" s="312"/>
      <c r="AB336" s="313"/>
      <c r="AC336" s="305" t="s">
        <v>797</v>
      </c>
      <c r="AD336" s="306"/>
      <c r="AE336" s="306"/>
      <c r="AF336" s="306"/>
      <c r="AG336" s="307"/>
      <c r="AH336" s="308" t="s">
        <v>797</v>
      </c>
      <c r="AI336" s="309"/>
      <c r="AJ336" s="309"/>
      <c r="AK336" s="309"/>
      <c r="AL336" s="309"/>
      <c r="AM336" s="309"/>
      <c r="AN336" s="309"/>
      <c r="AO336" s="309"/>
      <c r="AP336" s="309"/>
      <c r="AQ336" s="309"/>
      <c r="AR336" s="309"/>
      <c r="AS336" s="309"/>
      <c r="AT336" s="310"/>
      <c r="AU336" s="311" t="s">
        <v>797</v>
      </c>
      <c r="AV336" s="312"/>
      <c r="AW336" s="312"/>
      <c r="AX336" s="314"/>
      <c r="AY336">
        <f t="shared" si="11"/>
        <v>2</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1"/>
        <v>2</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1"/>
        <v>2</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1"/>
        <v>2</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1"/>
        <v>2</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1"/>
        <v>2</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$AY$334</f>
        <v>2</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$AY$334</f>
        <v>2</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$AY$334</f>
        <v>2</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$AY$334</f>
        <v>2</v>
      </c>
    </row>
    <row r="346" spans="1:51" ht="24.75" customHeight="1" x14ac:dyDescent="0.15">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0.7</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$AY$334</f>
        <v>2</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2">$AY$347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2"/>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2"/>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2"/>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2"/>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2"/>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2"/>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2"/>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2"/>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2"/>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2"/>
        <v>0</v>
      </c>
    </row>
    <row r="360" spans="1:51" ht="22.5" customHeight="1" thickBot="1" x14ac:dyDescent="0.2">
      <c r="A360" s="281" t="s">
        <v>658</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309</v>
      </c>
      <c r="AM360" s="285"/>
      <c r="AN360" s="285"/>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785</v>
      </c>
      <c r="D366" s="266"/>
      <c r="E366" s="266"/>
      <c r="F366" s="266"/>
      <c r="G366" s="266"/>
      <c r="H366" s="266"/>
      <c r="I366" s="266"/>
      <c r="J366" s="248" t="s">
        <v>745</v>
      </c>
      <c r="K366" s="249"/>
      <c r="L366" s="249"/>
      <c r="M366" s="249"/>
      <c r="N366" s="249"/>
      <c r="O366" s="249"/>
      <c r="P366" s="260" t="s">
        <v>754</v>
      </c>
      <c r="Q366" s="250"/>
      <c r="R366" s="250"/>
      <c r="S366" s="250"/>
      <c r="T366" s="250"/>
      <c r="U366" s="250"/>
      <c r="V366" s="250"/>
      <c r="W366" s="250"/>
      <c r="X366" s="250"/>
      <c r="Y366" s="251">
        <v>1.3</v>
      </c>
      <c r="Z366" s="252"/>
      <c r="AA366" s="252"/>
      <c r="AB366" s="253"/>
      <c r="AC366" s="237" t="s">
        <v>339</v>
      </c>
      <c r="AD366" s="238"/>
      <c r="AE366" s="238"/>
      <c r="AF366" s="238"/>
      <c r="AG366" s="238"/>
      <c r="AH366" s="268" t="s">
        <v>802</v>
      </c>
      <c r="AI366" s="269"/>
      <c r="AJ366" s="269"/>
      <c r="AK366" s="269"/>
      <c r="AL366" s="241">
        <v>100</v>
      </c>
      <c r="AM366" s="242"/>
      <c r="AN366" s="242"/>
      <c r="AO366" s="243"/>
      <c r="AP366" s="244" t="s">
        <v>802</v>
      </c>
      <c r="AQ366" s="244"/>
      <c r="AR366" s="244"/>
      <c r="AS366" s="244"/>
      <c r="AT366" s="244"/>
      <c r="AU366" s="244"/>
      <c r="AV366" s="244"/>
      <c r="AW366" s="244"/>
      <c r="AX366" s="244"/>
    </row>
    <row r="367" spans="1:51" ht="30" customHeight="1" x14ac:dyDescent="0.15">
      <c r="A367" s="245">
        <v>2</v>
      </c>
      <c r="B367" s="245">
        <v>1</v>
      </c>
      <c r="C367" s="267" t="s">
        <v>786</v>
      </c>
      <c r="D367" s="266"/>
      <c r="E367" s="266"/>
      <c r="F367" s="266"/>
      <c r="G367" s="266"/>
      <c r="H367" s="266"/>
      <c r="I367" s="266"/>
      <c r="J367" s="248" t="s">
        <v>746</v>
      </c>
      <c r="K367" s="249"/>
      <c r="L367" s="249"/>
      <c r="M367" s="249"/>
      <c r="N367" s="249"/>
      <c r="O367" s="249"/>
      <c r="P367" s="250" t="s">
        <v>750</v>
      </c>
      <c r="Q367" s="250"/>
      <c r="R367" s="250"/>
      <c r="S367" s="250"/>
      <c r="T367" s="250"/>
      <c r="U367" s="250"/>
      <c r="V367" s="250"/>
      <c r="W367" s="250"/>
      <c r="X367" s="250"/>
      <c r="Y367" s="251">
        <v>1.3</v>
      </c>
      <c r="Z367" s="252"/>
      <c r="AA367" s="252"/>
      <c r="AB367" s="253"/>
      <c r="AC367" s="237" t="s">
        <v>339</v>
      </c>
      <c r="AD367" s="238"/>
      <c r="AE367" s="238"/>
      <c r="AF367" s="238"/>
      <c r="AG367" s="238"/>
      <c r="AH367" s="268" t="s">
        <v>802</v>
      </c>
      <c r="AI367" s="269"/>
      <c r="AJ367" s="269"/>
      <c r="AK367" s="269"/>
      <c r="AL367" s="241">
        <v>100</v>
      </c>
      <c r="AM367" s="242"/>
      <c r="AN367" s="242"/>
      <c r="AO367" s="243"/>
      <c r="AP367" s="244" t="s">
        <v>802</v>
      </c>
      <c r="AQ367" s="244"/>
      <c r="AR367" s="244"/>
      <c r="AS367" s="244"/>
      <c r="AT367" s="244"/>
      <c r="AU367" s="244"/>
      <c r="AV367" s="244"/>
      <c r="AW367" s="244"/>
      <c r="AX367" s="244"/>
      <c r="AY367">
        <f>COUNTA($C$367)</f>
        <v>1</v>
      </c>
    </row>
    <row r="368" spans="1:51" ht="30" customHeight="1" x14ac:dyDescent="0.15">
      <c r="A368" s="245">
        <v>3</v>
      </c>
      <c r="B368" s="245">
        <v>1</v>
      </c>
      <c r="C368" s="267" t="s">
        <v>743</v>
      </c>
      <c r="D368" s="266"/>
      <c r="E368" s="266"/>
      <c r="F368" s="266"/>
      <c r="G368" s="266"/>
      <c r="H368" s="266"/>
      <c r="I368" s="266"/>
      <c r="J368" s="248" t="s">
        <v>747</v>
      </c>
      <c r="K368" s="249"/>
      <c r="L368" s="249"/>
      <c r="M368" s="249"/>
      <c r="N368" s="249"/>
      <c r="O368" s="249"/>
      <c r="P368" s="260" t="s">
        <v>751</v>
      </c>
      <c r="Q368" s="250"/>
      <c r="R368" s="250"/>
      <c r="S368" s="250"/>
      <c r="T368" s="250"/>
      <c r="U368" s="250"/>
      <c r="V368" s="250"/>
      <c r="W368" s="250"/>
      <c r="X368" s="250"/>
      <c r="Y368" s="251">
        <v>1.3</v>
      </c>
      <c r="Z368" s="252"/>
      <c r="AA368" s="252"/>
      <c r="AB368" s="253"/>
      <c r="AC368" s="237" t="s">
        <v>332</v>
      </c>
      <c r="AD368" s="238"/>
      <c r="AE368" s="238"/>
      <c r="AF368" s="238"/>
      <c r="AG368" s="238"/>
      <c r="AH368" s="239">
        <v>1</v>
      </c>
      <c r="AI368" s="240"/>
      <c r="AJ368" s="240"/>
      <c r="AK368" s="240"/>
      <c r="AL368" s="241">
        <v>100</v>
      </c>
      <c r="AM368" s="242"/>
      <c r="AN368" s="242"/>
      <c r="AO368" s="243"/>
      <c r="AP368" s="244" t="s">
        <v>802</v>
      </c>
      <c r="AQ368" s="244"/>
      <c r="AR368" s="244"/>
      <c r="AS368" s="244"/>
      <c r="AT368" s="244"/>
      <c r="AU368" s="244"/>
      <c r="AV368" s="244"/>
      <c r="AW368" s="244"/>
      <c r="AX368" s="244"/>
      <c r="AY368">
        <f>COUNTA($C$368)</f>
        <v>1</v>
      </c>
    </row>
    <row r="369" spans="1:51" ht="30" customHeight="1" x14ac:dyDescent="0.15">
      <c r="A369" s="245">
        <v>4</v>
      </c>
      <c r="B369" s="245">
        <v>1</v>
      </c>
      <c r="C369" s="267" t="s">
        <v>809</v>
      </c>
      <c r="D369" s="266"/>
      <c r="E369" s="266"/>
      <c r="F369" s="266"/>
      <c r="G369" s="266"/>
      <c r="H369" s="266"/>
      <c r="I369" s="266"/>
      <c r="J369" s="248">
        <v>5450001001666</v>
      </c>
      <c r="K369" s="249"/>
      <c r="L369" s="249"/>
      <c r="M369" s="249"/>
      <c r="N369" s="249"/>
      <c r="O369" s="249"/>
      <c r="P369" s="260" t="s">
        <v>808</v>
      </c>
      <c r="Q369" s="250"/>
      <c r="R369" s="250"/>
      <c r="S369" s="250"/>
      <c r="T369" s="250"/>
      <c r="U369" s="250"/>
      <c r="V369" s="250"/>
      <c r="W369" s="250"/>
      <c r="X369" s="250"/>
      <c r="Y369" s="251">
        <v>0.7</v>
      </c>
      <c r="Z369" s="252"/>
      <c r="AA369" s="252"/>
      <c r="AB369" s="253"/>
      <c r="AC369" s="237" t="s">
        <v>332</v>
      </c>
      <c r="AD369" s="238"/>
      <c r="AE369" s="238"/>
      <c r="AF369" s="238"/>
      <c r="AG369" s="238"/>
      <c r="AH369" s="239">
        <v>2</v>
      </c>
      <c r="AI369" s="240"/>
      <c r="AJ369" s="240"/>
      <c r="AK369" s="240"/>
      <c r="AL369" s="241">
        <v>54.42</v>
      </c>
      <c r="AM369" s="242"/>
      <c r="AN369" s="242"/>
      <c r="AO369" s="243"/>
      <c r="AP369" s="244" t="s">
        <v>810</v>
      </c>
      <c r="AQ369" s="244"/>
      <c r="AR369" s="244"/>
      <c r="AS369" s="244"/>
      <c r="AT369" s="244"/>
      <c r="AU369" s="244"/>
      <c r="AV369" s="244"/>
      <c r="AW369" s="244"/>
      <c r="AX369" s="244"/>
      <c r="AY369">
        <f>COUNTA($C$369)</f>
        <v>1</v>
      </c>
    </row>
    <row r="370" spans="1:51" ht="30" customHeight="1" x14ac:dyDescent="0.15">
      <c r="A370" s="245">
        <v>5</v>
      </c>
      <c r="B370" s="245">
        <v>1</v>
      </c>
      <c r="C370" s="266" t="s">
        <v>744</v>
      </c>
      <c r="D370" s="266"/>
      <c r="E370" s="266"/>
      <c r="F370" s="266"/>
      <c r="G370" s="266"/>
      <c r="H370" s="266"/>
      <c r="I370" s="266"/>
      <c r="J370" s="248">
        <v>2120001131821</v>
      </c>
      <c r="K370" s="249"/>
      <c r="L370" s="249"/>
      <c r="M370" s="249"/>
      <c r="N370" s="249"/>
      <c r="O370" s="249"/>
      <c r="P370" s="250" t="s">
        <v>749</v>
      </c>
      <c r="Q370" s="250"/>
      <c r="R370" s="250"/>
      <c r="S370" s="250"/>
      <c r="T370" s="250"/>
      <c r="U370" s="250"/>
      <c r="V370" s="250"/>
      <c r="W370" s="250"/>
      <c r="X370" s="250"/>
      <c r="Y370" s="251">
        <v>0.7</v>
      </c>
      <c r="Z370" s="252"/>
      <c r="AA370" s="252"/>
      <c r="AB370" s="253"/>
      <c r="AC370" s="237" t="s">
        <v>339</v>
      </c>
      <c r="AD370" s="238"/>
      <c r="AE370" s="238"/>
      <c r="AF370" s="238"/>
      <c r="AG370" s="238"/>
      <c r="AH370" s="239" t="s">
        <v>364</v>
      </c>
      <c r="AI370" s="240"/>
      <c r="AJ370" s="240"/>
      <c r="AK370" s="240"/>
      <c r="AL370" s="241">
        <v>100</v>
      </c>
      <c r="AM370" s="242"/>
      <c r="AN370" s="242"/>
      <c r="AO370" s="243"/>
      <c r="AP370" s="244" t="s">
        <v>364</v>
      </c>
      <c r="AQ370" s="244"/>
      <c r="AR370" s="244"/>
      <c r="AS370" s="244"/>
      <c r="AT370" s="244"/>
      <c r="AU370" s="244"/>
      <c r="AV370" s="244"/>
      <c r="AW370" s="244"/>
      <c r="AX370" s="244"/>
      <c r="AY370">
        <f>COUNTA($C$370)</f>
        <v>1</v>
      </c>
    </row>
    <row r="371" spans="1:51" ht="30" customHeight="1" x14ac:dyDescent="0.15">
      <c r="A371" s="245">
        <v>6</v>
      </c>
      <c r="B371" s="245">
        <v>1</v>
      </c>
      <c r="C371" s="267" t="s">
        <v>787</v>
      </c>
      <c r="D371" s="266"/>
      <c r="E371" s="266"/>
      <c r="F371" s="266"/>
      <c r="G371" s="266"/>
      <c r="H371" s="266"/>
      <c r="I371" s="266"/>
      <c r="J371" s="248" t="s">
        <v>748</v>
      </c>
      <c r="K371" s="249"/>
      <c r="L371" s="249"/>
      <c r="M371" s="249"/>
      <c r="N371" s="249"/>
      <c r="O371" s="249"/>
      <c r="P371" s="250" t="s">
        <v>752</v>
      </c>
      <c r="Q371" s="250"/>
      <c r="R371" s="250"/>
      <c r="S371" s="250"/>
      <c r="T371" s="250"/>
      <c r="U371" s="250"/>
      <c r="V371" s="250"/>
      <c r="W371" s="250"/>
      <c r="X371" s="250"/>
      <c r="Y371" s="251">
        <v>0.6</v>
      </c>
      <c r="Z371" s="252"/>
      <c r="AA371" s="252"/>
      <c r="AB371" s="253"/>
      <c r="AC371" s="237" t="s">
        <v>332</v>
      </c>
      <c r="AD371" s="238"/>
      <c r="AE371" s="238"/>
      <c r="AF371" s="238"/>
      <c r="AG371" s="238"/>
      <c r="AH371" s="239">
        <v>4</v>
      </c>
      <c r="AI371" s="240"/>
      <c r="AJ371" s="240"/>
      <c r="AK371" s="240"/>
      <c r="AL371" s="241">
        <v>71</v>
      </c>
      <c r="AM371" s="242"/>
      <c r="AN371" s="242"/>
      <c r="AO371" s="243"/>
      <c r="AP371" s="244" t="s">
        <v>364</v>
      </c>
      <c r="AQ371" s="244"/>
      <c r="AR371" s="244"/>
      <c r="AS371" s="244"/>
      <c r="AT371" s="244"/>
      <c r="AU371" s="244"/>
      <c r="AV371" s="244"/>
      <c r="AW371" s="244"/>
      <c r="AX371" s="244"/>
      <c r="AY371">
        <f>COUNTA($C$371)</f>
        <v>1</v>
      </c>
    </row>
    <row r="372" spans="1:51" ht="30" customHeight="1" x14ac:dyDescent="0.15">
      <c r="A372" s="245">
        <v>7</v>
      </c>
      <c r="B372" s="245">
        <v>1</v>
      </c>
      <c r="C372" s="267" t="s">
        <v>811</v>
      </c>
      <c r="D372" s="266"/>
      <c r="E372" s="266"/>
      <c r="F372" s="266"/>
      <c r="G372" s="266"/>
      <c r="H372" s="266"/>
      <c r="I372" s="266"/>
      <c r="J372" s="278">
        <v>8400002003457</v>
      </c>
      <c r="K372" s="279"/>
      <c r="L372" s="279"/>
      <c r="M372" s="279"/>
      <c r="N372" s="279"/>
      <c r="O372" s="280"/>
      <c r="P372" s="260" t="s">
        <v>804</v>
      </c>
      <c r="Q372" s="250"/>
      <c r="R372" s="250"/>
      <c r="S372" s="250"/>
      <c r="T372" s="250"/>
      <c r="U372" s="250"/>
      <c r="V372" s="250"/>
      <c r="W372" s="250"/>
      <c r="X372" s="250"/>
      <c r="Y372" s="251">
        <v>0.4</v>
      </c>
      <c r="Z372" s="252"/>
      <c r="AA372" s="252"/>
      <c r="AB372" s="253"/>
      <c r="AC372" s="237" t="s">
        <v>339</v>
      </c>
      <c r="AD372" s="238"/>
      <c r="AE372" s="238"/>
      <c r="AF372" s="238"/>
      <c r="AG372" s="238"/>
      <c r="AH372" s="239" t="s">
        <v>810</v>
      </c>
      <c r="AI372" s="240"/>
      <c r="AJ372" s="240"/>
      <c r="AK372" s="240"/>
      <c r="AL372" s="241">
        <v>100</v>
      </c>
      <c r="AM372" s="242"/>
      <c r="AN372" s="242"/>
      <c r="AO372" s="243"/>
      <c r="AP372" s="244" t="s">
        <v>810</v>
      </c>
      <c r="AQ372" s="244"/>
      <c r="AR372" s="244"/>
      <c r="AS372" s="244"/>
      <c r="AT372" s="244"/>
      <c r="AU372" s="244"/>
      <c r="AV372" s="244"/>
      <c r="AW372" s="244"/>
      <c r="AX372" s="244"/>
      <c r="AY372">
        <f>COUNTA($C$372)</f>
        <v>1</v>
      </c>
    </row>
    <row r="373" spans="1:51" ht="30" customHeight="1" x14ac:dyDescent="0.15">
      <c r="A373" s="245">
        <v>8</v>
      </c>
      <c r="B373" s="245">
        <v>1</v>
      </c>
      <c r="C373" s="267" t="s">
        <v>812</v>
      </c>
      <c r="D373" s="266"/>
      <c r="E373" s="266"/>
      <c r="F373" s="266"/>
      <c r="G373" s="266"/>
      <c r="H373" s="266"/>
      <c r="I373" s="266"/>
      <c r="J373" s="278">
        <v>1430001014392</v>
      </c>
      <c r="K373" s="279"/>
      <c r="L373" s="279"/>
      <c r="M373" s="279"/>
      <c r="N373" s="279"/>
      <c r="O373" s="280"/>
      <c r="P373" s="260" t="s">
        <v>805</v>
      </c>
      <c r="Q373" s="250"/>
      <c r="R373" s="250"/>
      <c r="S373" s="250"/>
      <c r="T373" s="250"/>
      <c r="U373" s="250"/>
      <c r="V373" s="250"/>
      <c r="W373" s="250"/>
      <c r="X373" s="250"/>
      <c r="Y373" s="251">
        <v>0.4</v>
      </c>
      <c r="Z373" s="252"/>
      <c r="AA373" s="252"/>
      <c r="AB373" s="253"/>
      <c r="AC373" s="237" t="s">
        <v>332</v>
      </c>
      <c r="AD373" s="238"/>
      <c r="AE373" s="238"/>
      <c r="AF373" s="238"/>
      <c r="AG373" s="238"/>
      <c r="AH373" s="239">
        <v>2</v>
      </c>
      <c r="AI373" s="240"/>
      <c r="AJ373" s="240"/>
      <c r="AK373" s="240"/>
      <c r="AL373" s="241">
        <v>76</v>
      </c>
      <c r="AM373" s="242"/>
      <c r="AN373" s="242"/>
      <c r="AO373" s="243"/>
      <c r="AP373" s="244" t="s">
        <v>810</v>
      </c>
      <c r="AQ373" s="244"/>
      <c r="AR373" s="244"/>
      <c r="AS373" s="244"/>
      <c r="AT373" s="244"/>
      <c r="AU373" s="244"/>
      <c r="AV373" s="244"/>
      <c r="AW373" s="244"/>
      <c r="AX373" s="244"/>
      <c r="AY373">
        <f>COUNTA($C$373)</f>
        <v>1</v>
      </c>
    </row>
    <row r="374" spans="1:51" ht="30" customHeight="1" x14ac:dyDescent="0.15">
      <c r="A374" s="245">
        <v>9</v>
      </c>
      <c r="B374" s="245">
        <v>1</v>
      </c>
      <c r="C374" s="267" t="s">
        <v>813</v>
      </c>
      <c r="D374" s="266"/>
      <c r="E374" s="266"/>
      <c r="F374" s="266"/>
      <c r="G374" s="266"/>
      <c r="H374" s="266"/>
      <c r="I374" s="266"/>
      <c r="J374" s="278">
        <v>1011105000271</v>
      </c>
      <c r="K374" s="279"/>
      <c r="L374" s="279"/>
      <c r="M374" s="279"/>
      <c r="N374" s="279"/>
      <c r="O374" s="280"/>
      <c r="P374" s="260" t="s">
        <v>806</v>
      </c>
      <c r="Q374" s="250"/>
      <c r="R374" s="250"/>
      <c r="S374" s="250"/>
      <c r="T374" s="250"/>
      <c r="U374" s="250"/>
      <c r="V374" s="250"/>
      <c r="W374" s="250"/>
      <c r="X374" s="250"/>
      <c r="Y374" s="251">
        <v>0.1</v>
      </c>
      <c r="Z374" s="252"/>
      <c r="AA374" s="252"/>
      <c r="AB374" s="253"/>
      <c r="AC374" s="275" t="s">
        <v>332</v>
      </c>
      <c r="AD374" s="276"/>
      <c r="AE374" s="276"/>
      <c r="AF374" s="276"/>
      <c r="AG374" s="277"/>
      <c r="AH374" s="239">
        <v>5</v>
      </c>
      <c r="AI374" s="240"/>
      <c r="AJ374" s="240"/>
      <c r="AK374" s="240"/>
      <c r="AL374" s="241">
        <v>90</v>
      </c>
      <c r="AM374" s="242"/>
      <c r="AN374" s="242"/>
      <c r="AO374" s="243"/>
      <c r="AP374" s="244" t="s">
        <v>810</v>
      </c>
      <c r="AQ374" s="244"/>
      <c r="AR374" s="244"/>
      <c r="AS374" s="244"/>
      <c r="AT374" s="244"/>
      <c r="AU374" s="244"/>
      <c r="AV374" s="244"/>
      <c r="AW374" s="244"/>
      <c r="AX374" s="244"/>
      <c r="AY374">
        <f>COUNTA($C$374)</f>
        <v>1</v>
      </c>
    </row>
    <row r="375" spans="1:51" ht="30" customHeight="1" x14ac:dyDescent="0.15">
      <c r="A375" s="245">
        <v>10</v>
      </c>
      <c r="B375" s="245">
        <v>1</v>
      </c>
      <c r="C375" s="267" t="s">
        <v>814</v>
      </c>
      <c r="D375" s="266"/>
      <c r="E375" s="266"/>
      <c r="F375" s="266"/>
      <c r="G375" s="266"/>
      <c r="H375" s="266"/>
      <c r="I375" s="266"/>
      <c r="J375" s="278">
        <v>7010001115608</v>
      </c>
      <c r="K375" s="279"/>
      <c r="L375" s="279"/>
      <c r="M375" s="279"/>
      <c r="N375" s="279"/>
      <c r="O375" s="280"/>
      <c r="P375" s="260" t="s">
        <v>807</v>
      </c>
      <c r="Q375" s="250"/>
      <c r="R375" s="250"/>
      <c r="S375" s="250"/>
      <c r="T375" s="250"/>
      <c r="U375" s="250"/>
      <c r="V375" s="250"/>
      <c r="W375" s="250"/>
      <c r="X375" s="250"/>
      <c r="Y375" s="251">
        <v>0.09</v>
      </c>
      <c r="Z375" s="252"/>
      <c r="AA375" s="252"/>
      <c r="AB375" s="253"/>
      <c r="AC375" s="275" t="s">
        <v>332</v>
      </c>
      <c r="AD375" s="276"/>
      <c r="AE375" s="276"/>
      <c r="AF375" s="276"/>
      <c r="AG375" s="277"/>
      <c r="AH375" s="239">
        <v>1</v>
      </c>
      <c r="AI375" s="240"/>
      <c r="AJ375" s="240"/>
      <c r="AK375" s="240"/>
      <c r="AL375" s="241">
        <v>100</v>
      </c>
      <c r="AM375" s="242"/>
      <c r="AN375" s="242"/>
      <c r="AO375" s="243"/>
      <c r="AP375" s="244" t="s">
        <v>810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756</v>
      </c>
      <c r="D399" s="266"/>
      <c r="E399" s="266"/>
      <c r="F399" s="266"/>
      <c r="G399" s="266"/>
      <c r="H399" s="266"/>
      <c r="I399" s="266"/>
      <c r="J399" s="248" t="s">
        <v>364</v>
      </c>
      <c r="K399" s="249"/>
      <c r="L399" s="249"/>
      <c r="M399" s="249"/>
      <c r="N399" s="249"/>
      <c r="O399" s="249"/>
      <c r="P399" s="260" t="s">
        <v>781</v>
      </c>
      <c r="Q399" s="250"/>
      <c r="R399" s="250"/>
      <c r="S399" s="250"/>
      <c r="T399" s="250"/>
      <c r="U399" s="250"/>
      <c r="V399" s="250"/>
      <c r="W399" s="250"/>
      <c r="X399" s="250"/>
      <c r="Y399" s="251">
        <v>0.3</v>
      </c>
      <c r="Z399" s="252"/>
      <c r="AA399" s="252"/>
      <c r="AB399" s="253"/>
      <c r="AC399" s="275" t="s">
        <v>76</v>
      </c>
      <c r="AD399" s="276"/>
      <c r="AE399" s="276"/>
      <c r="AF399" s="276"/>
      <c r="AG399" s="277"/>
      <c r="AH399" s="268" t="s">
        <v>755</v>
      </c>
      <c r="AI399" s="269"/>
      <c r="AJ399" s="269"/>
      <c r="AK399" s="269"/>
      <c r="AL399" s="268" t="s">
        <v>755</v>
      </c>
      <c r="AM399" s="269"/>
      <c r="AN399" s="269"/>
      <c r="AO399" s="269"/>
      <c r="AP399" s="244" t="s">
        <v>802</v>
      </c>
      <c r="AQ399" s="244"/>
      <c r="AR399" s="244"/>
      <c r="AS399" s="244"/>
      <c r="AT399" s="244"/>
      <c r="AU399" s="244"/>
      <c r="AV399" s="244"/>
      <c r="AW399" s="244"/>
      <c r="AX399" s="244"/>
      <c r="AY399">
        <f>$AY$396</f>
        <v>1</v>
      </c>
    </row>
    <row r="400" spans="1:51" ht="30" customHeight="1" x14ac:dyDescent="0.15">
      <c r="A400" s="245">
        <v>2</v>
      </c>
      <c r="B400" s="245">
        <v>1</v>
      </c>
      <c r="C400" s="267" t="s">
        <v>757</v>
      </c>
      <c r="D400" s="266"/>
      <c r="E400" s="266"/>
      <c r="F400" s="266"/>
      <c r="G400" s="266"/>
      <c r="H400" s="266"/>
      <c r="I400" s="266"/>
      <c r="J400" s="248" t="s">
        <v>364</v>
      </c>
      <c r="K400" s="249"/>
      <c r="L400" s="249"/>
      <c r="M400" s="249"/>
      <c r="N400" s="249"/>
      <c r="O400" s="249"/>
      <c r="P400" s="260" t="s">
        <v>781</v>
      </c>
      <c r="Q400" s="250"/>
      <c r="R400" s="250"/>
      <c r="S400" s="250"/>
      <c r="T400" s="250"/>
      <c r="U400" s="250"/>
      <c r="V400" s="250"/>
      <c r="W400" s="250"/>
      <c r="X400" s="250"/>
      <c r="Y400" s="251">
        <v>0.3</v>
      </c>
      <c r="Z400" s="252"/>
      <c r="AA400" s="252"/>
      <c r="AB400" s="253"/>
      <c r="AC400" s="275" t="s">
        <v>76</v>
      </c>
      <c r="AD400" s="276"/>
      <c r="AE400" s="276"/>
      <c r="AF400" s="276"/>
      <c r="AG400" s="277"/>
      <c r="AH400" s="268" t="s">
        <v>755</v>
      </c>
      <c r="AI400" s="269"/>
      <c r="AJ400" s="269"/>
      <c r="AK400" s="269"/>
      <c r="AL400" s="268" t="s">
        <v>755</v>
      </c>
      <c r="AM400" s="269"/>
      <c r="AN400" s="269"/>
      <c r="AO400" s="269"/>
      <c r="AP400" s="244" t="s">
        <v>802</v>
      </c>
      <c r="AQ400" s="244"/>
      <c r="AR400" s="244"/>
      <c r="AS400" s="244"/>
      <c r="AT400" s="244"/>
      <c r="AU400" s="244"/>
      <c r="AV400" s="244"/>
      <c r="AW400" s="244"/>
      <c r="AX400" s="244"/>
      <c r="AY400">
        <f>COUNTA($C$400)</f>
        <v>1</v>
      </c>
    </row>
    <row r="401" spans="1:51" ht="30" customHeight="1" x14ac:dyDescent="0.15">
      <c r="A401" s="245">
        <v>3</v>
      </c>
      <c r="B401" s="245">
        <v>1</v>
      </c>
      <c r="C401" s="267" t="s">
        <v>758</v>
      </c>
      <c r="D401" s="266"/>
      <c r="E401" s="266"/>
      <c r="F401" s="266"/>
      <c r="G401" s="266"/>
      <c r="H401" s="266"/>
      <c r="I401" s="266"/>
      <c r="J401" s="248" t="s">
        <v>364</v>
      </c>
      <c r="K401" s="249"/>
      <c r="L401" s="249"/>
      <c r="M401" s="249"/>
      <c r="N401" s="249"/>
      <c r="O401" s="249"/>
      <c r="P401" s="260" t="s">
        <v>781</v>
      </c>
      <c r="Q401" s="250"/>
      <c r="R401" s="250"/>
      <c r="S401" s="250"/>
      <c r="T401" s="250"/>
      <c r="U401" s="250"/>
      <c r="V401" s="250"/>
      <c r="W401" s="250"/>
      <c r="X401" s="250"/>
      <c r="Y401" s="251">
        <v>0.3</v>
      </c>
      <c r="Z401" s="252"/>
      <c r="AA401" s="252"/>
      <c r="AB401" s="253"/>
      <c r="AC401" s="275" t="s">
        <v>76</v>
      </c>
      <c r="AD401" s="276"/>
      <c r="AE401" s="276"/>
      <c r="AF401" s="276"/>
      <c r="AG401" s="277"/>
      <c r="AH401" s="268" t="s">
        <v>755</v>
      </c>
      <c r="AI401" s="269"/>
      <c r="AJ401" s="269"/>
      <c r="AK401" s="269"/>
      <c r="AL401" s="268" t="s">
        <v>755</v>
      </c>
      <c r="AM401" s="269"/>
      <c r="AN401" s="269"/>
      <c r="AO401" s="269"/>
      <c r="AP401" s="244" t="s">
        <v>802</v>
      </c>
      <c r="AQ401" s="244"/>
      <c r="AR401" s="244"/>
      <c r="AS401" s="244"/>
      <c r="AT401" s="244"/>
      <c r="AU401" s="244"/>
      <c r="AV401" s="244"/>
      <c r="AW401" s="244"/>
      <c r="AX401" s="244"/>
      <c r="AY401">
        <f>COUNTA($C$401)</f>
        <v>1</v>
      </c>
    </row>
    <row r="402" spans="1:51" ht="30" customHeight="1" x14ac:dyDescent="0.15">
      <c r="A402" s="245">
        <v>4</v>
      </c>
      <c r="B402" s="245">
        <v>1</v>
      </c>
      <c r="C402" s="267" t="s">
        <v>759</v>
      </c>
      <c r="D402" s="266"/>
      <c r="E402" s="266"/>
      <c r="F402" s="266"/>
      <c r="G402" s="266"/>
      <c r="H402" s="266"/>
      <c r="I402" s="266"/>
      <c r="J402" s="248" t="s">
        <v>364</v>
      </c>
      <c r="K402" s="249"/>
      <c r="L402" s="249"/>
      <c r="M402" s="249"/>
      <c r="N402" s="249"/>
      <c r="O402" s="249"/>
      <c r="P402" s="260" t="s">
        <v>781</v>
      </c>
      <c r="Q402" s="250"/>
      <c r="R402" s="250"/>
      <c r="S402" s="250"/>
      <c r="T402" s="250"/>
      <c r="U402" s="250"/>
      <c r="V402" s="250"/>
      <c r="W402" s="250"/>
      <c r="X402" s="250"/>
      <c r="Y402" s="251">
        <v>0.2</v>
      </c>
      <c r="Z402" s="252"/>
      <c r="AA402" s="252"/>
      <c r="AB402" s="253"/>
      <c r="AC402" s="275" t="s">
        <v>76</v>
      </c>
      <c r="AD402" s="276"/>
      <c r="AE402" s="276"/>
      <c r="AF402" s="276"/>
      <c r="AG402" s="277"/>
      <c r="AH402" s="268" t="s">
        <v>755</v>
      </c>
      <c r="AI402" s="269"/>
      <c r="AJ402" s="269"/>
      <c r="AK402" s="269"/>
      <c r="AL402" s="268" t="s">
        <v>755</v>
      </c>
      <c r="AM402" s="269"/>
      <c r="AN402" s="269"/>
      <c r="AO402" s="269"/>
      <c r="AP402" s="244" t="s">
        <v>802</v>
      </c>
      <c r="AQ402" s="244"/>
      <c r="AR402" s="244"/>
      <c r="AS402" s="244"/>
      <c r="AT402" s="244"/>
      <c r="AU402" s="244"/>
      <c r="AV402" s="244"/>
      <c r="AW402" s="244"/>
      <c r="AX402" s="244"/>
      <c r="AY402">
        <f>COUNTA($C$402)</f>
        <v>1</v>
      </c>
    </row>
    <row r="403" spans="1:51" ht="30" customHeight="1" x14ac:dyDescent="0.15">
      <c r="A403" s="245">
        <v>5</v>
      </c>
      <c r="B403" s="245">
        <v>1</v>
      </c>
      <c r="C403" s="266" t="s">
        <v>760</v>
      </c>
      <c r="D403" s="266"/>
      <c r="E403" s="266"/>
      <c r="F403" s="266"/>
      <c r="G403" s="266"/>
      <c r="H403" s="266"/>
      <c r="I403" s="266"/>
      <c r="J403" s="248" t="s">
        <v>364</v>
      </c>
      <c r="K403" s="249"/>
      <c r="L403" s="249"/>
      <c r="M403" s="249"/>
      <c r="N403" s="249"/>
      <c r="O403" s="249"/>
      <c r="P403" s="260" t="s">
        <v>781</v>
      </c>
      <c r="Q403" s="250"/>
      <c r="R403" s="250"/>
      <c r="S403" s="250"/>
      <c r="T403" s="250"/>
      <c r="U403" s="250"/>
      <c r="V403" s="250"/>
      <c r="W403" s="250"/>
      <c r="X403" s="250"/>
      <c r="Y403" s="251">
        <v>0.2</v>
      </c>
      <c r="Z403" s="252"/>
      <c r="AA403" s="252"/>
      <c r="AB403" s="253"/>
      <c r="AC403" s="275" t="s">
        <v>76</v>
      </c>
      <c r="AD403" s="276"/>
      <c r="AE403" s="276"/>
      <c r="AF403" s="276"/>
      <c r="AG403" s="277"/>
      <c r="AH403" s="268" t="s">
        <v>755</v>
      </c>
      <c r="AI403" s="269"/>
      <c r="AJ403" s="269"/>
      <c r="AK403" s="269"/>
      <c r="AL403" s="268" t="s">
        <v>755</v>
      </c>
      <c r="AM403" s="269"/>
      <c r="AN403" s="269"/>
      <c r="AO403" s="269"/>
      <c r="AP403" s="244" t="s">
        <v>802</v>
      </c>
      <c r="AQ403" s="244"/>
      <c r="AR403" s="244"/>
      <c r="AS403" s="244"/>
      <c r="AT403" s="244"/>
      <c r="AU403" s="244"/>
      <c r="AV403" s="244"/>
      <c r="AW403" s="244"/>
      <c r="AX403" s="244"/>
      <c r="AY403">
        <f>COUNTA($C$403)</f>
        <v>1</v>
      </c>
    </row>
    <row r="404" spans="1:51" ht="30" customHeight="1" x14ac:dyDescent="0.15">
      <c r="A404" s="245">
        <v>6</v>
      </c>
      <c r="B404" s="245">
        <v>1</v>
      </c>
      <c r="C404" s="266" t="s">
        <v>761</v>
      </c>
      <c r="D404" s="266"/>
      <c r="E404" s="266"/>
      <c r="F404" s="266"/>
      <c r="G404" s="266"/>
      <c r="H404" s="266"/>
      <c r="I404" s="266"/>
      <c r="J404" s="248" t="s">
        <v>364</v>
      </c>
      <c r="K404" s="249"/>
      <c r="L404" s="249"/>
      <c r="M404" s="249"/>
      <c r="N404" s="249"/>
      <c r="O404" s="249"/>
      <c r="P404" s="260" t="s">
        <v>781</v>
      </c>
      <c r="Q404" s="250"/>
      <c r="R404" s="250"/>
      <c r="S404" s="250"/>
      <c r="T404" s="250"/>
      <c r="U404" s="250"/>
      <c r="V404" s="250"/>
      <c r="W404" s="250"/>
      <c r="X404" s="250"/>
      <c r="Y404" s="251">
        <v>0.2</v>
      </c>
      <c r="Z404" s="252"/>
      <c r="AA404" s="252"/>
      <c r="AB404" s="253"/>
      <c r="AC404" s="275" t="s">
        <v>76</v>
      </c>
      <c r="AD404" s="276"/>
      <c r="AE404" s="276"/>
      <c r="AF404" s="276"/>
      <c r="AG404" s="277"/>
      <c r="AH404" s="268" t="s">
        <v>755</v>
      </c>
      <c r="AI404" s="269"/>
      <c r="AJ404" s="269"/>
      <c r="AK404" s="269"/>
      <c r="AL404" s="268" t="s">
        <v>755</v>
      </c>
      <c r="AM404" s="269"/>
      <c r="AN404" s="269"/>
      <c r="AO404" s="269"/>
      <c r="AP404" s="244" t="s">
        <v>802</v>
      </c>
      <c r="AQ404" s="244"/>
      <c r="AR404" s="244"/>
      <c r="AS404" s="244"/>
      <c r="AT404" s="244"/>
      <c r="AU404" s="244"/>
      <c r="AV404" s="244"/>
      <c r="AW404" s="244"/>
      <c r="AX404" s="244"/>
      <c r="AY404">
        <f>COUNTA($C$404)</f>
        <v>1</v>
      </c>
    </row>
    <row r="405" spans="1:51" ht="30" customHeight="1" x14ac:dyDescent="0.15">
      <c r="A405" s="245">
        <v>7</v>
      </c>
      <c r="B405" s="245">
        <v>1</v>
      </c>
      <c r="C405" s="266" t="s">
        <v>762</v>
      </c>
      <c r="D405" s="266"/>
      <c r="E405" s="266"/>
      <c r="F405" s="266"/>
      <c r="G405" s="266"/>
      <c r="H405" s="266"/>
      <c r="I405" s="266"/>
      <c r="J405" s="248" t="s">
        <v>364</v>
      </c>
      <c r="K405" s="249"/>
      <c r="L405" s="249"/>
      <c r="M405" s="249"/>
      <c r="N405" s="249"/>
      <c r="O405" s="249"/>
      <c r="P405" s="260" t="s">
        <v>781</v>
      </c>
      <c r="Q405" s="250"/>
      <c r="R405" s="250"/>
      <c r="S405" s="250"/>
      <c r="T405" s="250"/>
      <c r="U405" s="250"/>
      <c r="V405" s="250"/>
      <c r="W405" s="250"/>
      <c r="X405" s="250"/>
      <c r="Y405" s="251">
        <v>0.2</v>
      </c>
      <c r="Z405" s="252"/>
      <c r="AA405" s="252"/>
      <c r="AB405" s="253"/>
      <c r="AC405" s="275" t="s">
        <v>76</v>
      </c>
      <c r="AD405" s="276"/>
      <c r="AE405" s="276"/>
      <c r="AF405" s="276"/>
      <c r="AG405" s="277"/>
      <c r="AH405" s="268" t="s">
        <v>755</v>
      </c>
      <c r="AI405" s="269"/>
      <c r="AJ405" s="269"/>
      <c r="AK405" s="269"/>
      <c r="AL405" s="268" t="s">
        <v>755</v>
      </c>
      <c r="AM405" s="269"/>
      <c r="AN405" s="269"/>
      <c r="AO405" s="269"/>
      <c r="AP405" s="244" t="s">
        <v>802</v>
      </c>
      <c r="AQ405" s="244"/>
      <c r="AR405" s="244"/>
      <c r="AS405" s="244"/>
      <c r="AT405" s="244"/>
      <c r="AU405" s="244"/>
      <c r="AV405" s="244"/>
      <c r="AW405" s="244"/>
      <c r="AX405" s="244"/>
      <c r="AY405">
        <f>COUNTA($C$405)</f>
        <v>1</v>
      </c>
    </row>
    <row r="406" spans="1:51" ht="30" customHeight="1" x14ac:dyDescent="0.15">
      <c r="A406" s="245">
        <v>8</v>
      </c>
      <c r="B406" s="245">
        <v>1</v>
      </c>
      <c r="C406" s="266" t="s">
        <v>763</v>
      </c>
      <c r="D406" s="266"/>
      <c r="E406" s="266"/>
      <c r="F406" s="266"/>
      <c r="G406" s="266"/>
      <c r="H406" s="266"/>
      <c r="I406" s="266"/>
      <c r="J406" s="248" t="s">
        <v>364</v>
      </c>
      <c r="K406" s="249"/>
      <c r="L406" s="249"/>
      <c r="M406" s="249"/>
      <c r="N406" s="249"/>
      <c r="O406" s="249"/>
      <c r="P406" s="260" t="s">
        <v>781</v>
      </c>
      <c r="Q406" s="250"/>
      <c r="R406" s="250"/>
      <c r="S406" s="250"/>
      <c r="T406" s="250"/>
      <c r="U406" s="250"/>
      <c r="V406" s="250"/>
      <c r="W406" s="250"/>
      <c r="X406" s="250"/>
      <c r="Y406" s="251">
        <v>0.2</v>
      </c>
      <c r="Z406" s="252"/>
      <c r="AA406" s="252"/>
      <c r="AB406" s="253"/>
      <c r="AC406" s="275" t="s">
        <v>76</v>
      </c>
      <c r="AD406" s="276"/>
      <c r="AE406" s="276"/>
      <c r="AF406" s="276"/>
      <c r="AG406" s="277"/>
      <c r="AH406" s="268" t="s">
        <v>755</v>
      </c>
      <c r="AI406" s="269"/>
      <c r="AJ406" s="269"/>
      <c r="AK406" s="269"/>
      <c r="AL406" s="268" t="s">
        <v>755</v>
      </c>
      <c r="AM406" s="269"/>
      <c r="AN406" s="269"/>
      <c r="AO406" s="269"/>
      <c r="AP406" s="244" t="s">
        <v>802</v>
      </c>
      <c r="AQ406" s="244"/>
      <c r="AR406" s="244"/>
      <c r="AS406" s="244"/>
      <c r="AT406" s="244"/>
      <c r="AU406" s="244"/>
      <c r="AV406" s="244"/>
      <c r="AW406" s="244"/>
      <c r="AX406" s="244"/>
      <c r="AY406">
        <f>COUNTA($C$406)</f>
        <v>1</v>
      </c>
    </row>
    <row r="407" spans="1:51" ht="30" customHeight="1" x14ac:dyDescent="0.15">
      <c r="A407" s="245">
        <v>9</v>
      </c>
      <c r="B407" s="245">
        <v>1</v>
      </c>
      <c r="C407" s="266" t="s">
        <v>764</v>
      </c>
      <c r="D407" s="266"/>
      <c r="E407" s="266"/>
      <c r="F407" s="266"/>
      <c r="G407" s="266"/>
      <c r="H407" s="266"/>
      <c r="I407" s="266"/>
      <c r="J407" s="248" t="s">
        <v>364</v>
      </c>
      <c r="K407" s="249"/>
      <c r="L407" s="249"/>
      <c r="M407" s="249"/>
      <c r="N407" s="249"/>
      <c r="O407" s="249"/>
      <c r="P407" s="260" t="s">
        <v>781</v>
      </c>
      <c r="Q407" s="250"/>
      <c r="R407" s="250"/>
      <c r="S407" s="250"/>
      <c r="T407" s="250"/>
      <c r="U407" s="250"/>
      <c r="V407" s="250"/>
      <c r="W407" s="250"/>
      <c r="X407" s="250"/>
      <c r="Y407" s="251">
        <v>0.2</v>
      </c>
      <c r="Z407" s="252"/>
      <c r="AA407" s="252"/>
      <c r="AB407" s="253"/>
      <c r="AC407" s="275" t="s">
        <v>76</v>
      </c>
      <c r="AD407" s="276"/>
      <c r="AE407" s="276"/>
      <c r="AF407" s="276"/>
      <c r="AG407" s="277"/>
      <c r="AH407" s="268" t="s">
        <v>755</v>
      </c>
      <c r="AI407" s="269"/>
      <c r="AJ407" s="269"/>
      <c r="AK407" s="269"/>
      <c r="AL407" s="268" t="s">
        <v>755</v>
      </c>
      <c r="AM407" s="269"/>
      <c r="AN407" s="269"/>
      <c r="AO407" s="269"/>
      <c r="AP407" s="244" t="s">
        <v>802</v>
      </c>
      <c r="AQ407" s="244"/>
      <c r="AR407" s="244"/>
      <c r="AS407" s="244"/>
      <c r="AT407" s="244"/>
      <c r="AU407" s="244"/>
      <c r="AV407" s="244"/>
      <c r="AW407" s="244"/>
      <c r="AX407" s="244"/>
      <c r="AY407">
        <f>COUNTA($C$407)</f>
        <v>1</v>
      </c>
    </row>
    <row r="408" spans="1:51" ht="30" customHeight="1" x14ac:dyDescent="0.15">
      <c r="A408" s="245">
        <v>10</v>
      </c>
      <c r="B408" s="245">
        <v>1</v>
      </c>
      <c r="C408" s="266" t="s">
        <v>765</v>
      </c>
      <c r="D408" s="266"/>
      <c r="E408" s="266"/>
      <c r="F408" s="266"/>
      <c r="G408" s="266"/>
      <c r="H408" s="266"/>
      <c r="I408" s="266"/>
      <c r="J408" s="248" t="s">
        <v>364</v>
      </c>
      <c r="K408" s="249"/>
      <c r="L408" s="249"/>
      <c r="M408" s="249"/>
      <c r="N408" s="249"/>
      <c r="O408" s="249"/>
      <c r="P408" s="260" t="s">
        <v>781</v>
      </c>
      <c r="Q408" s="250"/>
      <c r="R408" s="250"/>
      <c r="S408" s="250"/>
      <c r="T408" s="250"/>
      <c r="U408" s="250"/>
      <c r="V408" s="250"/>
      <c r="W408" s="250"/>
      <c r="X408" s="250"/>
      <c r="Y408" s="251">
        <v>0.2</v>
      </c>
      <c r="Z408" s="252"/>
      <c r="AA408" s="252"/>
      <c r="AB408" s="253"/>
      <c r="AC408" s="275" t="s">
        <v>76</v>
      </c>
      <c r="AD408" s="276"/>
      <c r="AE408" s="276"/>
      <c r="AF408" s="276"/>
      <c r="AG408" s="277"/>
      <c r="AH408" s="268" t="s">
        <v>755</v>
      </c>
      <c r="AI408" s="269"/>
      <c r="AJ408" s="269"/>
      <c r="AK408" s="269"/>
      <c r="AL408" s="268" t="s">
        <v>755</v>
      </c>
      <c r="AM408" s="269"/>
      <c r="AN408" s="269"/>
      <c r="AO408" s="269"/>
      <c r="AP408" s="244" t="s">
        <v>802</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75"/>
      <c r="AD409" s="276"/>
      <c r="AE409" s="276"/>
      <c r="AF409" s="276"/>
      <c r="AG409" s="277"/>
      <c r="AH409" s="268"/>
      <c r="AI409" s="269"/>
      <c r="AJ409" s="269"/>
      <c r="AK409" s="269"/>
      <c r="AL409" s="268"/>
      <c r="AM409" s="269"/>
      <c r="AN409" s="269"/>
      <c r="AO409" s="269"/>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75"/>
      <c r="AD410" s="276"/>
      <c r="AE410" s="276"/>
      <c r="AF410" s="276"/>
      <c r="AG410" s="277"/>
      <c r="AH410" s="268"/>
      <c r="AI410" s="269"/>
      <c r="AJ410" s="269"/>
      <c r="AK410" s="269"/>
      <c r="AL410" s="268"/>
      <c r="AM410" s="269"/>
      <c r="AN410" s="269"/>
      <c r="AO410" s="269"/>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817</v>
      </c>
      <c r="D432" s="266"/>
      <c r="E432" s="266"/>
      <c r="F432" s="266"/>
      <c r="G432" s="266"/>
      <c r="H432" s="266"/>
      <c r="I432" s="266"/>
      <c r="J432" s="248" t="s">
        <v>364</v>
      </c>
      <c r="K432" s="249"/>
      <c r="L432" s="249"/>
      <c r="M432" s="249"/>
      <c r="N432" s="249"/>
      <c r="O432" s="249"/>
      <c r="P432" s="260" t="s">
        <v>770</v>
      </c>
      <c r="Q432" s="250"/>
      <c r="R432" s="250"/>
      <c r="S432" s="250"/>
      <c r="T432" s="250"/>
      <c r="U432" s="250"/>
      <c r="V432" s="250"/>
      <c r="W432" s="250"/>
      <c r="X432" s="250"/>
      <c r="Y432" s="251">
        <v>0.1</v>
      </c>
      <c r="Z432" s="252"/>
      <c r="AA432" s="252"/>
      <c r="AB432" s="253"/>
      <c r="AC432" s="275" t="s">
        <v>76</v>
      </c>
      <c r="AD432" s="276"/>
      <c r="AE432" s="276"/>
      <c r="AF432" s="276"/>
      <c r="AG432" s="277"/>
      <c r="AH432" s="268" t="s">
        <v>755</v>
      </c>
      <c r="AI432" s="269"/>
      <c r="AJ432" s="269"/>
      <c r="AK432" s="269"/>
      <c r="AL432" s="268" t="s">
        <v>755</v>
      </c>
      <c r="AM432" s="269"/>
      <c r="AN432" s="269"/>
      <c r="AO432" s="269"/>
      <c r="AP432" s="244" t="s">
        <v>802</v>
      </c>
      <c r="AQ432" s="244"/>
      <c r="AR432" s="244"/>
      <c r="AS432" s="244"/>
      <c r="AT432" s="244"/>
      <c r="AU432" s="244"/>
      <c r="AV432" s="244"/>
      <c r="AW432" s="244"/>
      <c r="AX432" s="244"/>
      <c r="AY432">
        <f>$AY$429</f>
        <v>1</v>
      </c>
    </row>
    <row r="433" spans="1:51" ht="30" customHeight="1" x14ac:dyDescent="0.15">
      <c r="A433" s="245">
        <v>2</v>
      </c>
      <c r="B433" s="245">
        <v>1</v>
      </c>
      <c r="C433" s="267" t="s">
        <v>818</v>
      </c>
      <c r="D433" s="266"/>
      <c r="E433" s="266"/>
      <c r="F433" s="266"/>
      <c r="G433" s="266"/>
      <c r="H433" s="266"/>
      <c r="I433" s="266"/>
      <c r="J433" s="248" t="s">
        <v>364</v>
      </c>
      <c r="K433" s="249"/>
      <c r="L433" s="249"/>
      <c r="M433" s="249"/>
      <c r="N433" s="249"/>
      <c r="O433" s="249"/>
      <c r="P433" s="260" t="s">
        <v>770</v>
      </c>
      <c r="Q433" s="250"/>
      <c r="R433" s="250"/>
      <c r="S433" s="250"/>
      <c r="T433" s="250"/>
      <c r="U433" s="250"/>
      <c r="V433" s="250"/>
      <c r="W433" s="250"/>
      <c r="X433" s="250"/>
      <c r="Y433" s="251">
        <v>0.1</v>
      </c>
      <c r="Z433" s="252"/>
      <c r="AA433" s="252"/>
      <c r="AB433" s="253"/>
      <c r="AC433" s="275" t="s">
        <v>76</v>
      </c>
      <c r="AD433" s="276"/>
      <c r="AE433" s="276"/>
      <c r="AF433" s="276"/>
      <c r="AG433" s="277"/>
      <c r="AH433" s="268" t="s">
        <v>755</v>
      </c>
      <c r="AI433" s="269"/>
      <c r="AJ433" s="269"/>
      <c r="AK433" s="269"/>
      <c r="AL433" s="268" t="s">
        <v>755</v>
      </c>
      <c r="AM433" s="269"/>
      <c r="AN433" s="269"/>
      <c r="AO433" s="269"/>
      <c r="AP433" s="244" t="s">
        <v>802</v>
      </c>
      <c r="AQ433" s="244"/>
      <c r="AR433" s="244"/>
      <c r="AS433" s="244"/>
      <c r="AT433" s="244"/>
      <c r="AU433" s="244"/>
      <c r="AV433" s="244"/>
      <c r="AW433" s="244"/>
      <c r="AX433" s="244"/>
      <c r="AY433">
        <f>COUNTA($C$433)</f>
        <v>1</v>
      </c>
    </row>
    <row r="434" spans="1:51" ht="30" customHeight="1" x14ac:dyDescent="0.15">
      <c r="A434" s="245">
        <v>3</v>
      </c>
      <c r="B434" s="245">
        <v>1</v>
      </c>
      <c r="C434" s="267" t="s">
        <v>819</v>
      </c>
      <c r="D434" s="266"/>
      <c r="E434" s="266"/>
      <c r="F434" s="266"/>
      <c r="G434" s="266"/>
      <c r="H434" s="266"/>
      <c r="I434" s="266"/>
      <c r="J434" s="248" t="s">
        <v>364</v>
      </c>
      <c r="K434" s="249"/>
      <c r="L434" s="249"/>
      <c r="M434" s="249"/>
      <c r="N434" s="249"/>
      <c r="O434" s="249"/>
      <c r="P434" s="260" t="s">
        <v>770</v>
      </c>
      <c r="Q434" s="250"/>
      <c r="R434" s="250"/>
      <c r="S434" s="250"/>
      <c r="T434" s="250"/>
      <c r="U434" s="250"/>
      <c r="V434" s="250"/>
      <c r="W434" s="250"/>
      <c r="X434" s="250"/>
      <c r="Y434" s="251">
        <v>0.1</v>
      </c>
      <c r="Z434" s="252"/>
      <c r="AA434" s="252"/>
      <c r="AB434" s="253"/>
      <c r="AC434" s="275" t="s">
        <v>76</v>
      </c>
      <c r="AD434" s="276"/>
      <c r="AE434" s="276"/>
      <c r="AF434" s="276"/>
      <c r="AG434" s="277"/>
      <c r="AH434" s="268" t="s">
        <v>755</v>
      </c>
      <c r="AI434" s="269"/>
      <c r="AJ434" s="269"/>
      <c r="AK434" s="269"/>
      <c r="AL434" s="268" t="s">
        <v>755</v>
      </c>
      <c r="AM434" s="269"/>
      <c r="AN434" s="269"/>
      <c r="AO434" s="269"/>
      <c r="AP434" s="244" t="s">
        <v>802</v>
      </c>
      <c r="AQ434" s="244"/>
      <c r="AR434" s="244"/>
      <c r="AS434" s="244"/>
      <c r="AT434" s="244"/>
      <c r="AU434" s="244"/>
      <c r="AV434" s="244"/>
      <c r="AW434" s="244"/>
      <c r="AX434" s="244"/>
      <c r="AY434">
        <f>COUNTA($C$434)</f>
        <v>1</v>
      </c>
    </row>
    <row r="435" spans="1:51" ht="30" customHeight="1" x14ac:dyDescent="0.15">
      <c r="A435" s="245">
        <v>4</v>
      </c>
      <c r="B435" s="245">
        <v>1</v>
      </c>
      <c r="C435" s="267" t="s">
        <v>820</v>
      </c>
      <c r="D435" s="266"/>
      <c r="E435" s="266"/>
      <c r="F435" s="266"/>
      <c r="G435" s="266"/>
      <c r="H435" s="266"/>
      <c r="I435" s="266"/>
      <c r="J435" s="248" t="s">
        <v>364</v>
      </c>
      <c r="K435" s="249"/>
      <c r="L435" s="249"/>
      <c r="M435" s="249"/>
      <c r="N435" s="249"/>
      <c r="O435" s="249"/>
      <c r="P435" s="260" t="s">
        <v>770</v>
      </c>
      <c r="Q435" s="250"/>
      <c r="R435" s="250"/>
      <c r="S435" s="250"/>
      <c r="T435" s="250"/>
      <c r="U435" s="250"/>
      <c r="V435" s="250"/>
      <c r="W435" s="250"/>
      <c r="X435" s="250"/>
      <c r="Y435" s="251">
        <v>0.1</v>
      </c>
      <c r="Z435" s="252"/>
      <c r="AA435" s="252"/>
      <c r="AB435" s="253"/>
      <c r="AC435" s="275" t="s">
        <v>76</v>
      </c>
      <c r="AD435" s="276"/>
      <c r="AE435" s="276"/>
      <c r="AF435" s="276"/>
      <c r="AG435" s="277"/>
      <c r="AH435" s="268" t="s">
        <v>755</v>
      </c>
      <c r="AI435" s="269"/>
      <c r="AJ435" s="269"/>
      <c r="AK435" s="269"/>
      <c r="AL435" s="268" t="s">
        <v>755</v>
      </c>
      <c r="AM435" s="269"/>
      <c r="AN435" s="269"/>
      <c r="AO435" s="269"/>
      <c r="AP435" s="244" t="s">
        <v>802</v>
      </c>
      <c r="AQ435" s="244"/>
      <c r="AR435" s="244"/>
      <c r="AS435" s="244"/>
      <c r="AT435" s="244"/>
      <c r="AU435" s="244"/>
      <c r="AV435" s="244"/>
      <c r="AW435" s="244"/>
      <c r="AX435" s="244"/>
      <c r="AY435">
        <f>COUNTA($C$435)</f>
        <v>1</v>
      </c>
    </row>
    <row r="436" spans="1:51" ht="30" customHeight="1" x14ac:dyDescent="0.15">
      <c r="A436" s="245">
        <v>5</v>
      </c>
      <c r="B436" s="245">
        <v>1</v>
      </c>
      <c r="C436" s="267" t="s">
        <v>821</v>
      </c>
      <c r="D436" s="266"/>
      <c r="E436" s="266"/>
      <c r="F436" s="266"/>
      <c r="G436" s="266"/>
      <c r="H436" s="266"/>
      <c r="I436" s="266"/>
      <c r="J436" s="248" t="s">
        <v>364</v>
      </c>
      <c r="K436" s="249"/>
      <c r="L436" s="249"/>
      <c r="M436" s="249"/>
      <c r="N436" s="249"/>
      <c r="O436" s="249"/>
      <c r="P436" s="260" t="s">
        <v>770</v>
      </c>
      <c r="Q436" s="250"/>
      <c r="R436" s="250"/>
      <c r="S436" s="250"/>
      <c r="T436" s="250"/>
      <c r="U436" s="250"/>
      <c r="V436" s="250"/>
      <c r="W436" s="250"/>
      <c r="X436" s="250"/>
      <c r="Y436" s="251">
        <v>0.1</v>
      </c>
      <c r="Z436" s="252"/>
      <c r="AA436" s="252"/>
      <c r="AB436" s="253"/>
      <c r="AC436" s="275" t="s">
        <v>76</v>
      </c>
      <c r="AD436" s="276"/>
      <c r="AE436" s="276"/>
      <c r="AF436" s="276"/>
      <c r="AG436" s="277"/>
      <c r="AH436" s="268" t="s">
        <v>755</v>
      </c>
      <c r="AI436" s="269"/>
      <c r="AJ436" s="269"/>
      <c r="AK436" s="269"/>
      <c r="AL436" s="268" t="s">
        <v>755</v>
      </c>
      <c r="AM436" s="269"/>
      <c r="AN436" s="269"/>
      <c r="AO436" s="269"/>
      <c r="AP436" s="244" t="s">
        <v>802</v>
      </c>
      <c r="AQ436" s="244"/>
      <c r="AR436" s="244"/>
      <c r="AS436" s="244"/>
      <c r="AT436" s="244"/>
      <c r="AU436" s="244"/>
      <c r="AV436" s="244"/>
      <c r="AW436" s="244"/>
      <c r="AX436" s="244"/>
      <c r="AY436">
        <f>COUNTA($C$436)</f>
        <v>1</v>
      </c>
    </row>
    <row r="437" spans="1:51" ht="30" customHeight="1" x14ac:dyDescent="0.15">
      <c r="A437" s="245">
        <v>6</v>
      </c>
      <c r="B437" s="245">
        <v>1</v>
      </c>
      <c r="C437" s="267" t="s">
        <v>822</v>
      </c>
      <c r="D437" s="266"/>
      <c r="E437" s="266"/>
      <c r="F437" s="266"/>
      <c r="G437" s="266"/>
      <c r="H437" s="266"/>
      <c r="I437" s="266"/>
      <c r="J437" s="248" t="s">
        <v>364</v>
      </c>
      <c r="K437" s="249"/>
      <c r="L437" s="249"/>
      <c r="M437" s="249"/>
      <c r="N437" s="249"/>
      <c r="O437" s="249"/>
      <c r="P437" s="260" t="s">
        <v>770</v>
      </c>
      <c r="Q437" s="250"/>
      <c r="R437" s="250"/>
      <c r="S437" s="250"/>
      <c r="T437" s="250"/>
      <c r="U437" s="250"/>
      <c r="V437" s="250"/>
      <c r="W437" s="250"/>
      <c r="X437" s="250"/>
      <c r="Y437" s="251">
        <v>0.1</v>
      </c>
      <c r="Z437" s="252"/>
      <c r="AA437" s="252"/>
      <c r="AB437" s="253"/>
      <c r="AC437" s="275" t="s">
        <v>76</v>
      </c>
      <c r="AD437" s="276"/>
      <c r="AE437" s="276"/>
      <c r="AF437" s="276"/>
      <c r="AG437" s="277"/>
      <c r="AH437" s="268" t="s">
        <v>755</v>
      </c>
      <c r="AI437" s="269"/>
      <c r="AJ437" s="269"/>
      <c r="AK437" s="269"/>
      <c r="AL437" s="268" t="s">
        <v>755</v>
      </c>
      <c r="AM437" s="269"/>
      <c r="AN437" s="269"/>
      <c r="AO437" s="269"/>
      <c r="AP437" s="244" t="s">
        <v>802</v>
      </c>
      <c r="AQ437" s="244"/>
      <c r="AR437" s="244"/>
      <c r="AS437" s="244"/>
      <c r="AT437" s="244"/>
      <c r="AU437" s="244"/>
      <c r="AV437" s="244"/>
      <c r="AW437" s="244"/>
      <c r="AX437" s="244"/>
      <c r="AY437">
        <f>COUNTA($C$437)</f>
        <v>1</v>
      </c>
    </row>
    <row r="438" spans="1:51" ht="30" customHeight="1" x14ac:dyDescent="0.15">
      <c r="A438" s="245">
        <v>7</v>
      </c>
      <c r="B438" s="245">
        <v>1</v>
      </c>
      <c r="C438" s="267" t="s">
        <v>823</v>
      </c>
      <c r="D438" s="266"/>
      <c r="E438" s="266"/>
      <c r="F438" s="266"/>
      <c r="G438" s="266"/>
      <c r="H438" s="266"/>
      <c r="I438" s="266"/>
      <c r="J438" s="248" t="s">
        <v>364</v>
      </c>
      <c r="K438" s="249"/>
      <c r="L438" s="249"/>
      <c r="M438" s="249"/>
      <c r="N438" s="249"/>
      <c r="O438" s="249"/>
      <c r="P438" s="260" t="s">
        <v>770</v>
      </c>
      <c r="Q438" s="250"/>
      <c r="R438" s="250"/>
      <c r="S438" s="250"/>
      <c r="T438" s="250"/>
      <c r="U438" s="250"/>
      <c r="V438" s="250"/>
      <c r="W438" s="250"/>
      <c r="X438" s="250"/>
      <c r="Y438" s="251">
        <v>0.1</v>
      </c>
      <c r="Z438" s="252"/>
      <c r="AA438" s="252"/>
      <c r="AB438" s="253"/>
      <c r="AC438" s="275" t="s">
        <v>76</v>
      </c>
      <c r="AD438" s="276"/>
      <c r="AE438" s="276"/>
      <c r="AF438" s="276"/>
      <c r="AG438" s="277"/>
      <c r="AH438" s="268" t="s">
        <v>755</v>
      </c>
      <c r="AI438" s="269"/>
      <c r="AJ438" s="269"/>
      <c r="AK438" s="269"/>
      <c r="AL438" s="268" t="s">
        <v>755</v>
      </c>
      <c r="AM438" s="269"/>
      <c r="AN438" s="269"/>
      <c r="AO438" s="269"/>
      <c r="AP438" s="244" t="s">
        <v>802</v>
      </c>
      <c r="AQ438" s="244"/>
      <c r="AR438" s="244"/>
      <c r="AS438" s="244"/>
      <c r="AT438" s="244"/>
      <c r="AU438" s="244"/>
      <c r="AV438" s="244"/>
      <c r="AW438" s="244"/>
      <c r="AX438" s="244"/>
      <c r="AY438">
        <f>COUNTA($C$438)</f>
        <v>1</v>
      </c>
    </row>
    <row r="439" spans="1:51" ht="30" customHeight="1" x14ac:dyDescent="0.15">
      <c r="A439" s="245">
        <v>8</v>
      </c>
      <c r="B439" s="245">
        <v>1</v>
      </c>
      <c r="C439" s="267" t="s">
        <v>824</v>
      </c>
      <c r="D439" s="266"/>
      <c r="E439" s="266"/>
      <c r="F439" s="266"/>
      <c r="G439" s="266"/>
      <c r="H439" s="266"/>
      <c r="I439" s="266"/>
      <c r="J439" s="248" t="s">
        <v>364</v>
      </c>
      <c r="K439" s="249"/>
      <c r="L439" s="249"/>
      <c r="M439" s="249"/>
      <c r="N439" s="249"/>
      <c r="O439" s="249"/>
      <c r="P439" s="260" t="s">
        <v>770</v>
      </c>
      <c r="Q439" s="250"/>
      <c r="R439" s="250"/>
      <c r="S439" s="250"/>
      <c r="T439" s="250"/>
      <c r="U439" s="250"/>
      <c r="V439" s="250"/>
      <c r="W439" s="250"/>
      <c r="X439" s="250"/>
      <c r="Y439" s="251">
        <v>0.1</v>
      </c>
      <c r="Z439" s="252"/>
      <c r="AA439" s="252"/>
      <c r="AB439" s="253"/>
      <c r="AC439" s="275" t="s">
        <v>76</v>
      </c>
      <c r="AD439" s="276"/>
      <c r="AE439" s="276"/>
      <c r="AF439" s="276"/>
      <c r="AG439" s="277"/>
      <c r="AH439" s="268" t="s">
        <v>755</v>
      </c>
      <c r="AI439" s="269"/>
      <c r="AJ439" s="269"/>
      <c r="AK439" s="269"/>
      <c r="AL439" s="268" t="s">
        <v>755</v>
      </c>
      <c r="AM439" s="269"/>
      <c r="AN439" s="269"/>
      <c r="AO439" s="269"/>
      <c r="AP439" s="244" t="s">
        <v>802</v>
      </c>
      <c r="AQ439" s="244"/>
      <c r="AR439" s="244"/>
      <c r="AS439" s="244"/>
      <c r="AT439" s="244"/>
      <c r="AU439" s="244"/>
      <c r="AV439" s="244"/>
      <c r="AW439" s="244"/>
      <c r="AX439" s="244"/>
      <c r="AY439">
        <f>COUNTA($C$439)</f>
        <v>1</v>
      </c>
    </row>
    <row r="440" spans="1:51" ht="30" customHeight="1" x14ac:dyDescent="0.15">
      <c r="A440" s="245">
        <v>9</v>
      </c>
      <c r="B440" s="245">
        <v>1</v>
      </c>
      <c r="C440" s="267" t="s">
        <v>825</v>
      </c>
      <c r="D440" s="266"/>
      <c r="E440" s="266"/>
      <c r="F440" s="266"/>
      <c r="G440" s="266"/>
      <c r="H440" s="266"/>
      <c r="I440" s="266"/>
      <c r="J440" s="248" t="s">
        <v>364</v>
      </c>
      <c r="K440" s="249"/>
      <c r="L440" s="249"/>
      <c r="M440" s="249"/>
      <c r="N440" s="249"/>
      <c r="O440" s="249"/>
      <c r="P440" s="260" t="s">
        <v>770</v>
      </c>
      <c r="Q440" s="250"/>
      <c r="R440" s="250"/>
      <c r="S440" s="250"/>
      <c r="T440" s="250"/>
      <c r="U440" s="250"/>
      <c r="V440" s="250"/>
      <c r="W440" s="250"/>
      <c r="X440" s="250"/>
      <c r="Y440" s="251">
        <v>0.1</v>
      </c>
      <c r="Z440" s="252"/>
      <c r="AA440" s="252"/>
      <c r="AB440" s="253"/>
      <c r="AC440" s="275" t="s">
        <v>76</v>
      </c>
      <c r="AD440" s="276"/>
      <c r="AE440" s="276"/>
      <c r="AF440" s="276"/>
      <c r="AG440" s="277"/>
      <c r="AH440" s="268" t="s">
        <v>755</v>
      </c>
      <c r="AI440" s="269"/>
      <c r="AJ440" s="269"/>
      <c r="AK440" s="269"/>
      <c r="AL440" s="268" t="s">
        <v>755</v>
      </c>
      <c r="AM440" s="269"/>
      <c r="AN440" s="269"/>
      <c r="AO440" s="269"/>
      <c r="AP440" s="244" t="s">
        <v>802</v>
      </c>
      <c r="AQ440" s="244"/>
      <c r="AR440" s="244"/>
      <c r="AS440" s="244"/>
      <c r="AT440" s="244"/>
      <c r="AU440" s="244"/>
      <c r="AV440" s="244"/>
      <c r="AW440" s="244"/>
      <c r="AX440" s="244"/>
      <c r="AY440">
        <f>COUNTA($C$440)</f>
        <v>1</v>
      </c>
    </row>
    <row r="441" spans="1:51" ht="30" customHeight="1" x14ac:dyDescent="0.15">
      <c r="A441" s="245">
        <v>10</v>
      </c>
      <c r="B441" s="245">
        <v>1</v>
      </c>
      <c r="C441" s="267" t="s">
        <v>826</v>
      </c>
      <c r="D441" s="266"/>
      <c r="E441" s="266"/>
      <c r="F441" s="266"/>
      <c r="G441" s="266"/>
      <c r="H441" s="266"/>
      <c r="I441" s="266"/>
      <c r="J441" s="248" t="s">
        <v>364</v>
      </c>
      <c r="K441" s="249"/>
      <c r="L441" s="249"/>
      <c r="M441" s="249"/>
      <c r="N441" s="249"/>
      <c r="O441" s="249"/>
      <c r="P441" s="260" t="s">
        <v>770</v>
      </c>
      <c r="Q441" s="250"/>
      <c r="R441" s="250"/>
      <c r="S441" s="250"/>
      <c r="T441" s="250"/>
      <c r="U441" s="250"/>
      <c r="V441" s="250"/>
      <c r="W441" s="250"/>
      <c r="X441" s="250"/>
      <c r="Y441" s="251">
        <v>0.1</v>
      </c>
      <c r="Z441" s="252"/>
      <c r="AA441" s="252"/>
      <c r="AB441" s="253"/>
      <c r="AC441" s="275" t="s">
        <v>76</v>
      </c>
      <c r="AD441" s="276"/>
      <c r="AE441" s="276"/>
      <c r="AF441" s="276"/>
      <c r="AG441" s="277"/>
      <c r="AH441" s="268" t="s">
        <v>755</v>
      </c>
      <c r="AI441" s="269"/>
      <c r="AJ441" s="269"/>
      <c r="AK441" s="269"/>
      <c r="AL441" s="268" t="s">
        <v>755</v>
      </c>
      <c r="AM441" s="269"/>
      <c r="AN441" s="269"/>
      <c r="AO441" s="269"/>
      <c r="AP441" s="244" t="s">
        <v>802</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788</v>
      </c>
      <c r="D465" s="266"/>
      <c r="E465" s="266"/>
      <c r="F465" s="266"/>
      <c r="G465" s="266"/>
      <c r="H465" s="266"/>
      <c r="I465" s="266"/>
      <c r="J465" s="248">
        <v>9370001018599</v>
      </c>
      <c r="K465" s="249"/>
      <c r="L465" s="249"/>
      <c r="M465" s="249"/>
      <c r="N465" s="249"/>
      <c r="O465" s="249"/>
      <c r="P465" s="260" t="s">
        <v>774</v>
      </c>
      <c r="Q465" s="250"/>
      <c r="R465" s="250"/>
      <c r="S465" s="250"/>
      <c r="T465" s="250"/>
      <c r="U465" s="250"/>
      <c r="V465" s="250"/>
      <c r="W465" s="250"/>
      <c r="X465" s="250"/>
      <c r="Y465" s="251">
        <v>8.6999999999999993</v>
      </c>
      <c r="Z465" s="252"/>
      <c r="AA465" s="252"/>
      <c r="AB465" s="253"/>
      <c r="AC465" s="275" t="s">
        <v>76</v>
      </c>
      <c r="AD465" s="276"/>
      <c r="AE465" s="276"/>
      <c r="AF465" s="276"/>
      <c r="AG465" s="277"/>
      <c r="AH465" s="268" t="s">
        <v>755</v>
      </c>
      <c r="AI465" s="269"/>
      <c r="AJ465" s="269"/>
      <c r="AK465" s="269"/>
      <c r="AL465" s="268" t="s">
        <v>755</v>
      </c>
      <c r="AM465" s="269"/>
      <c r="AN465" s="269"/>
      <c r="AO465" s="269"/>
      <c r="AP465" s="244" t="s">
        <v>802</v>
      </c>
      <c r="AQ465" s="244"/>
      <c r="AR465" s="244"/>
      <c r="AS465" s="244"/>
      <c r="AT465" s="244"/>
      <c r="AU465" s="244"/>
      <c r="AV465" s="244"/>
      <c r="AW465" s="244"/>
      <c r="AX465" s="244"/>
      <c r="AY465">
        <f>$AY$462</f>
        <v>1</v>
      </c>
    </row>
    <row r="466" spans="1:51" ht="30" customHeight="1" x14ac:dyDescent="0.15">
      <c r="A466" s="245">
        <v>2</v>
      </c>
      <c r="B466" s="245">
        <v>1</v>
      </c>
      <c r="C466" s="267" t="s">
        <v>789</v>
      </c>
      <c r="D466" s="266"/>
      <c r="E466" s="266"/>
      <c r="F466" s="266"/>
      <c r="G466" s="266"/>
      <c r="H466" s="266"/>
      <c r="I466" s="266"/>
      <c r="J466" s="248">
        <v>4010401022860</v>
      </c>
      <c r="K466" s="249"/>
      <c r="L466" s="249"/>
      <c r="M466" s="249"/>
      <c r="N466" s="249"/>
      <c r="O466" s="249"/>
      <c r="P466" s="260" t="s">
        <v>774</v>
      </c>
      <c r="Q466" s="250"/>
      <c r="R466" s="250"/>
      <c r="S466" s="250"/>
      <c r="T466" s="250"/>
      <c r="U466" s="250"/>
      <c r="V466" s="250"/>
      <c r="W466" s="250"/>
      <c r="X466" s="250"/>
      <c r="Y466" s="251">
        <v>5.6</v>
      </c>
      <c r="Z466" s="252"/>
      <c r="AA466" s="252"/>
      <c r="AB466" s="253"/>
      <c r="AC466" s="275" t="s">
        <v>76</v>
      </c>
      <c r="AD466" s="276"/>
      <c r="AE466" s="276"/>
      <c r="AF466" s="276"/>
      <c r="AG466" s="277"/>
      <c r="AH466" s="268" t="s">
        <v>755</v>
      </c>
      <c r="AI466" s="269"/>
      <c r="AJ466" s="269"/>
      <c r="AK466" s="269"/>
      <c r="AL466" s="268" t="s">
        <v>755</v>
      </c>
      <c r="AM466" s="269"/>
      <c r="AN466" s="269"/>
      <c r="AO466" s="269"/>
      <c r="AP466" s="244" t="s">
        <v>802</v>
      </c>
      <c r="AQ466" s="244"/>
      <c r="AR466" s="244"/>
      <c r="AS466" s="244"/>
      <c r="AT466" s="244"/>
      <c r="AU466" s="244"/>
      <c r="AV466" s="244"/>
      <c r="AW466" s="244"/>
      <c r="AX466" s="244"/>
      <c r="AY466">
        <f>COUNTA($C$466)</f>
        <v>1</v>
      </c>
    </row>
    <row r="467" spans="1:51" ht="30" customHeight="1" x14ac:dyDescent="0.15">
      <c r="A467" s="245">
        <v>3</v>
      </c>
      <c r="B467" s="245">
        <v>1</v>
      </c>
      <c r="C467" s="267" t="s">
        <v>790</v>
      </c>
      <c r="D467" s="266"/>
      <c r="E467" s="266"/>
      <c r="F467" s="266"/>
      <c r="G467" s="266"/>
      <c r="H467" s="266"/>
      <c r="I467" s="266"/>
      <c r="J467" s="248">
        <v>2430001022270</v>
      </c>
      <c r="K467" s="249"/>
      <c r="L467" s="249"/>
      <c r="M467" s="249"/>
      <c r="N467" s="249"/>
      <c r="O467" s="249"/>
      <c r="P467" s="260" t="s">
        <v>774</v>
      </c>
      <c r="Q467" s="250"/>
      <c r="R467" s="250"/>
      <c r="S467" s="250"/>
      <c r="T467" s="250"/>
      <c r="U467" s="250"/>
      <c r="V467" s="250"/>
      <c r="W467" s="250"/>
      <c r="X467" s="250"/>
      <c r="Y467" s="251">
        <v>4.5999999999999996</v>
      </c>
      <c r="Z467" s="252"/>
      <c r="AA467" s="252"/>
      <c r="AB467" s="253"/>
      <c r="AC467" s="275" t="s">
        <v>76</v>
      </c>
      <c r="AD467" s="276"/>
      <c r="AE467" s="276"/>
      <c r="AF467" s="276"/>
      <c r="AG467" s="277"/>
      <c r="AH467" s="268" t="s">
        <v>755</v>
      </c>
      <c r="AI467" s="269"/>
      <c r="AJ467" s="269"/>
      <c r="AK467" s="269"/>
      <c r="AL467" s="268" t="s">
        <v>755</v>
      </c>
      <c r="AM467" s="269"/>
      <c r="AN467" s="269"/>
      <c r="AO467" s="269"/>
      <c r="AP467" s="244" t="s">
        <v>802</v>
      </c>
      <c r="AQ467" s="244"/>
      <c r="AR467" s="244"/>
      <c r="AS467" s="244"/>
      <c r="AT467" s="244"/>
      <c r="AU467" s="244"/>
      <c r="AV467" s="244"/>
      <c r="AW467" s="244"/>
      <c r="AX467" s="244"/>
      <c r="AY467">
        <f>COUNTA($C$467)</f>
        <v>1</v>
      </c>
    </row>
    <row r="468" spans="1:51" ht="30" customHeight="1" x14ac:dyDescent="0.15">
      <c r="A468" s="245">
        <v>4</v>
      </c>
      <c r="B468" s="245">
        <v>1</v>
      </c>
      <c r="C468" s="267" t="s">
        <v>771</v>
      </c>
      <c r="D468" s="266"/>
      <c r="E468" s="266"/>
      <c r="F468" s="266"/>
      <c r="G468" s="266"/>
      <c r="H468" s="266"/>
      <c r="I468" s="266"/>
      <c r="J468" s="248">
        <v>4290001009413</v>
      </c>
      <c r="K468" s="249"/>
      <c r="L468" s="249"/>
      <c r="M468" s="249"/>
      <c r="N468" s="249"/>
      <c r="O468" s="249"/>
      <c r="P468" s="260" t="s">
        <v>774</v>
      </c>
      <c r="Q468" s="250"/>
      <c r="R468" s="250"/>
      <c r="S468" s="250"/>
      <c r="T468" s="250"/>
      <c r="U468" s="250"/>
      <c r="V468" s="250"/>
      <c r="W468" s="250"/>
      <c r="X468" s="250"/>
      <c r="Y468" s="251">
        <v>4.5</v>
      </c>
      <c r="Z468" s="252"/>
      <c r="AA468" s="252"/>
      <c r="AB468" s="253"/>
      <c r="AC468" s="275" t="s">
        <v>76</v>
      </c>
      <c r="AD468" s="276"/>
      <c r="AE468" s="276"/>
      <c r="AF468" s="276"/>
      <c r="AG468" s="277"/>
      <c r="AH468" s="268" t="s">
        <v>755</v>
      </c>
      <c r="AI468" s="269"/>
      <c r="AJ468" s="269"/>
      <c r="AK468" s="269"/>
      <c r="AL468" s="268" t="s">
        <v>755</v>
      </c>
      <c r="AM468" s="269"/>
      <c r="AN468" s="269"/>
      <c r="AO468" s="269"/>
      <c r="AP468" s="244" t="s">
        <v>802</v>
      </c>
      <c r="AQ468" s="244"/>
      <c r="AR468" s="244"/>
      <c r="AS468" s="244"/>
      <c r="AT468" s="244"/>
      <c r="AU468" s="244"/>
      <c r="AV468" s="244"/>
      <c r="AW468" s="244"/>
      <c r="AX468" s="244"/>
      <c r="AY468">
        <f>COUNTA($C$468)</f>
        <v>1</v>
      </c>
    </row>
    <row r="469" spans="1:51" ht="30" customHeight="1" x14ac:dyDescent="0.15">
      <c r="A469" s="245">
        <v>5</v>
      </c>
      <c r="B469" s="245">
        <v>1</v>
      </c>
      <c r="C469" s="266" t="s">
        <v>772</v>
      </c>
      <c r="D469" s="266"/>
      <c r="E469" s="266"/>
      <c r="F469" s="266"/>
      <c r="G469" s="266"/>
      <c r="H469" s="266"/>
      <c r="I469" s="266"/>
      <c r="J469" s="248">
        <v>9240001009289</v>
      </c>
      <c r="K469" s="249"/>
      <c r="L469" s="249"/>
      <c r="M469" s="249"/>
      <c r="N469" s="249"/>
      <c r="O469" s="249"/>
      <c r="P469" s="260" t="s">
        <v>774</v>
      </c>
      <c r="Q469" s="250"/>
      <c r="R469" s="250"/>
      <c r="S469" s="250"/>
      <c r="T469" s="250"/>
      <c r="U469" s="250"/>
      <c r="V469" s="250"/>
      <c r="W469" s="250"/>
      <c r="X469" s="250"/>
      <c r="Y469" s="251">
        <v>3.6</v>
      </c>
      <c r="Z469" s="252"/>
      <c r="AA469" s="252"/>
      <c r="AB469" s="253"/>
      <c r="AC469" s="275" t="s">
        <v>76</v>
      </c>
      <c r="AD469" s="276"/>
      <c r="AE469" s="276"/>
      <c r="AF469" s="276"/>
      <c r="AG469" s="277"/>
      <c r="AH469" s="268" t="s">
        <v>755</v>
      </c>
      <c r="AI469" s="269"/>
      <c r="AJ469" s="269"/>
      <c r="AK469" s="269"/>
      <c r="AL469" s="268" t="s">
        <v>755</v>
      </c>
      <c r="AM469" s="269"/>
      <c r="AN469" s="269"/>
      <c r="AO469" s="269"/>
      <c r="AP469" s="244" t="s">
        <v>802</v>
      </c>
      <c r="AQ469" s="244"/>
      <c r="AR469" s="244"/>
      <c r="AS469" s="244"/>
      <c r="AT469" s="244"/>
      <c r="AU469" s="244"/>
      <c r="AV469" s="244"/>
      <c r="AW469" s="244"/>
      <c r="AX469" s="244"/>
      <c r="AY469">
        <f>COUNTA($C$469)</f>
        <v>1</v>
      </c>
    </row>
    <row r="470" spans="1:51" ht="30" customHeight="1" x14ac:dyDescent="0.15">
      <c r="A470" s="245">
        <v>6</v>
      </c>
      <c r="B470" s="245">
        <v>1</v>
      </c>
      <c r="C470" s="267" t="s">
        <v>791</v>
      </c>
      <c r="D470" s="266"/>
      <c r="E470" s="266"/>
      <c r="F470" s="266"/>
      <c r="G470" s="266"/>
      <c r="H470" s="266"/>
      <c r="I470" s="266"/>
      <c r="J470" s="248">
        <v>7110001003827</v>
      </c>
      <c r="K470" s="249"/>
      <c r="L470" s="249"/>
      <c r="M470" s="249"/>
      <c r="N470" s="249"/>
      <c r="O470" s="249"/>
      <c r="P470" s="260" t="s">
        <v>774</v>
      </c>
      <c r="Q470" s="250"/>
      <c r="R470" s="250"/>
      <c r="S470" s="250"/>
      <c r="T470" s="250"/>
      <c r="U470" s="250"/>
      <c r="V470" s="250"/>
      <c r="W470" s="250"/>
      <c r="X470" s="250"/>
      <c r="Y470" s="251">
        <v>3.3</v>
      </c>
      <c r="Z470" s="252"/>
      <c r="AA470" s="252"/>
      <c r="AB470" s="253"/>
      <c r="AC470" s="275" t="s">
        <v>76</v>
      </c>
      <c r="AD470" s="276"/>
      <c r="AE470" s="276"/>
      <c r="AF470" s="276"/>
      <c r="AG470" s="277"/>
      <c r="AH470" s="268" t="s">
        <v>755</v>
      </c>
      <c r="AI470" s="269"/>
      <c r="AJ470" s="269"/>
      <c r="AK470" s="269"/>
      <c r="AL470" s="268" t="s">
        <v>755</v>
      </c>
      <c r="AM470" s="269"/>
      <c r="AN470" s="269"/>
      <c r="AO470" s="269"/>
      <c r="AP470" s="244" t="s">
        <v>802</v>
      </c>
      <c r="AQ470" s="244"/>
      <c r="AR470" s="244"/>
      <c r="AS470" s="244"/>
      <c r="AT470" s="244"/>
      <c r="AU470" s="244"/>
      <c r="AV470" s="244"/>
      <c r="AW470" s="244"/>
      <c r="AX470" s="244"/>
      <c r="AY470">
        <f>COUNTA($C$470)</f>
        <v>1</v>
      </c>
    </row>
    <row r="471" spans="1:51" ht="30" customHeight="1" x14ac:dyDescent="0.15">
      <c r="A471" s="245">
        <v>7</v>
      </c>
      <c r="B471" s="245">
        <v>1</v>
      </c>
      <c r="C471" s="266" t="s">
        <v>773</v>
      </c>
      <c r="D471" s="266"/>
      <c r="E471" s="266"/>
      <c r="F471" s="266"/>
      <c r="G471" s="266"/>
      <c r="H471" s="266"/>
      <c r="I471" s="266"/>
      <c r="J471" s="248">
        <v>8430001059968</v>
      </c>
      <c r="K471" s="249"/>
      <c r="L471" s="249"/>
      <c r="M471" s="249"/>
      <c r="N471" s="249"/>
      <c r="O471" s="249"/>
      <c r="P471" s="260" t="s">
        <v>774</v>
      </c>
      <c r="Q471" s="250"/>
      <c r="R471" s="250"/>
      <c r="S471" s="250"/>
      <c r="T471" s="250"/>
      <c r="U471" s="250"/>
      <c r="V471" s="250"/>
      <c r="W471" s="250"/>
      <c r="X471" s="250"/>
      <c r="Y471" s="251">
        <v>3.2</v>
      </c>
      <c r="Z471" s="252"/>
      <c r="AA471" s="252"/>
      <c r="AB471" s="253"/>
      <c r="AC471" s="275" t="s">
        <v>76</v>
      </c>
      <c r="AD471" s="276"/>
      <c r="AE471" s="276"/>
      <c r="AF471" s="276"/>
      <c r="AG471" s="277"/>
      <c r="AH471" s="268" t="s">
        <v>755</v>
      </c>
      <c r="AI471" s="269"/>
      <c r="AJ471" s="269"/>
      <c r="AK471" s="269"/>
      <c r="AL471" s="268" t="s">
        <v>755</v>
      </c>
      <c r="AM471" s="269"/>
      <c r="AN471" s="269"/>
      <c r="AO471" s="269"/>
      <c r="AP471" s="244" t="s">
        <v>802</v>
      </c>
      <c r="AQ471" s="244"/>
      <c r="AR471" s="244"/>
      <c r="AS471" s="244"/>
      <c r="AT471" s="244"/>
      <c r="AU471" s="244"/>
      <c r="AV471" s="244"/>
      <c r="AW471" s="244"/>
      <c r="AX471" s="244"/>
      <c r="AY471">
        <f>COUNTA($C$471)</f>
        <v>1</v>
      </c>
    </row>
    <row r="472" spans="1:51" ht="30" customHeight="1" x14ac:dyDescent="0.15">
      <c r="A472" s="245">
        <v>8</v>
      </c>
      <c r="B472" s="245">
        <v>1</v>
      </c>
      <c r="C472" s="267" t="s">
        <v>792</v>
      </c>
      <c r="D472" s="266"/>
      <c r="E472" s="266"/>
      <c r="F472" s="266"/>
      <c r="G472" s="266"/>
      <c r="H472" s="266"/>
      <c r="I472" s="266"/>
      <c r="J472" s="248">
        <v>5430001053338</v>
      </c>
      <c r="K472" s="249"/>
      <c r="L472" s="249"/>
      <c r="M472" s="249"/>
      <c r="N472" s="249"/>
      <c r="O472" s="249"/>
      <c r="P472" s="260" t="s">
        <v>774</v>
      </c>
      <c r="Q472" s="250"/>
      <c r="R472" s="250"/>
      <c r="S472" s="250"/>
      <c r="T472" s="250"/>
      <c r="U472" s="250"/>
      <c r="V472" s="250"/>
      <c r="W472" s="250"/>
      <c r="X472" s="250"/>
      <c r="Y472" s="251">
        <v>3.1</v>
      </c>
      <c r="Z472" s="252"/>
      <c r="AA472" s="252"/>
      <c r="AB472" s="253"/>
      <c r="AC472" s="275" t="s">
        <v>76</v>
      </c>
      <c r="AD472" s="276"/>
      <c r="AE472" s="276"/>
      <c r="AF472" s="276"/>
      <c r="AG472" s="277"/>
      <c r="AH472" s="268" t="s">
        <v>755</v>
      </c>
      <c r="AI472" s="269"/>
      <c r="AJ472" s="269"/>
      <c r="AK472" s="269"/>
      <c r="AL472" s="268" t="s">
        <v>755</v>
      </c>
      <c r="AM472" s="269"/>
      <c r="AN472" s="269"/>
      <c r="AO472" s="269"/>
      <c r="AP472" s="244" t="s">
        <v>802</v>
      </c>
      <c r="AQ472" s="244"/>
      <c r="AR472" s="244"/>
      <c r="AS472" s="244"/>
      <c r="AT472" s="244"/>
      <c r="AU472" s="244"/>
      <c r="AV472" s="244"/>
      <c r="AW472" s="244"/>
      <c r="AX472" s="244"/>
      <c r="AY472">
        <f>COUNTA($C$472)</f>
        <v>1</v>
      </c>
    </row>
    <row r="473" spans="1:51" ht="30" customHeight="1" x14ac:dyDescent="0.15">
      <c r="A473" s="245">
        <v>9</v>
      </c>
      <c r="B473" s="245">
        <v>1</v>
      </c>
      <c r="C473" s="267" t="s">
        <v>793</v>
      </c>
      <c r="D473" s="266"/>
      <c r="E473" s="266"/>
      <c r="F473" s="266"/>
      <c r="G473" s="266"/>
      <c r="H473" s="266"/>
      <c r="I473" s="266"/>
      <c r="J473" s="248">
        <v>9011101011216</v>
      </c>
      <c r="K473" s="249"/>
      <c r="L473" s="249"/>
      <c r="M473" s="249"/>
      <c r="N473" s="249"/>
      <c r="O473" s="249"/>
      <c r="P473" s="260" t="s">
        <v>774</v>
      </c>
      <c r="Q473" s="250"/>
      <c r="R473" s="250"/>
      <c r="S473" s="250"/>
      <c r="T473" s="250"/>
      <c r="U473" s="250"/>
      <c r="V473" s="250"/>
      <c r="W473" s="250"/>
      <c r="X473" s="250"/>
      <c r="Y473" s="251">
        <v>3.1</v>
      </c>
      <c r="Z473" s="252"/>
      <c r="AA473" s="252"/>
      <c r="AB473" s="253"/>
      <c r="AC473" s="275" t="s">
        <v>76</v>
      </c>
      <c r="AD473" s="276"/>
      <c r="AE473" s="276"/>
      <c r="AF473" s="276"/>
      <c r="AG473" s="277"/>
      <c r="AH473" s="268" t="s">
        <v>755</v>
      </c>
      <c r="AI473" s="269"/>
      <c r="AJ473" s="269"/>
      <c r="AK473" s="269"/>
      <c r="AL473" s="268" t="s">
        <v>755</v>
      </c>
      <c r="AM473" s="269"/>
      <c r="AN473" s="269"/>
      <c r="AO473" s="269"/>
      <c r="AP473" s="244" t="s">
        <v>802</v>
      </c>
      <c r="AQ473" s="244"/>
      <c r="AR473" s="244"/>
      <c r="AS473" s="244"/>
      <c r="AT473" s="244"/>
      <c r="AU473" s="244"/>
      <c r="AV473" s="244"/>
      <c r="AW473" s="244"/>
      <c r="AX473" s="244"/>
      <c r="AY473">
        <f>COUNTA($C$473)</f>
        <v>1</v>
      </c>
    </row>
    <row r="474" spans="1:51" ht="30" customHeight="1" x14ac:dyDescent="0.15">
      <c r="A474" s="245">
        <v>10</v>
      </c>
      <c r="B474" s="245">
        <v>1</v>
      </c>
      <c r="C474" s="267" t="s">
        <v>794</v>
      </c>
      <c r="D474" s="266"/>
      <c r="E474" s="266"/>
      <c r="F474" s="266"/>
      <c r="G474" s="266"/>
      <c r="H474" s="266"/>
      <c r="I474" s="266"/>
      <c r="J474" s="248">
        <v>4110001002807</v>
      </c>
      <c r="K474" s="249"/>
      <c r="L474" s="249"/>
      <c r="M474" s="249"/>
      <c r="N474" s="249"/>
      <c r="O474" s="249"/>
      <c r="P474" s="260" t="s">
        <v>774</v>
      </c>
      <c r="Q474" s="250"/>
      <c r="R474" s="250"/>
      <c r="S474" s="250"/>
      <c r="T474" s="250"/>
      <c r="U474" s="250"/>
      <c r="V474" s="250"/>
      <c r="W474" s="250"/>
      <c r="X474" s="250"/>
      <c r="Y474" s="251">
        <v>3.1</v>
      </c>
      <c r="Z474" s="252"/>
      <c r="AA474" s="252"/>
      <c r="AB474" s="253"/>
      <c r="AC474" s="275" t="s">
        <v>76</v>
      </c>
      <c r="AD474" s="276"/>
      <c r="AE474" s="276"/>
      <c r="AF474" s="276"/>
      <c r="AG474" s="277"/>
      <c r="AH474" s="268" t="s">
        <v>755</v>
      </c>
      <c r="AI474" s="269"/>
      <c r="AJ474" s="269"/>
      <c r="AK474" s="269"/>
      <c r="AL474" s="268" t="s">
        <v>755</v>
      </c>
      <c r="AM474" s="269"/>
      <c r="AN474" s="269"/>
      <c r="AO474" s="269"/>
      <c r="AP474" s="244" t="s">
        <v>802</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0" customHeight="1" x14ac:dyDescent="0.15">
      <c r="A498" s="245">
        <v>1</v>
      </c>
      <c r="B498" s="245">
        <v>1</v>
      </c>
      <c r="C498" s="267" t="s">
        <v>827</v>
      </c>
      <c r="D498" s="266"/>
      <c r="E498" s="266"/>
      <c r="F498" s="266"/>
      <c r="G498" s="266"/>
      <c r="H498" s="266"/>
      <c r="I498" s="266"/>
      <c r="J498" s="248" t="s">
        <v>364</v>
      </c>
      <c r="K498" s="249"/>
      <c r="L498" s="249"/>
      <c r="M498" s="249"/>
      <c r="N498" s="249"/>
      <c r="O498" s="249"/>
      <c r="P498" s="260" t="s">
        <v>779</v>
      </c>
      <c r="Q498" s="250"/>
      <c r="R498" s="250"/>
      <c r="S498" s="250"/>
      <c r="T498" s="250"/>
      <c r="U498" s="250"/>
      <c r="V498" s="250"/>
      <c r="W498" s="250"/>
      <c r="X498" s="250"/>
      <c r="Y498" s="251">
        <v>0.7</v>
      </c>
      <c r="Z498" s="252"/>
      <c r="AA498" s="252"/>
      <c r="AB498" s="253"/>
      <c r="AC498" s="275" t="s">
        <v>76</v>
      </c>
      <c r="AD498" s="276"/>
      <c r="AE498" s="276"/>
      <c r="AF498" s="276"/>
      <c r="AG498" s="277"/>
      <c r="AH498" s="268" t="s">
        <v>755</v>
      </c>
      <c r="AI498" s="269"/>
      <c r="AJ498" s="269"/>
      <c r="AK498" s="269"/>
      <c r="AL498" s="268" t="s">
        <v>755</v>
      </c>
      <c r="AM498" s="269"/>
      <c r="AN498" s="269"/>
      <c r="AO498" s="269"/>
      <c r="AP498" s="244" t="s">
        <v>802</v>
      </c>
      <c r="AQ498" s="244"/>
      <c r="AR498" s="244"/>
      <c r="AS498" s="244"/>
      <c r="AT498" s="244"/>
      <c r="AU498" s="244"/>
      <c r="AV498" s="244"/>
      <c r="AW498" s="244"/>
      <c r="AX498" s="244"/>
      <c r="AY498">
        <f>$AY$495</f>
        <v>1</v>
      </c>
    </row>
    <row r="499" spans="1:51" ht="30" customHeight="1" x14ac:dyDescent="0.15">
      <c r="A499" s="245">
        <v>2</v>
      </c>
      <c r="B499" s="245">
        <v>1</v>
      </c>
      <c r="C499" s="267" t="s">
        <v>828</v>
      </c>
      <c r="D499" s="266"/>
      <c r="E499" s="266"/>
      <c r="F499" s="266"/>
      <c r="G499" s="266"/>
      <c r="H499" s="266"/>
      <c r="I499" s="266"/>
      <c r="J499" s="248" t="s">
        <v>364</v>
      </c>
      <c r="K499" s="249"/>
      <c r="L499" s="249"/>
      <c r="M499" s="249"/>
      <c r="N499" s="249"/>
      <c r="O499" s="249"/>
      <c r="P499" s="260" t="s">
        <v>779</v>
      </c>
      <c r="Q499" s="250"/>
      <c r="R499" s="250"/>
      <c r="S499" s="250"/>
      <c r="T499" s="250"/>
      <c r="U499" s="250"/>
      <c r="V499" s="250"/>
      <c r="W499" s="250"/>
      <c r="X499" s="250"/>
      <c r="Y499" s="251">
        <v>0.6</v>
      </c>
      <c r="Z499" s="252"/>
      <c r="AA499" s="252"/>
      <c r="AB499" s="253"/>
      <c r="AC499" s="275" t="s">
        <v>76</v>
      </c>
      <c r="AD499" s="276"/>
      <c r="AE499" s="276"/>
      <c r="AF499" s="276"/>
      <c r="AG499" s="277"/>
      <c r="AH499" s="268" t="s">
        <v>755</v>
      </c>
      <c r="AI499" s="269"/>
      <c r="AJ499" s="269"/>
      <c r="AK499" s="269"/>
      <c r="AL499" s="268" t="s">
        <v>755</v>
      </c>
      <c r="AM499" s="269"/>
      <c r="AN499" s="269"/>
      <c r="AO499" s="269"/>
      <c r="AP499" s="244" t="s">
        <v>802</v>
      </c>
      <c r="AQ499" s="244"/>
      <c r="AR499" s="244"/>
      <c r="AS499" s="244"/>
      <c r="AT499" s="244"/>
      <c r="AU499" s="244"/>
      <c r="AV499" s="244"/>
      <c r="AW499" s="244"/>
      <c r="AX499" s="244"/>
      <c r="AY499">
        <f>COUNTA($C$499)</f>
        <v>1</v>
      </c>
    </row>
    <row r="500" spans="1:51" ht="30" customHeight="1" x14ac:dyDescent="0.15">
      <c r="A500" s="245">
        <v>3</v>
      </c>
      <c r="B500" s="245">
        <v>1</v>
      </c>
      <c r="C500" s="267" t="s">
        <v>829</v>
      </c>
      <c r="D500" s="266"/>
      <c r="E500" s="266"/>
      <c r="F500" s="266"/>
      <c r="G500" s="266"/>
      <c r="H500" s="266"/>
      <c r="I500" s="266"/>
      <c r="J500" s="248" t="s">
        <v>364</v>
      </c>
      <c r="K500" s="249"/>
      <c r="L500" s="249"/>
      <c r="M500" s="249"/>
      <c r="N500" s="249"/>
      <c r="O500" s="249"/>
      <c r="P500" s="260" t="s">
        <v>779</v>
      </c>
      <c r="Q500" s="250"/>
      <c r="R500" s="250"/>
      <c r="S500" s="250"/>
      <c r="T500" s="250"/>
      <c r="U500" s="250"/>
      <c r="V500" s="250"/>
      <c r="W500" s="250"/>
      <c r="X500" s="250"/>
      <c r="Y500" s="251">
        <v>0.6</v>
      </c>
      <c r="Z500" s="252"/>
      <c r="AA500" s="252"/>
      <c r="AB500" s="253"/>
      <c r="AC500" s="275" t="s">
        <v>76</v>
      </c>
      <c r="AD500" s="276"/>
      <c r="AE500" s="276"/>
      <c r="AF500" s="276"/>
      <c r="AG500" s="277"/>
      <c r="AH500" s="268" t="s">
        <v>755</v>
      </c>
      <c r="AI500" s="269"/>
      <c r="AJ500" s="269"/>
      <c r="AK500" s="269"/>
      <c r="AL500" s="268" t="s">
        <v>755</v>
      </c>
      <c r="AM500" s="269"/>
      <c r="AN500" s="269"/>
      <c r="AO500" s="269"/>
      <c r="AP500" s="244" t="s">
        <v>802</v>
      </c>
      <c r="AQ500" s="244"/>
      <c r="AR500" s="244"/>
      <c r="AS500" s="244"/>
      <c r="AT500" s="244"/>
      <c r="AU500" s="244"/>
      <c r="AV500" s="244"/>
      <c r="AW500" s="244"/>
      <c r="AX500" s="244"/>
      <c r="AY500">
        <f>COUNTA($C$500)</f>
        <v>1</v>
      </c>
    </row>
    <row r="501" spans="1:51" ht="30" customHeight="1" x14ac:dyDescent="0.15">
      <c r="A501" s="245">
        <v>4</v>
      </c>
      <c r="B501" s="245">
        <v>1</v>
      </c>
      <c r="C501" s="267" t="s">
        <v>830</v>
      </c>
      <c r="D501" s="266"/>
      <c r="E501" s="266"/>
      <c r="F501" s="266"/>
      <c r="G501" s="266"/>
      <c r="H501" s="266"/>
      <c r="I501" s="266"/>
      <c r="J501" s="248" t="s">
        <v>364</v>
      </c>
      <c r="K501" s="249"/>
      <c r="L501" s="249"/>
      <c r="M501" s="249"/>
      <c r="N501" s="249"/>
      <c r="O501" s="249"/>
      <c r="P501" s="260" t="s">
        <v>779</v>
      </c>
      <c r="Q501" s="250"/>
      <c r="R501" s="250"/>
      <c r="S501" s="250"/>
      <c r="T501" s="250"/>
      <c r="U501" s="250"/>
      <c r="V501" s="250"/>
      <c r="W501" s="250"/>
      <c r="X501" s="250"/>
      <c r="Y501" s="251">
        <v>0.6</v>
      </c>
      <c r="Z501" s="252"/>
      <c r="AA501" s="252"/>
      <c r="AB501" s="253"/>
      <c r="AC501" s="275" t="s">
        <v>76</v>
      </c>
      <c r="AD501" s="276"/>
      <c r="AE501" s="276"/>
      <c r="AF501" s="276"/>
      <c r="AG501" s="277"/>
      <c r="AH501" s="268" t="s">
        <v>755</v>
      </c>
      <c r="AI501" s="269"/>
      <c r="AJ501" s="269"/>
      <c r="AK501" s="269"/>
      <c r="AL501" s="268" t="s">
        <v>755</v>
      </c>
      <c r="AM501" s="269"/>
      <c r="AN501" s="269"/>
      <c r="AO501" s="269"/>
      <c r="AP501" s="244" t="s">
        <v>802</v>
      </c>
      <c r="AQ501" s="244"/>
      <c r="AR501" s="244"/>
      <c r="AS501" s="244"/>
      <c r="AT501" s="244"/>
      <c r="AU501" s="244"/>
      <c r="AV501" s="244"/>
      <c r="AW501" s="244"/>
      <c r="AX501" s="244"/>
      <c r="AY501">
        <f>COUNTA($C$501)</f>
        <v>1</v>
      </c>
    </row>
    <row r="502" spans="1:51" ht="30" customHeight="1" x14ac:dyDescent="0.15">
      <c r="A502" s="245">
        <v>5</v>
      </c>
      <c r="B502" s="245">
        <v>1</v>
      </c>
      <c r="C502" s="267" t="s">
        <v>831</v>
      </c>
      <c r="D502" s="266"/>
      <c r="E502" s="266"/>
      <c r="F502" s="266"/>
      <c r="G502" s="266"/>
      <c r="H502" s="266"/>
      <c r="I502" s="266"/>
      <c r="J502" s="248" t="s">
        <v>364</v>
      </c>
      <c r="K502" s="249"/>
      <c r="L502" s="249"/>
      <c r="M502" s="249"/>
      <c r="N502" s="249"/>
      <c r="O502" s="249"/>
      <c r="P502" s="260" t="s">
        <v>779</v>
      </c>
      <c r="Q502" s="250"/>
      <c r="R502" s="250"/>
      <c r="S502" s="250"/>
      <c r="T502" s="250"/>
      <c r="U502" s="250"/>
      <c r="V502" s="250"/>
      <c r="W502" s="250"/>
      <c r="X502" s="250"/>
      <c r="Y502" s="251">
        <v>0.6</v>
      </c>
      <c r="Z502" s="252"/>
      <c r="AA502" s="252"/>
      <c r="AB502" s="253"/>
      <c r="AC502" s="275" t="s">
        <v>76</v>
      </c>
      <c r="AD502" s="276"/>
      <c r="AE502" s="276"/>
      <c r="AF502" s="276"/>
      <c r="AG502" s="277"/>
      <c r="AH502" s="268" t="s">
        <v>755</v>
      </c>
      <c r="AI502" s="269"/>
      <c r="AJ502" s="269"/>
      <c r="AK502" s="269"/>
      <c r="AL502" s="268" t="s">
        <v>755</v>
      </c>
      <c r="AM502" s="269"/>
      <c r="AN502" s="269"/>
      <c r="AO502" s="269"/>
      <c r="AP502" s="244" t="s">
        <v>802</v>
      </c>
      <c r="AQ502" s="244"/>
      <c r="AR502" s="244"/>
      <c r="AS502" s="244"/>
      <c r="AT502" s="244"/>
      <c r="AU502" s="244"/>
      <c r="AV502" s="244"/>
      <c r="AW502" s="244"/>
      <c r="AX502" s="244"/>
      <c r="AY502">
        <f>COUNTA($C$502)</f>
        <v>1</v>
      </c>
    </row>
    <row r="503" spans="1:51" ht="30" customHeight="1" x14ac:dyDescent="0.15">
      <c r="A503" s="245">
        <v>6</v>
      </c>
      <c r="B503" s="245">
        <v>1</v>
      </c>
      <c r="C503" s="267" t="s">
        <v>832</v>
      </c>
      <c r="D503" s="266"/>
      <c r="E503" s="266"/>
      <c r="F503" s="266"/>
      <c r="G503" s="266"/>
      <c r="H503" s="266"/>
      <c r="I503" s="266"/>
      <c r="J503" s="248" t="s">
        <v>364</v>
      </c>
      <c r="K503" s="249"/>
      <c r="L503" s="249"/>
      <c r="M503" s="249"/>
      <c r="N503" s="249"/>
      <c r="O503" s="249"/>
      <c r="P503" s="260" t="s">
        <v>779</v>
      </c>
      <c r="Q503" s="250"/>
      <c r="R503" s="250"/>
      <c r="S503" s="250"/>
      <c r="T503" s="250"/>
      <c r="U503" s="250"/>
      <c r="V503" s="250"/>
      <c r="W503" s="250"/>
      <c r="X503" s="250"/>
      <c r="Y503" s="251">
        <v>0.6</v>
      </c>
      <c r="Z503" s="252"/>
      <c r="AA503" s="252"/>
      <c r="AB503" s="253"/>
      <c r="AC503" s="275" t="s">
        <v>76</v>
      </c>
      <c r="AD503" s="276"/>
      <c r="AE503" s="276"/>
      <c r="AF503" s="276"/>
      <c r="AG503" s="277"/>
      <c r="AH503" s="268" t="s">
        <v>755</v>
      </c>
      <c r="AI503" s="269"/>
      <c r="AJ503" s="269"/>
      <c r="AK503" s="269"/>
      <c r="AL503" s="268" t="s">
        <v>755</v>
      </c>
      <c r="AM503" s="269"/>
      <c r="AN503" s="269"/>
      <c r="AO503" s="269"/>
      <c r="AP503" s="244" t="s">
        <v>802</v>
      </c>
      <c r="AQ503" s="244"/>
      <c r="AR503" s="244"/>
      <c r="AS503" s="244"/>
      <c r="AT503" s="244"/>
      <c r="AU503" s="244"/>
      <c r="AV503" s="244"/>
      <c r="AW503" s="244"/>
      <c r="AX503" s="244"/>
      <c r="AY503">
        <f>COUNTA($C$503)</f>
        <v>1</v>
      </c>
    </row>
    <row r="504" spans="1:51" ht="30" customHeight="1" x14ac:dyDescent="0.15">
      <c r="A504" s="245">
        <v>7</v>
      </c>
      <c r="B504" s="245">
        <v>1</v>
      </c>
      <c r="C504" s="267" t="s">
        <v>833</v>
      </c>
      <c r="D504" s="266"/>
      <c r="E504" s="266"/>
      <c r="F504" s="266"/>
      <c r="G504" s="266"/>
      <c r="H504" s="266"/>
      <c r="I504" s="266"/>
      <c r="J504" s="248" t="s">
        <v>364</v>
      </c>
      <c r="K504" s="249"/>
      <c r="L504" s="249"/>
      <c r="M504" s="249"/>
      <c r="N504" s="249"/>
      <c r="O504" s="249"/>
      <c r="P504" s="260" t="s">
        <v>779</v>
      </c>
      <c r="Q504" s="250"/>
      <c r="R504" s="250"/>
      <c r="S504" s="250"/>
      <c r="T504" s="250"/>
      <c r="U504" s="250"/>
      <c r="V504" s="250"/>
      <c r="W504" s="250"/>
      <c r="X504" s="250"/>
      <c r="Y504" s="251">
        <v>0.6</v>
      </c>
      <c r="Z504" s="252"/>
      <c r="AA504" s="252"/>
      <c r="AB504" s="253"/>
      <c r="AC504" s="275" t="s">
        <v>76</v>
      </c>
      <c r="AD504" s="276"/>
      <c r="AE504" s="276"/>
      <c r="AF504" s="276"/>
      <c r="AG504" s="277"/>
      <c r="AH504" s="268" t="s">
        <v>755</v>
      </c>
      <c r="AI504" s="269"/>
      <c r="AJ504" s="269"/>
      <c r="AK504" s="269"/>
      <c r="AL504" s="268" t="s">
        <v>755</v>
      </c>
      <c r="AM504" s="269"/>
      <c r="AN504" s="269"/>
      <c r="AO504" s="269"/>
      <c r="AP504" s="244" t="s">
        <v>802</v>
      </c>
      <c r="AQ504" s="244"/>
      <c r="AR504" s="244"/>
      <c r="AS504" s="244"/>
      <c r="AT504" s="244"/>
      <c r="AU504" s="244"/>
      <c r="AV504" s="244"/>
      <c r="AW504" s="244"/>
      <c r="AX504" s="244"/>
      <c r="AY504">
        <f>COUNTA($C$504)</f>
        <v>1</v>
      </c>
    </row>
    <row r="505" spans="1:51" ht="30" customHeight="1" x14ac:dyDescent="0.15">
      <c r="A505" s="245">
        <v>8</v>
      </c>
      <c r="B505" s="245">
        <v>1</v>
      </c>
      <c r="C505" s="267" t="s">
        <v>834</v>
      </c>
      <c r="D505" s="266"/>
      <c r="E505" s="266"/>
      <c r="F505" s="266"/>
      <c r="G505" s="266"/>
      <c r="H505" s="266"/>
      <c r="I505" s="266"/>
      <c r="J505" s="248" t="s">
        <v>364</v>
      </c>
      <c r="K505" s="249"/>
      <c r="L505" s="249"/>
      <c r="M505" s="249"/>
      <c r="N505" s="249"/>
      <c r="O505" s="249"/>
      <c r="P505" s="260" t="s">
        <v>779</v>
      </c>
      <c r="Q505" s="250"/>
      <c r="R505" s="250"/>
      <c r="S505" s="250"/>
      <c r="T505" s="250"/>
      <c r="U505" s="250"/>
      <c r="V505" s="250"/>
      <c r="W505" s="250"/>
      <c r="X505" s="250"/>
      <c r="Y505" s="251">
        <v>0.6</v>
      </c>
      <c r="Z505" s="252"/>
      <c r="AA505" s="252"/>
      <c r="AB505" s="253"/>
      <c r="AC505" s="275" t="s">
        <v>76</v>
      </c>
      <c r="AD505" s="276"/>
      <c r="AE505" s="276"/>
      <c r="AF505" s="276"/>
      <c r="AG505" s="277"/>
      <c r="AH505" s="268" t="s">
        <v>755</v>
      </c>
      <c r="AI505" s="269"/>
      <c r="AJ505" s="269"/>
      <c r="AK505" s="269"/>
      <c r="AL505" s="268" t="s">
        <v>755</v>
      </c>
      <c r="AM505" s="269"/>
      <c r="AN505" s="269"/>
      <c r="AO505" s="269"/>
      <c r="AP505" s="244" t="s">
        <v>802</v>
      </c>
      <c r="AQ505" s="244"/>
      <c r="AR505" s="244"/>
      <c r="AS505" s="244"/>
      <c r="AT505" s="244"/>
      <c r="AU505" s="244"/>
      <c r="AV505" s="244"/>
      <c r="AW505" s="244"/>
      <c r="AX505" s="244"/>
      <c r="AY505">
        <f>COUNTA($C$505)</f>
        <v>1</v>
      </c>
    </row>
    <row r="506" spans="1:51" ht="30" customHeight="1" x14ac:dyDescent="0.15">
      <c r="A506" s="245">
        <v>9</v>
      </c>
      <c r="B506" s="245">
        <v>1</v>
      </c>
      <c r="C506" s="267" t="s">
        <v>835</v>
      </c>
      <c r="D506" s="266"/>
      <c r="E506" s="266"/>
      <c r="F506" s="266"/>
      <c r="G506" s="266"/>
      <c r="H506" s="266"/>
      <c r="I506" s="266"/>
      <c r="J506" s="248" t="s">
        <v>364</v>
      </c>
      <c r="K506" s="249"/>
      <c r="L506" s="249"/>
      <c r="M506" s="249"/>
      <c r="N506" s="249"/>
      <c r="O506" s="249"/>
      <c r="P506" s="260" t="s">
        <v>779</v>
      </c>
      <c r="Q506" s="250"/>
      <c r="R506" s="250"/>
      <c r="S506" s="250"/>
      <c r="T506" s="250"/>
      <c r="U506" s="250"/>
      <c r="V506" s="250"/>
      <c r="W506" s="250"/>
      <c r="X506" s="250"/>
      <c r="Y506" s="251">
        <v>0.6</v>
      </c>
      <c r="Z506" s="252"/>
      <c r="AA506" s="252"/>
      <c r="AB506" s="253"/>
      <c r="AC506" s="275" t="s">
        <v>76</v>
      </c>
      <c r="AD506" s="276"/>
      <c r="AE506" s="276"/>
      <c r="AF506" s="276"/>
      <c r="AG506" s="277"/>
      <c r="AH506" s="268" t="s">
        <v>755</v>
      </c>
      <c r="AI506" s="269"/>
      <c r="AJ506" s="269"/>
      <c r="AK506" s="269"/>
      <c r="AL506" s="268" t="s">
        <v>755</v>
      </c>
      <c r="AM506" s="269"/>
      <c r="AN506" s="269"/>
      <c r="AO506" s="269"/>
      <c r="AP506" s="244" t="s">
        <v>802</v>
      </c>
      <c r="AQ506" s="244"/>
      <c r="AR506" s="244"/>
      <c r="AS506" s="244"/>
      <c r="AT506" s="244"/>
      <c r="AU506" s="244"/>
      <c r="AV506" s="244"/>
      <c r="AW506" s="244"/>
      <c r="AX506" s="244"/>
      <c r="AY506">
        <f>COUNTA($C$506)</f>
        <v>1</v>
      </c>
    </row>
    <row r="507" spans="1:51" ht="30" customHeight="1" x14ac:dyDescent="0.15">
      <c r="A507" s="245">
        <v>10</v>
      </c>
      <c r="B507" s="245">
        <v>1</v>
      </c>
      <c r="C507" s="267" t="s">
        <v>836</v>
      </c>
      <c r="D507" s="266"/>
      <c r="E507" s="266"/>
      <c r="F507" s="266"/>
      <c r="G507" s="266"/>
      <c r="H507" s="266"/>
      <c r="I507" s="266"/>
      <c r="J507" s="248" t="s">
        <v>364</v>
      </c>
      <c r="K507" s="249"/>
      <c r="L507" s="249"/>
      <c r="M507" s="249"/>
      <c r="N507" s="249"/>
      <c r="O507" s="249"/>
      <c r="P507" s="260" t="s">
        <v>779</v>
      </c>
      <c r="Q507" s="250"/>
      <c r="R507" s="250"/>
      <c r="S507" s="250"/>
      <c r="T507" s="250"/>
      <c r="U507" s="250"/>
      <c r="V507" s="250"/>
      <c r="W507" s="250"/>
      <c r="X507" s="250"/>
      <c r="Y507" s="251">
        <v>0.6</v>
      </c>
      <c r="Z507" s="252"/>
      <c r="AA507" s="252"/>
      <c r="AB507" s="253"/>
      <c r="AC507" s="275" t="s">
        <v>76</v>
      </c>
      <c r="AD507" s="276"/>
      <c r="AE507" s="276"/>
      <c r="AF507" s="276"/>
      <c r="AG507" s="277"/>
      <c r="AH507" s="268" t="s">
        <v>755</v>
      </c>
      <c r="AI507" s="269"/>
      <c r="AJ507" s="269"/>
      <c r="AK507" s="269"/>
      <c r="AL507" s="268" t="s">
        <v>755</v>
      </c>
      <c r="AM507" s="269"/>
      <c r="AN507" s="269"/>
      <c r="AO507" s="269"/>
      <c r="AP507" s="244" t="s">
        <v>802</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t="s">
        <v>698</v>
      </c>
      <c r="D631" s="246"/>
      <c r="E631" s="255" t="s">
        <v>797</v>
      </c>
      <c r="F631" s="247"/>
      <c r="G631" s="247"/>
      <c r="H631" s="247"/>
      <c r="I631" s="247"/>
      <c r="J631" s="248" t="s">
        <v>797</v>
      </c>
      <c r="K631" s="249"/>
      <c r="L631" s="249"/>
      <c r="M631" s="249"/>
      <c r="N631" s="249"/>
      <c r="O631" s="249"/>
      <c r="P631" s="260" t="s">
        <v>797</v>
      </c>
      <c r="Q631" s="250"/>
      <c r="R631" s="250"/>
      <c r="S631" s="250"/>
      <c r="T631" s="250"/>
      <c r="U631" s="250"/>
      <c r="V631" s="250"/>
      <c r="W631" s="250"/>
      <c r="X631" s="250"/>
      <c r="Y631" s="251" t="s">
        <v>797</v>
      </c>
      <c r="Z631" s="252"/>
      <c r="AA631" s="252"/>
      <c r="AB631" s="253"/>
      <c r="AC631" s="237" t="s">
        <v>698</v>
      </c>
      <c r="AD631" s="238"/>
      <c r="AE631" s="238"/>
      <c r="AF631" s="238"/>
      <c r="AG631" s="238"/>
      <c r="AH631" s="239" t="s">
        <v>797</v>
      </c>
      <c r="AI631" s="240"/>
      <c r="AJ631" s="240"/>
      <c r="AK631" s="240"/>
      <c r="AL631" s="241" t="s">
        <v>797</v>
      </c>
      <c r="AM631" s="242"/>
      <c r="AN631" s="242"/>
      <c r="AO631" s="243"/>
      <c r="AP631" s="244" t="s">
        <v>797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25">
      <formula>IF(RIGHT(TEXT(P14,"0.#"),1)=".",FALSE,TRUE)</formula>
    </cfRule>
    <cfRule type="expression" dxfId="1506" priority="926">
      <formula>IF(RIGHT(TEXT(P14,"0.#"),1)=".",TRUE,FALSE)</formula>
    </cfRule>
  </conditionalFormatting>
  <conditionalFormatting sqref="P18:AX18">
    <cfRule type="expression" dxfId="1505" priority="923">
      <formula>IF(RIGHT(TEXT(P18,"0.#"),1)=".",FALSE,TRUE)</formula>
    </cfRule>
    <cfRule type="expression" dxfId="1504" priority="924">
      <formula>IF(RIGHT(TEXT(P18,"0.#"),1)=".",TRUE,FALSE)</formula>
    </cfRule>
  </conditionalFormatting>
  <conditionalFormatting sqref="Y311">
    <cfRule type="expression" dxfId="1503" priority="921">
      <formula>IF(RIGHT(TEXT(Y311,"0.#"),1)=".",FALSE,TRUE)</formula>
    </cfRule>
    <cfRule type="expression" dxfId="1502" priority="922">
      <formula>IF(RIGHT(TEXT(Y311,"0.#"),1)=".",TRUE,FALSE)</formula>
    </cfRule>
  </conditionalFormatting>
  <conditionalFormatting sqref="Y320">
    <cfRule type="expression" dxfId="1501" priority="919">
      <formula>IF(RIGHT(TEXT(Y320,"0.#"),1)=".",FALSE,TRUE)</formula>
    </cfRule>
    <cfRule type="expression" dxfId="1500" priority="920">
      <formula>IF(RIGHT(TEXT(Y320,"0.#"),1)=".",TRUE,FALSE)</formula>
    </cfRule>
  </conditionalFormatting>
  <conditionalFormatting sqref="Y351:Y358 Y349 Y338:Y345 Y336 Y325:Y332 Y323">
    <cfRule type="expression" dxfId="1499" priority="899">
      <formula>IF(RIGHT(TEXT(Y323,"0.#"),1)=".",FALSE,TRUE)</formula>
    </cfRule>
    <cfRule type="expression" dxfId="1498" priority="900">
      <formula>IF(RIGHT(TEXT(Y323,"0.#"),1)=".",TRUE,FALSE)</formula>
    </cfRule>
  </conditionalFormatting>
  <conditionalFormatting sqref="P16:AQ17 P15:AX15 P13:AX13">
    <cfRule type="expression" dxfId="1497" priority="917">
      <formula>IF(RIGHT(TEXT(P13,"0.#"),1)=".",FALSE,TRUE)</formula>
    </cfRule>
    <cfRule type="expression" dxfId="1496" priority="918">
      <formula>IF(RIGHT(TEXT(P13,"0.#"),1)=".",TRUE,FALSE)</formula>
    </cfRule>
  </conditionalFormatting>
  <conditionalFormatting sqref="P19:AJ19">
    <cfRule type="expression" dxfId="1495" priority="915">
      <formula>IF(RIGHT(TEXT(P19,"0.#"),1)=".",FALSE,TRUE)</formula>
    </cfRule>
    <cfRule type="expression" dxfId="1494" priority="916">
      <formula>IF(RIGHT(TEXT(P19,"0.#"),1)=".",TRUE,FALSE)</formula>
    </cfRule>
  </conditionalFormatting>
  <conditionalFormatting sqref="AE32 AQ32">
    <cfRule type="expression" dxfId="1493" priority="913">
      <formula>IF(RIGHT(TEXT(AE32,"0.#"),1)=".",FALSE,TRUE)</formula>
    </cfRule>
    <cfRule type="expression" dxfId="1492" priority="914">
      <formula>IF(RIGHT(TEXT(AE32,"0.#"),1)=".",TRUE,FALSE)</formula>
    </cfRule>
  </conditionalFormatting>
  <conditionalFormatting sqref="Y312:Y319 Y310">
    <cfRule type="expression" dxfId="1491" priority="911">
      <formula>IF(RIGHT(TEXT(Y310,"0.#"),1)=".",FALSE,TRUE)</formula>
    </cfRule>
    <cfRule type="expression" dxfId="1490" priority="912">
      <formula>IF(RIGHT(TEXT(Y310,"0.#"),1)=".",TRUE,FALSE)</formula>
    </cfRule>
  </conditionalFormatting>
  <conditionalFormatting sqref="AU311">
    <cfRule type="expression" dxfId="1489" priority="909">
      <formula>IF(RIGHT(TEXT(AU311,"0.#"),1)=".",FALSE,TRUE)</formula>
    </cfRule>
    <cfRule type="expression" dxfId="1488" priority="910">
      <formula>IF(RIGHT(TEXT(AU311,"0.#"),1)=".",TRUE,FALSE)</formula>
    </cfRule>
  </conditionalFormatting>
  <conditionalFormatting sqref="AU320">
    <cfRule type="expression" dxfId="1487" priority="907">
      <formula>IF(RIGHT(TEXT(AU320,"0.#"),1)=".",FALSE,TRUE)</formula>
    </cfRule>
    <cfRule type="expression" dxfId="1486" priority="908">
      <formula>IF(RIGHT(TEXT(AU320,"0.#"),1)=".",TRUE,FALSE)</formula>
    </cfRule>
  </conditionalFormatting>
  <conditionalFormatting sqref="AU312:AU319 AU310">
    <cfRule type="expression" dxfId="1485" priority="905">
      <formula>IF(RIGHT(TEXT(AU310,"0.#"),1)=".",FALSE,TRUE)</formula>
    </cfRule>
    <cfRule type="expression" dxfId="1484" priority="906">
      <formula>IF(RIGHT(TEXT(AU310,"0.#"),1)=".",TRUE,FALSE)</formula>
    </cfRule>
  </conditionalFormatting>
  <conditionalFormatting sqref="Y350 Y337 Y324">
    <cfRule type="expression" dxfId="1483" priority="903">
      <formula>IF(RIGHT(TEXT(Y324,"0.#"),1)=".",FALSE,TRUE)</formula>
    </cfRule>
    <cfRule type="expression" dxfId="1482" priority="904">
      <formula>IF(RIGHT(TEXT(Y324,"0.#"),1)=".",TRUE,FALSE)</formula>
    </cfRule>
  </conditionalFormatting>
  <conditionalFormatting sqref="Y359 Y346 Y333">
    <cfRule type="expression" dxfId="1481" priority="901">
      <formula>IF(RIGHT(TEXT(Y333,"0.#"),1)=".",FALSE,TRUE)</formula>
    </cfRule>
    <cfRule type="expression" dxfId="1480" priority="902">
      <formula>IF(RIGHT(TEXT(Y333,"0.#"),1)=".",TRUE,FALSE)</formula>
    </cfRule>
  </conditionalFormatting>
  <conditionalFormatting sqref="AU350 AU337 AU324">
    <cfRule type="expression" dxfId="1479" priority="897">
      <formula>IF(RIGHT(TEXT(AU324,"0.#"),1)=".",FALSE,TRUE)</formula>
    </cfRule>
    <cfRule type="expression" dxfId="1478" priority="898">
      <formula>IF(RIGHT(TEXT(AU324,"0.#"),1)=".",TRUE,FALSE)</formula>
    </cfRule>
  </conditionalFormatting>
  <conditionalFormatting sqref="AU359 AU346 AU333">
    <cfRule type="expression" dxfId="1477" priority="895">
      <formula>IF(RIGHT(TEXT(AU333,"0.#"),1)=".",FALSE,TRUE)</formula>
    </cfRule>
    <cfRule type="expression" dxfId="1476" priority="896">
      <formula>IF(RIGHT(TEXT(AU333,"0.#"),1)=".",TRUE,FALSE)</formula>
    </cfRule>
  </conditionalFormatting>
  <conditionalFormatting sqref="AU351:AU358 AU349 AU338:AU345 AU336 AU325:AU332 AU323">
    <cfRule type="expression" dxfId="1475" priority="893">
      <formula>IF(RIGHT(TEXT(AU323,"0.#"),1)=".",FALSE,TRUE)</formula>
    </cfRule>
    <cfRule type="expression" dxfId="1474" priority="894">
      <formula>IF(RIGHT(TEXT(AU323,"0.#"),1)=".",TRUE,FALSE)</formula>
    </cfRule>
  </conditionalFormatting>
  <conditionalFormatting sqref="AI32">
    <cfRule type="expression" dxfId="1473" priority="891">
      <formula>IF(RIGHT(TEXT(AI32,"0.#"),1)=".",FALSE,TRUE)</formula>
    </cfRule>
    <cfRule type="expression" dxfId="1472" priority="892">
      <formula>IF(RIGHT(TEXT(AI32,"0.#"),1)=".",TRUE,FALSE)</formula>
    </cfRule>
  </conditionalFormatting>
  <conditionalFormatting sqref="AM32">
    <cfRule type="expression" dxfId="1471" priority="889">
      <formula>IF(RIGHT(TEXT(AM32,"0.#"),1)=".",FALSE,TRUE)</formula>
    </cfRule>
    <cfRule type="expression" dxfId="1470" priority="890">
      <formula>IF(RIGHT(TEXT(AM32,"0.#"),1)=".",TRUE,FALSE)</formula>
    </cfRule>
  </conditionalFormatting>
  <conditionalFormatting sqref="AE33">
    <cfRule type="expression" dxfId="1469" priority="887">
      <formula>IF(RIGHT(TEXT(AE33,"0.#"),1)=".",FALSE,TRUE)</formula>
    </cfRule>
    <cfRule type="expression" dxfId="1468" priority="888">
      <formula>IF(RIGHT(TEXT(AE33,"0.#"),1)=".",TRUE,FALSE)</formula>
    </cfRule>
  </conditionalFormatting>
  <conditionalFormatting sqref="AI33">
    <cfRule type="expression" dxfId="1467" priority="885">
      <formula>IF(RIGHT(TEXT(AI33,"0.#"),1)=".",FALSE,TRUE)</formula>
    </cfRule>
    <cfRule type="expression" dxfId="1466" priority="886">
      <formula>IF(RIGHT(TEXT(AI33,"0.#"),1)=".",TRUE,FALSE)</formula>
    </cfRule>
  </conditionalFormatting>
  <conditionalFormatting sqref="AM33">
    <cfRule type="expression" dxfId="1465" priority="883">
      <formula>IF(RIGHT(TEXT(AM33,"0.#"),1)=".",FALSE,TRUE)</formula>
    </cfRule>
    <cfRule type="expression" dxfId="1464" priority="884">
      <formula>IF(RIGHT(TEXT(AM33,"0.#"),1)=".",TRUE,FALSE)</formula>
    </cfRule>
  </conditionalFormatting>
  <conditionalFormatting sqref="AQ33">
    <cfRule type="expression" dxfId="1463" priority="881">
      <formula>IF(RIGHT(TEXT(AQ33,"0.#"),1)=".",FALSE,TRUE)</formula>
    </cfRule>
    <cfRule type="expression" dxfId="1462" priority="882">
      <formula>IF(RIGHT(TEXT(AQ33,"0.#"),1)=".",TRUE,FALSE)</formula>
    </cfRule>
  </conditionalFormatting>
  <conditionalFormatting sqref="AE210">
    <cfRule type="expression" dxfId="1461" priority="879">
      <formula>IF(RIGHT(TEXT(AE210,"0.#"),1)=".",FALSE,TRUE)</formula>
    </cfRule>
    <cfRule type="expression" dxfId="1460" priority="880">
      <formula>IF(RIGHT(TEXT(AE210,"0.#"),1)=".",TRUE,FALSE)</formula>
    </cfRule>
  </conditionalFormatting>
  <conditionalFormatting sqref="AE211">
    <cfRule type="expression" dxfId="1459" priority="877">
      <formula>IF(RIGHT(TEXT(AE211,"0.#"),1)=".",FALSE,TRUE)</formula>
    </cfRule>
    <cfRule type="expression" dxfId="1458" priority="878">
      <formula>IF(RIGHT(TEXT(AE211,"0.#"),1)=".",TRUE,FALSE)</formula>
    </cfRule>
  </conditionalFormatting>
  <conditionalFormatting sqref="AE212">
    <cfRule type="expression" dxfId="1457" priority="875">
      <formula>IF(RIGHT(TEXT(AE212,"0.#"),1)=".",FALSE,TRUE)</formula>
    </cfRule>
    <cfRule type="expression" dxfId="1456" priority="876">
      <formula>IF(RIGHT(TEXT(AE212,"0.#"),1)=".",TRUE,FALSE)</formula>
    </cfRule>
  </conditionalFormatting>
  <conditionalFormatting sqref="AI212">
    <cfRule type="expression" dxfId="1455" priority="873">
      <formula>IF(RIGHT(TEXT(AI212,"0.#"),1)=".",FALSE,TRUE)</formula>
    </cfRule>
    <cfRule type="expression" dxfId="1454" priority="874">
      <formula>IF(RIGHT(TEXT(AI212,"0.#"),1)=".",TRUE,FALSE)</formula>
    </cfRule>
  </conditionalFormatting>
  <conditionalFormatting sqref="AI211">
    <cfRule type="expression" dxfId="1453" priority="871">
      <formula>IF(RIGHT(TEXT(AI211,"0.#"),1)=".",FALSE,TRUE)</formula>
    </cfRule>
    <cfRule type="expression" dxfId="1452" priority="872">
      <formula>IF(RIGHT(TEXT(AI211,"0.#"),1)=".",TRUE,FALSE)</formula>
    </cfRule>
  </conditionalFormatting>
  <conditionalFormatting sqref="AI210">
    <cfRule type="expression" dxfId="1451" priority="869">
      <formula>IF(RIGHT(TEXT(AI210,"0.#"),1)=".",FALSE,TRUE)</formula>
    </cfRule>
    <cfRule type="expression" dxfId="1450" priority="870">
      <formula>IF(RIGHT(TEXT(AI210,"0.#"),1)=".",TRUE,FALSE)</formula>
    </cfRule>
  </conditionalFormatting>
  <conditionalFormatting sqref="AM210">
    <cfRule type="expression" dxfId="1449" priority="867">
      <formula>IF(RIGHT(TEXT(AM210,"0.#"),1)=".",FALSE,TRUE)</formula>
    </cfRule>
    <cfRule type="expression" dxfId="1448" priority="868">
      <formula>IF(RIGHT(TEXT(AM210,"0.#"),1)=".",TRUE,FALSE)</formula>
    </cfRule>
  </conditionalFormatting>
  <conditionalFormatting sqref="AM211">
    <cfRule type="expression" dxfId="1447" priority="865">
      <formula>IF(RIGHT(TEXT(AM211,"0.#"),1)=".",FALSE,TRUE)</formula>
    </cfRule>
    <cfRule type="expression" dxfId="1446" priority="866">
      <formula>IF(RIGHT(TEXT(AM211,"0.#"),1)=".",TRUE,FALSE)</formula>
    </cfRule>
  </conditionalFormatting>
  <conditionalFormatting sqref="AM212">
    <cfRule type="expression" dxfId="1445" priority="863">
      <formula>IF(RIGHT(TEXT(AM212,"0.#"),1)=".",FALSE,TRUE)</formula>
    </cfRule>
    <cfRule type="expression" dxfId="1444" priority="864">
      <formula>IF(RIGHT(TEXT(AM212,"0.#"),1)=".",TRUE,FALSE)</formula>
    </cfRule>
  </conditionalFormatting>
  <conditionalFormatting sqref="AL368:AO368 AL376:AO395">
    <cfRule type="expression" dxfId="1443" priority="859">
      <formula>IF(AND(AL368&gt;=0, RIGHT(TEXT(AL368,"0.#"),1)&lt;&gt;"."),TRUE,FALSE)</formula>
    </cfRule>
    <cfRule type="expression" dxfId="1442" priority="860">
      <formula>IF(AND(AL368&gt;=0, RIGHT(TEXT(AL368,"0.#"),1)="."),TRUE,FALSE)</formula>
    </cfRule>
    <cfRule type="expression" dxfId="1441" priority="861">
      <formula>IF(AND(AL368&lt;0, RIGHT(TEXT(AL368,"0.#"),1)&lt;&gt;"."),TRUE,FALSE)</formula>
    </cfRule>
    <cfRule type="expression" dxfId="1440" priority="862">
      <formula>IF(AND(AL368&lt;0, RIGHT(TEXT(AL368,"0.#"),1)="."),TRUE,FALSE)</formula>
    </cfRule>
  </conditionalFormatting>
  <conditionalFormatting sqref="AQ210:AQ212">
    <cfRule type="expression" dxfId="1439" priority="857">
      <formula>IF(RIGHT(TEXT(AQ210,"0.#"),1)=".",FALSE,TRUE)</formula>
    </cfRule>
    <cfRule type="expression" dxfId="1438" priority="858">
      <formula>IF(RIGHT(TEXT(AQ210,"0.#"),1)=".",TRUE,FALSE)</formula>
    </cfRule>
  </conditionalFormatting>
  <conditionalFormatting sqref="AU210:AU212">
    <cfRule type="expression" dxfId="1437" priority="855">
      <formula>IF(RIGHT(TEXT(AU210,"0.#"),1)=".",FALSE,TRUE)</formula>
    </cfRule>
    <cfRule type="expression" dxfId="1436" priority="856">
      <formula>IF(RIGHT(TEXT(AU210,"0.#"),1)=".",TRUE,FALSE)</formula>
    </cfRule>
  </conditionalFormatting>
  <conditionalFormatting sqref="Y368 Y376:Y395">
    <cfRule type="expression" dxfId="1435" priority="853">
      <formula>IF(RIGHT(TEXT(Y368,"0.#"),1)=".",FALSE,TRUE)</formula>
    </cfRule>
    <cfRule type="expression" dxfId="1434" priority="854">
      <formula>IF(RIGHT(TEXT(Y368,"0.#"),1)=".",TRUE,FALSE)</formula>
    </cfRule>
  </conditionalFormatting>
  <conditionalFormatting sqref="AL631:AO660">
    <cfRule type="expression" dxfId="1433" priority="849">
      <formula>IF(AND(AL631&gt;=0, RIGHT(TEXT(AL631,"0.#"),1)&lt;&gt;"."),TRUE,FALSE)</formula>
    </cfRule>
    <cfRule type="expression" dxfId="1432" priority="850">
      <formula>IF(AND(AL631&gt;=0, RIGHT(TEXT(AL631,"0.#"),1)="."),TRUE,FALSE)</formula>
    </cfRule>
    <cfRule type="expression" dxfId="1431" priority="851">
      <formula>IF(AND(AL631&lt;0, RIGHT(TEXT(AL631,"0.#"),1)&lt;&gt;"."),TRUE,FALSE)</formula>
    </cfRule>
    <cfRule type="expression" dxfId="1430" priority="852">
      <formula>IF(AND(AL631&lt;0, RIGHT(TEXT(AL631,"0.#"),1)="."),TRUE,FALSE)</formula>
    </cfRule>
  </conditionalFormatting>
  <conditionalFormatting sqref="Y631:Y660">
    <cfRule type="expression" dxfId="1429" priority="847">
      <formula>IF(RIGHT(TEXT(Y631,"0.#"),1)=".",FALSE,TRUE)</formula>
    </cfRule>
    <cfRule type="expression" dxfId="1428" priority="848">
      <formula>IF(RIGHT(TEXT(Y631,"0.#"),1)=".",TRUE,FALSE)</formula>
    </cfRule>
  </conditionalFormatting>
  <conditionalFormatting sqref="AL366:AO367">
    <cfRule type="expression" dxfId="1427" priority="843">
      <formula>IF(AND(AL366&gt;=0, RIGHT(TEXT(AL366,"0.#"),1)&lt;&gt;"."),TRUE,FALSE)</formula>
    </cfRule>
    <cfRule type="expression" dxfId="1426" priority="844">
      <formula>IF(AND(AL366&gt;=0, RIGHT(TEXT(AL366,"0.#"),1)="."),TRUE,FALSE)</formula>
    </cfRule>
    <cfRule type="expression" dxfId="1425" priority="845">
      <formula>IF(AND(AL366&lt;0, RIGHT(TEXT(AL366,"0.#"),1)&lt;&gt;"."),TRUE,FALSE)</formula>
    </cfRule>
    <cfRule type="expression" dxfId="1424" priority="846">
      <formula>IF(AND(AL366&lt;0, RIGHT(TEXT(AL366,"0.#"),1)="."),TRUE,FALSE)</formula>
    </cfRule>
  </conditionalFormatting>
  <conditionalFormatting sqref="Y366:Y367">
    <cfRule type="expression" dxfId="1423" priority="841">
      <formula>IF(RIGHT(TEXT(Y366,"0.#"),1)=".",FALSE,TRUE)</formula>
    </cfRule>
    <cfRule type="expression" dxfId="1422" priority="842">
      <formula>IF(RIGHT(TEXT(Y366,"0.#"),1)=".",TRUE,FALSE)</formula>
    </cfRule>
  </conditionalFormatting>
  <conditionalFormatting sqref="Y401:Y428">
    <cfRule type="expression" dxfId="1421" priority="779">
      <formula>IF(RIGHT(TEXT(Y401,"0.#"),1)=".",FALSE,TRUE)</formula>
    </cfRule>
    <cfRule type="expression" dxfId="1420" priority="780">
      <formula>IF(RIGHT(TEXT(Y401,"0.#"),1)=".",TRUE,FALSE)</formula>
    </cfRule>
  </conditionalFormatting>
  <conditionalFormatting sqref="Y399:Y400">
    <cfRule type="expression" dxfId="1419" priority="773">
      <formula>IF(RIGHT(TEXT(Y399,"0.#"),1)=".",FALSE,TRUE)</formula>
    </cfRule>
    <cfRule type="expression" dxfId="1418" priority="774">
      <formula>IF(RIGHT(TEXT(Y399,"0.#"),1)=".",TRUE,FALSE)</formula>
    </cfRule>
  </conditionalFormatting>
  <conditionalFormatting sqref="Y442:Y461">
    <cfRule type="expression" dxfId="1417" priority="767">
      <formula>IF(RIGHT(TEXT(Y442,"0.#"),1)=".",FALSE,TRUE)</formula>
    </cfRule>
    <cfRule type="expression" dxfId="1416" priority="768">
      <formula>IF(RIGHT(TEXT(Y442,"0.#"),1)=".",TRUE,FALSE)</formula>
    </cfRule>
  </conditionalFormatting>
  <conditionalFormatting sqref="Y432">
    <cfRule type="expression" dxfId="1415" priority="761">
      <formula>IF(RIGHT(TEXT(Y432,"0.#"),1)=".",FALSE,TRUE)</formula>
    </cfRule>
    <cfRule type="expression" dxfId="1414" priority="762">
      <formula>IF(RIGHT(TEXT(Y432,"0.#"),1)=".",TRUE,FALSE)</formula>
    </cfRule>
  </conditionalFormatting>
  <conditionalFormatting sqref="Y467:Y494">
    <cfRule type="expression" dxfId="1413" priority="755">
      <formula>IF(RIGHT(TEXT(Y467,"0.#"),1)=".",FALSE,TRUE)</formula>
    </cfRule>
    <cfRule type="expression" dxfId="1412" priority="756">
      <formula>IF(RIGHT(TEXT(Y467,"0.#"),1)=".",TRUE,FALSE)</formula>
    </cfRule>
  </conditionalFormatting>
  <conditionalFormatting sqref="Y465:Y466">
    <cfRule type="expression" dxfId="1411" priority="749">
      <formula>IF(RIGHT(TEXT(Y465,"0.#"),1)=".",FALSE,TRUE)</formula>
    </cfRule>
    <cfRule type="expression" dxfId="1410" priority="750">
      <formula>IF(RIGHT(TEXT(Y465,"0.#"),1)=".",TRUE,FALSE)</formula>
    </cfRule>
  </conditionalFormatting>
  <conditionalFormatting sqref="Y500:Y527">
    <cfRule type="expression" dxfId="1409" priority="743">
      <formula>IF(RIGHT(TEXT(Y500,"0.#"),1)=".",FALSE,TRUE)</formula>
    </cfRule>
    <cfRule type="expression" dxfId="1408" priority="744">
      <formula>IF(RIGHT(TEXT(Y500,"0.#"),1)=".",TRUE,FALSE)</formula>
    </cfRule>
  </conditionalFormatting>
  <conditionalFormatting sqref="Y498:Y499">
    <cfRule type="expression" dxfId="1407" priority="737">
      <formula>IF(RIGHT(TEXT(Y498,"0.#"),1)=".",FALSE,TRUE)</formula>
    </cfRule>
    <cfRule type="expression" dxfId="1406" priority="738">
      <formula>IF(RIGHT(TEXT(Y498,"0.#"),1)=".",TRUE,FALSE)</formula>
    </cfRule>
  </conditionalFormatting>
  <conditionalFormatting sqref="Y533:Y560">
    <cfRule type="expression" dxfId="1405" priority="731">
      <formula>IF(RIGHT(TEXT(Y533,"0.#"),1)=".",FALSE,TRUE)</formula>
    </cfRule>
    <cfRule type="expression" dxfId="1404" priority="732">
      <formula>IF(RIGHT(TEXT(Y533,"0.#"),1)=".",TRUE,FALSE)</formula>
    </cfRule>
  </conditionalFormatting>
  <conditionalFormatting sqref="W23">
    <cfRule type="expression" dxfId="1403" priority="839">
      <formula>IF(RIGHT(TEXT(W23,"0.#"),1)=".",FALSE,TRUE)</formula>
    </cfRule>
    <cfRule type="expression" dxfId="1402" priority="840">
      <formula>IF(RIGHT(TEXT(W23,"0.#"),1)=".",TRUE,FALSE)</formula>
    </cfRule>
  </conditionalFormatting>
  <conditionalFormatting sqref="W24:W27">
    <cfRule type="expression" dxfId="1401" priority="837">
      <formula>IF(RIGHT(TEXT(W24,"0.#"),1)=".",FALSE,TRUE)</formula>
    </cfRule>
    <cfRule type="expression" dxfId="1400" priority="838">
      <formula>IF(RIGHT(TEXT(W24,"0.#"),1)=".",TRUE,FALSE)</formula>
    </cfRule>
  </conditionalFormatting>
  <conditionalFormatting sqref="W28">
    <cfRule type="expression" dxfId="1399" priority="835">
      <formula>IF(RIGHT(TEXT(W28,"0.#"),1)=".",FALSE,TRUE)</formula>
    </cfRule>
    <cfRule type="expression" dxfId="1398" priority="836">
      <formula>IF(RIGHT(TEXT(W28,"0.#"),1)=".",TRUE,FALSE)</formula>
    </cfRule>
  </conditionalFormatting>
  <conditionalFormatting sqref="P23">
    <cfRule type="expression" dxfId="1397" priority="833">
      <formula>IF(RIGHT(TEXT(P23,"0.#"),1)=".",FALSE,TRUE)</formula>
    </cfRule>
    <cfRule type="expression" dxfId="1396" priority="834">
      <formula>IF(RIGHT(TEXT(P23,"0.#"),1)=".",TRUE,FALSE)</formula>
    </cfRule>
  </conditionalFormatting>
  <conditionalFormatting sqref="P24:P27">
    <cfRule type="expression" dxfId="1395" priority="831">
      <formula>IF(RIGHT(TEXT(P24,"0.#"),1)=".",FALSE,TRUE)</formula>
    </cfRule>
    <cfRule type="expression" dxfId="1394" priority="832">
      <formula>IF(RIGHT(TEXT(P24,"0.#"),1)=".",TRUE,FALSE)</formula>
    </cfRule>
  </conditionalFormatting>
  <conditionalFormatting sqref="P28">
    <cfRule type="expression" dxfId="1393" priority="829">
      <formula>IF(RIGHT(TEXT(P28,"0.#"),1)=".",FALSE,TRUE)</formula>
    </cfRule>
    <cfRule type="expression" dxfId="1392" priority="830">
      <formula>IF(RIGHT(TEXT(P28,"0.#"),1)=".",TRUE,FALSE)</formula>
    </cfRule>
  </conditionalFormatting>
  <conditionalFormatting sqref="AE202">
    <cfRule type="expression" dxfId="1391" priority="827">
      <formula>IF(RIGHT(TEXT(AE202,"0.#"),1)=".",FALSE,TRUE)</formula>
    </cfRule>
    <cfRule type="expression" dxfId="1390" priority="828">
      <formula>IF(RIGHT(TEXT(AE202,"0.#"),1)=".",TRUE,FALSE)</formula>
    </cfRule>
  </conditionalFormatting>
  <conditionalFormatting sqref="AE203">
    <cfRule type="expression" dxfId="1389" priority="825">
      <formula>IF(RIGHT(TEXT(AE203,"0.#"),1)=".",FALSE,TRUE)</formula>
    </cfRule>
    <cfRule type="expression" dxfId="1388" priority="826">
      <formula>IF(RIGHT(TEXT(AE203,"0.#"),1)=".",TRUE,FALSE)</formula>
    </cfRule>
  </conditionalFormatting>
  <conditionalFormatting sqref="AE204">
    <cfRule type="expression" dxfId="1387" priority="823">
      <formula>IF(RIGHT(TEXT(AE204,"0.#"),1)=".",FALSE,TRUE)</formula>
    </cfRule>
    <cfRule type="expression" dxfId="1386" priority="824">
      <formula>IF(RIGHT(TEXT(AE204,"0.#"),1)=".",TRUE,FALSE)</formula>
    </cfRule>
  </conditionalFormatting>
  <conditionalFormatting sqref="AI204">
    <cfRule type="expression" dxfId="1385" priority="821">
      <formula>IF(RIGHT(TEXT(AI204,"0.#"),1)=".",FALSE,TRUE)</formula>
    </cfRule>
    <cfRule type="expression" dxfId="1384" priority="822">
      <formula>IF(RIGHT(TEXT(AI204,"0.#"),1)=".",TRUE,FALSE)</formula>
    </cfRule>
  </conditionalFormatting>
  <conditionalFormatting sqref="AI203">
    <cfRule type="expression" dxfId="1383" priority="819">
      <formula>IF(RIGHT(TEXT(AI203,"0.#"),1)=".",FALSE,TRUE)</formula>
    </cfRule>
    <cfRule type="expression" dxfId="1382" priority="820">
      <formula>IF(RIGHT(TEXT(AI203,"0.#"),1)=".",TRUE,FALSE)</formula>
    </cfRule>
  </conditionalFormatting>
  <conditionalFormatting sqref="AI202">
    <cfRule type="expression" dxfId="1381" priority="817">
      <formula>IF(RIGHT(TEXT(AI202,"0.#"),1)=".",FALSE,TRUE)</formula>
    </cfRule>
    <cfRule type="expression" dxfId="1380" priority="818">
      <formula>IF(RIGHT(TEXT(AI202,"0.#"),1)=".",TRUE,FALSE)</formula>
    </cfRule>
  </conditionalFormatting>
  <conditionalFormatting sqref="AM202">
    <cfRule type="expression" dxfId="1379" priority="815">
      <formula>IF(RIGHT(TEXT(AM202,"0.#"),1)=".",FALSE,TRUE)</formula>
    </cfRule>
    <cfRule type="expression" dxfId="1378" priority="816">
      <formula>IF(RIGHT(TEXT(AM202,"0.#"),1)=".",TRUE,FALSE)</formula>
    </cfRule>
  </conditionalFormatting>
  <conditionalFormatting sqref="AM203">
    <cfRule type="expression" dxfId="1377" priority="813">
      <formula>IF(RIGHT(TEXT(AM203,"0.#"),1)=".",FALSE,TRUE)</formula>
    </cfRule>
    <cfRule type="expression" dxfId="1376" priority="814">
      <formula>IF(RIGHT(TEXT(AM203,"0.#"),1)=".",TRUE,FALSE)</formula>
    </cfRule>
  </conditionalFormatting>
  <conditionalFormatting sqref="AM204">
    <cfRule type="expression" dxfId="1375" priority="811">
      <formula>IF(RIGHT(TEXT(AM204,"0.#"),1)=".",FALSE,TRUE)</formula>
    </cfRule>
    <cfRule type="expression" dxfId="1374" priority="812">
      <formula>IF(RIGHT(TEXT(AM204,"0.#"),1)=".",TRUE,FALSE)</formula>
    </cfRule>
  </conditionalFormatting>
  <conditionalFormatting sqref="AQ202:AQ204">
    <cfRule type="expression" dxfId="1373" priority="809">
      <formula>IF(RIGHT(TEXT(AQ202,"0.#"),1)=".",FALSE,TRUE)</formula>
    </cfRule>
    <cfRule type="expression" dxfId="1372" priority="810">
      <formula>IF(RIGHT(TEXT(AQ202,"0.#"),1)=".",TRUE,FALSE)</formula>
    </cfRule>
  </conditionalFormatting>
  <conditionalFormatting sqref="AU202:AU204">
    <cfRule type="expression" dxfId="1371" priority="807">
      <formula>IF(RIGHT(TEXT(AU202,"0.#"),1)=".",FALSE,TRUE)</formula>
    </cfRule>
    <cfRule type="expression" dxfId="1370" priority="808">
      <formula>IF(RIGHT(TEXT(AU202,"0.#"),1)=".",TRUE,FALSE)</formula>
    </cfRule>
  </conditionalFormatting>
  <conditionalFormatting sqref="AE205">
    <cfRule type="expression" dxfId="1369" priority="805">
      <formula>IF(RIGHT(TEXT(AE205,"0.#"),1)=".",FALSE,TRUE)</formula>
    </cfRule>
    <cfRule type="expression" dxfId="1368" priority="806">
      <formula>IF(RIGHT(TEXT(AE205,"0.#"),1)=".",TRUE,FALSE)</formula>
    </cfRule>
  </conditionalFormatting>
  <conditionalFormatting sqref="AE206">
    <cfRule type="expression" dxfId="1367" priority="803">
      <formula>IF(RIGHT(TEXT(AE206,"0.#"),1)=".",FALSE,TRUE)</formula>
    </cfRule>
    <cfRule type="expression" dxfId="1366" priority="804">
      <formula>IF(RIGHT(TEXT(AE206,"0.#"),1)=".",TRUE,FALSE)</formula>
    </cfRule>
  </conditionalFormatting>
  <conditionalFormatting sqref="AE207">
    <cfRule type="expression" dxfId="1365" priority="801">
      <formula>IF(RIGHT(TEXT(AE207,"0.#"),1)=".",FALSE,TRUE)</formula>
    </cfRule>
    <cfRule type="expression" dxfId="1364" priority="802">
      <formula>IF(RIGHT(TEXT(AE207,"0.#"),1)=".",TRUE,FALSE)</formula>
    </cfRule>
  </conditionalFormatting>
  <conditionalFormatting sqref="AI207">
    <cfRule type="expression" dxfId="1363" priority="799">
      <formula>IF(RIGHT(TEXT(AI207,"0.#"),1)=".",FALSE,TRUE)</formula>
    </cfRule>
    <cfRule type="expression" dxfId="1362" priority="800">
      <formula>IF(RIGHT(TEXT(AI207,"0.#"),1)=".",TRUE,FALSE)</formula>
    </cfRule>
  </conditionalFormatting>
  <conditionalFormatting sqref="AI206">
    <cfRule type="expression" dxfId="1361" priority="797">
      <formula>IF(RIGHT(TEXT(AI206,"0.#"),1)=".",FALSE,TRUE)</formula>
    </cfRule>
    <cfRule type="expression" dxfId="1360" priority="798">
      <formula>IF(RIGHT(TEXT(AI206,"0.#"),1)=".",TRUE,FALSE)</formula>
    </cfRule>
  </conditionalFormatting>
  <conditionalFormatting sqref="AI205">
    <cfRule type="expression" dxfId="1359" priority="795">
      <formula>IF(RIGHT(TEXT(AI205,"0.#"),1)=".",FALSE,TRUE)</formula>
    </cfRule>
    <cfRule type="expression" dxfId="1358" priority="796">
      <formula>IF(RIGHT(TEXT(AI205,"0.#"),1)=".",TRUE,FALSE)</formula>
    </cfRule>
  </conditionalFormatting>
  <conditionalFormatting sqref="AM205">
    <cfRule type="expression" dxfId="1357" priority="793">
      <formula>IF(RIGHT(TEXT(AM205,"0.#"),1)=".",FALSE,TRUE)</formula>
    </cfRule>
    <cfRule type="expression" dxfId="1356" priority="794">
      <formula>IF(RIGHT(TEXT(AM205,"0.#"),1)=".",TRUE,FALSE)</formula>
    </cfRule>
  </conditionalFormatting>
  <conditionalFormatting sqref="AM206">
    <cfRule type="expression" dxfId="1355" priority="791">
      <formula>IF(RIGHT(TEXT(AM206,"0.#"),1)=".",FALSE,TRUE)</formula>
    </cfRule>
    <cfRule type="expression" dxfId="1354" priority="792">
      <formula>IF(RIGHT(TEXT(AM206,"0.#"),1)=".",TRUE,FALSE)</formula>
    </cfRule>
  </conditionalFormatting>
  <conditionalFormatting sqref="AM207">
    <cfRule type="expression" dxfId="1353" priority="789">
      <formula>IF(RIGHT(TEXT(AM207,"0.#"),1)=".",FALSE,TRUE)</formula>
    </cfRule>
    <cfRule type="expression" dxfId="1352" priority="790">
      <formula>IF(RIGHT(TEXT(AM207,"0.#"),1)=".",TRUE,FALSE)</formula>
    </cfRule>
  </conditionalFormatting>
  <conditionalFormatting sqref="AQ205:AQ207">
    <cfRule type="expression" dxfId="1351" priority="787">
      <formula>IF(RIGHT(TEXT(AQ205,"0.#"),1)=".",FALSE,TRUE)</formula>
    </cfRule>
    <cfRule type="expression" dxfId="1350" priority="788">
      <formula>IF(RIGHT(TEXT(AQ205,"0.#"),1)=".",TRUE,FALSE)</formula>
    </cfRule>
  </conditionalFormatting>
  <conditionalFormatting sqref="AU205:AU207">
    <cfRule type="expression" dxfId="1349" priority="785">
      <formula>IF(RIGHT(TEXT(AU205,"0.#"),1)=".",FALSE,TRUE)</formula>
    </cfRule>
    <cfRule type="expression" dxfId="1348" priority="786">
      <formula>IF(RIGHT(TEXT(AU205,"0.#"),1)=".",TRUE,FALSE)</formula>
    </cfRule>
  </conditionalFormatting>
  <conditionalFormatting sqref="AL411:AO428">
    <cfRule type="expression" dxfId="1347" priority="781">
      <formula>IF(AND(AL411&gt;=0, RIGHT(TEXT(AL411,"0.#"),1)&lt;&gt;"."),TRUE,FALSE)</formula>
    </cfRule>
    <cfRule type="expression" dxfId="1346" priority="782">
      <formula>IF(AND(AL411&gt;=0, RIGHT(TEXT(AL411,"0.#"),1)="."),TRUE,FALSE)</formula>
    </cfRule>
    <cfRule type="expression" dxfId="1345" priority="783">
      <formula>IF(AND(AL411&lt;0, RIGHT(TEXT(AL411,"0.#"),1)&lt;&gt;"."),TRUE,FALSE)</formula>
    </cfRule>
    <cfRule type="expression" dxfId="1344" priority="784">
      <formula>IF(AND(AL411&lt;0, RIGHT(TEXT(AL411,"0.#"),1)="."),TRUE,FALSE)</formula>
    </cfRule>
  </conditionalFormatting>
  <conditionalFormatting sqref="AL442:AO461">
    <cfRule type="expression" dxfId="1343" priority="769">
      <formula>IF(AND(AL442&gt;=0, RIGHT(TEXT(AL442,"0.#"),1)&lt;&gt;"."),TRUE,FALSE)</formula>
    </cfRule>
    <cfRule type="expression" dxfId="1342" priority="770">
      <formula>IF(AND(AL442&gt;=0, RIGHT(TEXT(AL442,"0.#"),1)="."),TRUE,FALSE)</formula>
    </cfRule>
    <cfRule type="expression" dxfId="1341" priority="771">
      <formula>IF(AND(AL442&lt;0, RIGHT(TEXT(AL442,"0.#"),1)&lt;&gt;"."),TRUE,FALSE)</formula>
    </cfRule>
    <cfRule type="expression" dxfId="1340" priority="772">
      <formula>IF(AND(AL442&lt;0, RIGHT(TEXT(AL442,"0.#"),1)="."),TRUE,FALSE)</formula>
    </cfRule>
  </conditionalFormatting>
  <conditionalFormatting sqref="AL475:AO494">
    <cfRule type="expression" dxfId="1339" priority="757">
      <formula>IF(AND(AL475&gt;=0, RIGHT(TEXT(AL475,"0.#"),1)&lt;&gt;"."),TRUE,FALSE)</formula>
    </cfRule>
    <cfRule type="expression" dxfId="1338" priority="758">
      <formula>IF(AND(AL475&gt;=0, RIGHT(TEXT(AL475,"0.#"),1)="."),TRUE,FALSE)</formula>
    </cfRule>
    <cfRule type="expression" dxfId="1337" priority="759">
      <formula>IF(AND(AL475&lt;0, RIGHT(TEXT(AL475,"0.#"),1)&lt;&gt;"."),TRUE,FALSE)</formula>
    </cfRule>
    <cfRule type="expression" dxfId="1336" priority="760">
      <formula>IF(AND(AL475&lt;0, RIGHT(TEXT(AL475,"0.#"),1)="."),TRUE,FALSE)</formula>
    </cfRule>
  </conditionalFormatting>
  <conditionalFormatting sqref="AL508:AO527">
    <cfRule type="expression" dxfId="1335" priority="745">
      <formula>IF(AND(AL508&gt;=0, RIGHT(TEXT(AL508,"0.#"),1)&lt;&gt;"."),TRUE,FALSE)</formula>
    </cfRule>
    <cfRule type="expression" dxfId="1334" priority="746">
      <formula>IF(AND(AL508&gt;=0, RIGHT(TEXT(AL508,"0.#"),1)="."),TRUE,FALSE)</formula>
    </cfRule>
    <cfRule type="expression" dxfId="1333" priority="747">
      <formula>IF(AND(AL508&lt;0, RIGHT(TEXT(AL508,"0.#"),1)&lt;&gt;"."),TRUE,FALSE)</formula>
    </cfRule>
    <cfRule type="expression" dxfId="1332" priority="748">
      <formula>IF(AND(AL508&lt;0, RIGHT(TEXT(AL508,"0.#"),1)="."),TRUE,FALSE)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433:Y441">
    <cfRule type="expression" dxfId="719" priority="19">
      <formula>IF(RIGHT(TEXT(Y433,"0.#"),1)=".",FALSE,TRUE)</formula>
    </cfRule>
    <cfRule type="expression" dxfId="718" priority="20">
      <formula>IF(RIGHT(TEXT(Y433,"0.#"),1)=".",TRUE,FALSE)</formula>
    </cfRule>
  </conditionalFormatting>
  <conditionalFormatting sqref="AL369:AO369">
    <cfRule type="expression" dxfId="717" priority="15">
      <formula>IF(AND(AL369&gt;=0, RIGHT(TEXT(AL369,"0.#"),1)&lt;&gt;"."),TRUE,FALSE)</formula>
    </cfRule>
    <cfRule type="expression" dxfId="716" priority="16">
      <formula>IF(AND(AL369&gt;=0, RIGHT(TEXT(AL369,"0.#"),1)="."),TRUE,FALSE)</formula>
    </cfRule>
    <cfRule type="expression" dxfId="715" priority="17">
      <formula>IF(AND(AL369&lt;0, RIGHT(TEXT(AL369,"0.#"),1)&lt;&gt;"."),TRUE,FALSE)</formula>
    </cfRule>
    <cfRule type="expression" dxfId="714" priority="18">
      <formula>IF(AND(AL369&lt;0, RIGHT(TEXT(AL369,"0.#"),1)="."),TRUE,FALSE)</formula>
    </cfRule>
  </conditionalFormatting>
  <conditionalFormatting sqref="Y369">
    <cfRule type="expression" dxfId="713" priority="13">
      <formula>IF(RIGHT(TEXT(Y369,"0.#"),1)=".",FALSE,TRUE)</formula>
    </cfRule>
    <cfRule type="expression" dxfId="712" priority="14">
      <formula>IF(RIGHT(TEXT(Y369,"0.#"),1)=".",TRUE,FALSE)</formula>
    </cfRule>
  </conditionalFormatting>
  <conditionalFormatting sqref="AL370:AO371">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70:Y371">
    <cfRule type="expression" dxfId="707" priority="7">
      <formula>IF(RIGHT(TEXT(Y370,"0.#"),1)=".",FALSE,TRUE)</formula>
    </cfRule>
    <cfRule type="expression" dxfId="706" priority="8">
      <formula>IF(RIGHT(TEXT(Y370,"0.#"),1)=".",TRUE,FALSE)</formula>
    </cfRule>
  </conditionalFormatting>
  <conditionalFormatting sqref="AL372:AO375">
    <cfRule type="expression" dxfId="705" priority="3">
      <formula>IF(AND(AL372&gt;=0, RIGHT(TEXT(AL372,"0.#"),1)&lt;&gt;"."),TRUE,FALSE)</formula>
    </cfRule>
    <cfRule type="expression" dxfId="704" priority="4">
      <formula>IF(AND(AL372&gt;=0, RIGHT(TEXT(AL372,"0.#"),1)="."),TRUE,FALSE)</formula>
    </cfRule>
    <cfRule type="expression" dxfId="703" priority="5">
      <formula>IF(AND(AL372&lt;0, RIGHT(TEXT(AL372,"0.#"),1)&lt;&gt;"."),TRUE,FALSE)</formula>
    </cfRule>
    <cfRule type="expression" dxfId="702" priority="6">
      <formula>IF(AND(AL372&lt;0, RIGHT(TEXT(AL372,"0.#"),1)="."),TRUE,FALSE)</formula>
    </cfRule>
  </conditionalFormatting>
  <conditionalFormatting sqref="Y372:Y375">
    <cfRule type="expression" dxfId="701" priority="1">
      <formula>IF(RIGHT(TEXT(Y372,"0.#"),1)=".",FALSE,TRUE)</formula>
    </cfRule>
    <cfRule type="expression" dxfId="700" priority="2">
      <formula>IF(RIGHT(TEXT(Y372,"0.#"),1)=".",TRUE,FALSE)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56" max="16383" man="1"/>
    <brk id="307" max="16383" man="1"/>
    <brk id="396"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313</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9"/>
      <c r="AA2" s="290"/>
      <c r="AB2" s="939" t="s">
        <v>11</v>
      </c>
      <c r="AC2" s="940"/>
      <c r="AD2" s="941"/>
      <c r="AE2" s="928" t="s">
        <v>368</v>
      </c>
      <c r="AF2" s="928"/>
      <c r="AG2" s="928"/>
      <c r="AH2" s="128"/>
      <c r="AI2" s="928" t="s">
        <v>464</v>
      </c>
      <c r="AJ2" s="928"/>
      <c r="AK2" s="928"/>
      <c r="AL2" s="128"/>
      <c r="AM2" s="928" t="s">
        <v>465</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340</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313</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9"/>
      <c r="AA9" s="290"/>
      <c r="AB9" s="939" t="s">
        <v>11</v>
      </c>
      <c r="AC9" s="940"/>
      <c r="AD9" s="941"/>
      <c r="AE9" s="928" t="s">
        <v>368</v>
      </c>
      <c r="AF9" s="928"/>
      <c r="AG9" s="928"/>
      <c r="AH9" s="128"/>
      <c r="AI9" s="928" t="s">
        <v>464</v>
      </c>
      <c r="AJ9" s="928"/>
      <c r="AK9" s="928"/>
      <c r="AL9" s="128"/>
      <c r="AM9" s="928" t="s">
        <v>465</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340</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313</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9"/>
      <c r="AA16" s="290"/>
      <c r="AB16" s="939" t="s">
        <v>11</v>
      </c>
      <c r="AC16" s="940"/>
      <c r="AD16" s="941"/>
      <c r="AE16" s="928" t="s">
        <v>368</v>
      </c>
      <c r="AF16" s="928"/>
      <c r="AG16" s="928"/>
      <c r="AH16" s="128"/>
      <c r="AI16" s="928" t="s">
        <v>464</v>
      </c>
      <c r="AJ16" s="928"/>
      <c r="AK16" s="928"/>
      <c r="AL16" s="128"/>
      <c r="AM16" s="928" t="s">
        <v>465</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340</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313</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9"/>
      <c r="AA23" s="290"/>
      <c r="AB23" s="939" t="s">
        <v>11</v>
      </c>
      <c r="AC23" s="940"/>
      <c r="AD23" s="941"/>
      <c r="AE23" s="928" t="s">
        <v>368</v>
      </c>
      <c r="AF23" s="928"/>
      <c r="AG23" s="928"/>
      <c r="AH23" s="128"/>
      <c r="AI23" s="928" t="s">
        <v>464</v>
      </c>
      <c r="AJ23" s="928"/>
      <c r="AK23" s="928"/>
      <c r="AL23" s="128"/>
      <c r="AM23" s="928" t="s">
        <v>465</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340</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313</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9"/>
      <c r="AA30" s="290"/>
      <c r="AB30" s="939" t="s">
        <v>11</v>
      </c>
      <c r="AC30" s="940"/>
      <c r="AD30" s="941"/>
      <c r="AE30" s="928" t="s">
        <v>368</v>
      </c>
      <c r="AF30" s="928"/>
      <c r="AG30" s="928"/>
      <c r="AH30" s="128"/>
      <c r="AI30" s="928" t="s">
        <v>464</v>
      </c>
      <c r="AJ30" s="928"/>
      <c r="AK30" s="928"/>
      <c r="AL30" s="128"/>
      <c r="AM30" s="928" t="s">
        <v>465</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340</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313</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9"/>
      <c r="AA37" s="290"/>
      <c r="AB37" s="939" t="s">
        <v>11</v>
      </c>
      <c r="AC37" s="940"/>
      <c r="AD37" s="941"/>
      <c r="AE37" s="928" t="s">
        <v>368</v>
      </c>
      <c r="AF37" s="928"/>
      <c r="AG37" s="928"/>
      <c r="AH37" s="128"/>
      <c r="AI37" s="928" t="s">
        <v>464</v>
      </c>
      <c r="AJ37" s="928"/>
      <c r="AK37" s="928"/>
      <c r="AL37" s="128"/>
      <c r="AM37" s="928" t="s">
        <v>465</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340</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313</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9"/>
      <c r="AA44" s="290"/>
      <c r="AB44" s="939" t="s">
        <v>11</v>
      </c>
      <c r="AC44" s="940"/>
      <c r="AD44" s="941"/>
      <c r="AE44" s="928" t="s">
        <v>368</v>
      </c>
      <c r="AF44" s="928"/>
      <c r="AG44" s="928"/>
      <c r="AH44" s="128"/>
      <c r="AI44" s="928" t="s">
        <v>464</v>
      </c>
      <c r="AJ44" s="928"/>
      <c r="AK44" s="928"/>
      <c r="AL44" s="128"/>
      <c r="AM44" s="928" t="s">
        <v>465</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340</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313</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9"/>
      <c r="AA51" s="290"/>
      <c r="AB51" s="128" t="s">
        <v>11</v>
      </c>
      <c r="AC51" s="940"/>
      <c r="AD51" s="941"/>
      <c r="AE51" s="928" t="s">
        <v>368</v>
      </c>
      <c r="AF51" s="928"/>
      <c r="AG51" s="928"/>
      <c r="AH51" s="128"/>
      <c r="AI51" s="928" t="s">
        <v>464</v>
      </c>
      <c r="AJ51" s="928"/>
      <c r="AK51" s="928"/>
      <c r="AL51" s="128"/>
      <c r="AM51" s="928" t="s">
        <v>465</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340</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313</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9"/>
      <c r="AA58" s="290"/>
      <c r="AB58" s="939" t="s">
        <v>11</v>
      </c>
      <c r="AC58" s="940"/>
      <c r="AD58" s="941"/>
      <c r="AE58" s="928" t="s">
        <v>368</v>
      </c>
      <c r="AF58" s="928"/>
      <c r="AG58" s="928"/>
      <c r="AH58" s="128"/>
      <c r="AI58" s="928" t="s">
        <v>464</v>
      </c>
      <c r="AJ58" s="928"/>
      <c r="AK58" s="928"/>
      <c r="AL58" s="128"/>
      <c r="AM58" s="928" t="s">
        <v>465</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340</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313</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9"/>
      <c r="AA65" s="290"/>
      <c r="AB65" s="939" t="s">
        <v>11</v>
      </c>
      <c r="AC65" s="940"/>
      <c r="AD65" s="941"/>
      <c r="AE65" s="928" t="s">
        <v>368</v>
      </c>
      <c r="AF65" s="928"/>
      <c r="AG65" s="928"/>
      <c r="AH65" s="128"/>
      <c r="AI65" s="928" t="s">
        <v>464</v>
      </c>
      <c r="AJ65" s="928"/>
      <c r="AK65" s="928"/>
      <c r="AL65" s="128"/>
      <c r="AM65" s="928" t="s">
        <v>465</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340</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5" t="s">
        <v>326</v>
      </c>
      <c r="H2" s="316"/>
      <c r="I2" s="316"/>
      <c r="J2" s="316"/>
      <c r="K2" s="316"/>
      <c r="L2" s="316"/>
      <c r="M2" s="316"/>
      <c r="N2" s="316"/>
      <c r="O2" s="316"/>
      <c r="P2" s="316"/>
      <c r="Q2" s="316"/>
      <c r="R2" s="316"/>
      <c r="S2" s="316"/>
      <c r="T2" s="316"/>
      <c r="U2" s="316"/>
      <c r="V2" s="316"/>
      <c r="W2" s="316"/>
      <c r="X2" s="316"/>
      <c r="Y2" s="316"/>
      <c r="Z2" s="316"/>
      <c r="AA2" s="316"/>
      <c r="AB2" s="317"/>
      <c r="AC2" s="315" t="s">
        <v>328</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0"/>
      <c r="B4" s="971"/>
      <c r="C4" s="971"/>
      <c r="D4" s="971"/>
      <c r="E4" s="971"/>
      <c r="F4" s="972"/>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0"/>
      <c r="B5" s="971"/>
      <c r="C5" s="971"/>
      <c r="D5" s="971"/>
      <c r="E5" s="971"/>
      <c r="F5" s="972"/>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0"/>
      <c r="B6" s="971"/>
      <c r="C6" s="971"/>
      <c r="D6" s="971"/>
      <c r="E6" s="971"/>
      <c r="F6" s="972"/>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0"/>
      <c r="B7" s="971"/>
      <c r="C7" s="971"/>
      <c r="D7" s="971"/>
      <c r="E7" s="971"/>
      <c r="F7" s="972"/>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0"/>
      <c r="B8" s="971"/>
      <c r="C8" s="971"/>
      <c r="D8" s="971"/>
      <c r="E8" s="971"/>
      <c r="F8" s="972"/>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0"/>
      <c r="B9" s="971"/>
      <c r="C9" s="971"/>
      <c r="D9" s="971"/>
      <c r="E9" s="971"/>
      <c r="F9" s="972"/>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0"/>
      <c r="B10" s="971"/>
      <c r="C10" s="971"/>
      <c r="D10" s="971"/>
      <c r="E10" s="971"/>
      <c r="F10" s="972"/>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0"/>
      <c r="B11" s="971"/>
      <c r="C11" s="971"/>
      <c r="D11" s="971"/>
      <c r="E11" s="971"/>
      <c r="F11" s="972"/>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0"/>
      <c r="B12" s="971"/>
      <c r="C12" s="971"/>
      <c r="D12" s="971"/>
      <c r="E12" s="971"/>
      <c r="F12" s="972"/>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0"/>
      <c r="B13" s="971"/>
      <c r="C13" s="971"/>
      <c r="D13" s="971"/>
      <c r="E13" s="971"/>
      <c r="F13" s="972"/>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0"/>
      <c r="B14" s="971"/>
      <c r="C14" s="971"/>
      <c r="D14" s="971"/>
      <c r="E14" s="971"/>
      <c r="F14" s="972"/>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0"/>
      <c r="B15" s="971"/>
      <c r="C15" s="971"/>
      <c r="D15" s="971"/>
      <c r="E15" s="971"/>
      <c r="F15" s="972"/>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0"/>
      <c r="B16" s="971"/>
      <c r="C16" s="971"/>
      <c r="D16" s="971"/>
      <c r="E16" s="971"/>
      <c r="F16" s="972"/>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0"/>
      <c r="B17" s="971"/>
      <c r="C17" s="971"/>
      <c r="D17" s="971"/>
      <c r="E17" s="971"/>
      <c r="F17" s="972"/>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0"/>
      <c r="B18" s="971"/>
      <c r="C18" s="971"/>
      <c r="D18" s="971"/>
      <c r="E18" s="971"/>
      <c r="F18" s="972"/>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0"/>
      <c r="B19" s="971"/>
      <c r="C19" s="971"/>
      <c r="D19" s="971"/>
      <c r="E19" s="971"/>
      <c r="F19" s="972"/>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0"/>
      <c r="B20" s="971"/>
      <c r="C20" s="971"/>
      <c r="D20" s="971"/>
      <c r="E20" s="971"/>
      <c r="F20" s="972"/>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0"/>
      <c r="B21" s="971"/>
      <c r="C21" s="971"/>
      <c r="D21" s="971"/>
      <c r="E21" s="971"/>
      <c r="F21" s="972"/>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0"/>
      <c r="B22" s="971"/>
      <c r="C22" s="971"/>
      <c r="D22" s="971"/>
      <c r="E22" s="971"/>
      <c r="F22" s="972"/>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0"/>
      <c r="B23" s="971"/>
      <c r="C23" s="971"/>
      <c r="D23" s="971"/>
      <c r="E23" s="971"/>
      <c r="F23" s="972"/>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0"/>
      <c r="B24" s="971"/>
      <c r="C24" s="971"/>
      <c r="D24" s="971"/>
      <c r="E24" s="971"/>
      <c r="F24" s="972"/>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0"/>
      <c r="B25" s="971"/>
      <c r="C25" s="971"/>
      <c r="D25" s="971"/>
      <c r="E25" s="971"/>
      <c r="F25" s="972"/>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0"/>
      <c r="B26" s="971"/>
      <c r="C26" s="971"/>
      <c r="D26" s="971"/>
      <c r="E26" s="971"/>
      <c r="F26" s="972"/>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0"/>
      <c r="B27" s="971"/>
      <c r="C27" s="971"/>
      <c r="D27" s="971"/>
      <c r="E27" s="971"/>
      <c r="F27" s="972"/>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0"/>
      <c r="B28" s="971"/>
      <c r="C28" s="971"/>
      <c r="D28" s="971"/>
      <c r="E28" s="971"/>
      <c r="F28" s="972"/>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0"/>
      <c r="B29" s="971"/>
      <c r="C29" s="971"/>
      <c r="D29" s="971"/>
      <c r="E29" s="971"/>
      <c r="F29" s="972"/>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0"/>
      <c r="B30" s="971"/>
      <c r="C30" s="971"/>
      <c r="D30" s="971"/>
      <c r="E30" s="971"/>
      <c r="F30" s="972"/>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0"/>
      <c r="B31" s="971"/>
      <c r="C31" s="971"/>
      <c r="D31" s="971"/>
      <c r="E31" s="971"/>
      <c r="F31" s="972"/>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0"/>
      <c r="B32" s="971"/>
      <c r="C32" s="971"/>
      <c r="D32" s="971"/>
      <c r="E32" s="971"/>
      <c r="F32" s="972"/>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0"/>
      <c r="B33" s="971"/>
      <c r="C33" s="971"/>
      <c r="D33" s="971"/>
      <c r="E33" s="971"/>
      <c r="F33" s="972"/>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0"/>
      <c r="B34" s="971"/>
      <c r="C34" s="971"/>
      <c r="D34" s="971"/>
      <c r="E34" s="971"/>
      <c r="F34" s="972"/>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0"/>
      <c r="B35" s="971"/>
      <c r="C35" s="971"/>
      <c r="D35" s="971"/>
      <c r="E35" s="971"/>
      <c r="F35" s="972"/>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0"/>
      <c r="B36" s="971"/>
      <c r="C36" s="971"/>
      <c r="D36" s="971"/>
      <c r="E36" s="971"/>
      <c r="F36" s="972"/>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0"/>
      <c r="B37" s="971"/>
      <c r="C37" s="971"/>
      <c r="D37" s="971"/>
      <c r="E37" s="971"/>
      <c r="F37" s="972"/>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0"/>
      <c r="B38" s="971"/>
      <c r="C38" s="971"/>
      <c r="D38" s="971"/>
      <c r="E38" s="971"/>
      <c r="F38" s="972"/>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0"/>
      <c r="B39" s="971"/>
      <c r="C39" s="971"/>
      <c r="D39" s="971"/>
      <c r="E39" s="971"/>
      <c r="F39" s="972"/>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0"/>
      <c r="B40" s="971"/>
      <c r="C40" s="971"/>
      <c r="D40" s="971"/>
      <c r="E40" s="971"/>
      <c r="F40" s="972"/>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0"/>
      <c r="B41" s="971"/>
      <c r="C41" s="971"/>
      <c r="D41" s="971"/>
      <c r="E41" s="971"/>
      <c r="F41" s="972"/>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0"/>
      <c r="B42" s="971"/>
      <c r="C42" s="971"/>
      <c r="D42" s="971"/>
      <c r="E42" s="971"/>
      <c r="F42" s="972"/>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0"/>
      <c r="B43" s="971"/>
      <c r="C43" s="971"/>
      <c r="D43" s="971"/>
      <c r="E43" s="971"/>
      <c r="F43" s="972"/>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0"/>
      <c r="B44" s="971"/>
      <c r="C44" s="971"/>
      <c r="D44" s="971"/>
      <c r="E44" s="971"/>
      <c r="F44" s="972"/>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0"/>
      <c r="B45" s="971"/>
      <c r="C45" s="971"/>
      <c r="D45" s="971"/>
      <c r="E45" s="971"/>
      <c r="F45" s="972"/>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0"/>
      <c r="B46" s="971"/>
      <c r="C46" s="971"/>
      <c r="D46" s="971"/>
      <c r="E46" s="971"/>
      <c r="F46" s="972"/>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0"/>
      <c r="B47" s="971"/>
      <c r="C47" s="971"/>
      <c r="D47" s="971"/>
      <c r="E47" s="971"/>
      <c r="F47" s="972"/>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0"/>
      <c r="B48" s="971"/>
      <c r="C48" s="971"/>
      <c r="D48" s="971"/>
      <c r="E48" s="971"/>
      <c r="F48" s="972"/>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0"/>
      <c r="B49" s="971"/>
      <c r="C49" s="971"/>
      <c r="D49" s="971"/>
      <c r="E49" s="971"/>
      <c r="F49" s="972"/>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0"/>
      <c r="B50" s="971"/>
      <c r="C50" s="971"/>
      <c r="D50" s="971"/>
      <c r="E50" s="971"/>
      <c r="F50" s="972"/>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0"/>
      <c r="B51" s="971"/>
      <c r="C51" s="971"/>
      <c r="D51" s="971"/>
      <c r="E51" s="971"/>
      <c r="F51" s="972"/>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0"/>
      <c r="B52" s="971"/>
      <c r="C52" s="971"/>
      <c r="D52" s="971"/>
      <c r="E52" s="971"/>
      <c r="F52" s="972"/>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0"/>
      <c r="B56" s="971"/>
      <c r="C56" s="971"/>
      <c r="D56" s="971"/>
      <c r="E56" s="971"/>
      <c r="F56" s="972"/>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0"/>
      <c r="B57" s="971"/>
      <c r="C57" s="971"/>
      <c r="D57" s="971"/>
      <c r="E57" s="971"/>
      <c r="F57" s="972"/>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0"/>
      <c r="B58" s="971"/>
      <c r="C58" s="971"/>
      <c r="D58" s="971"/>
      <c r="E58" s="971"/>
      <c r="F58" s="972"/>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0"/>
      <c r="B59" s="971"/>
      <c r="C59" s="971"/>
      <c r="D59" s="971"/>
      <c r="E59" s="971"/>
      <c r="F59" s="972"/>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0"/>
      <c r="B60" s="971"/>
      <c r="C60" s="971"/>
      <c r="D60" s="971"/>
      <c r="E60" s="971"/>
      <c r="F60" s="972"/>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0"/>
      <c r="B61" s="971"/>
      <c r="C61" s="971"/>
      <c r="D61" s="971"/>
      <c r="E61" s="971"/>
      <c r="F61" s="972"/>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0"/>
      <c r="B62" s="971"/>
      <c r="C62" s="971"/>
      <c r="D62" s="971"/>
      <c r="E62" s="971"/>
      <c r="F62" s="972"/>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0"/>
      <c r="B63" s="971"/>
      <c r="C63" s="971"/>
      <c r="D63" s="971"/>
      <c r="E63" s="971"/>
      <c r="F63" s="972"/>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0"/>
      <c r="B64" s="971"/>
      <c r="C64" s="971"/>
      <c r="D64" s="971"/>
      <c r="E64" s="971"/>
      <c r="F64" s="972"/>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0"/>
      <c r="B65" s="971"/>
      <c r="C65" s="971"/>
      <c r="D65" s="971"/>
      <c r="E65" s="971"/>
      <c r="F65" s="972"/>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0"/>
      <c r="B66" s="971"/>
      <c r="C66" s="971"/>
      <c r="D66" s="971"/>
      <c r="E66" s="971"/>
      <c r="F66" s="972"/>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0"/>
      <c r="B67" s="971"/>
      <c r="C67" s="971"/>
      <c r="D67" s="971"/>
      <c r="E67" s="971"/>
      <c r="F67" s="972"/>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0"/>
      <c r="B68" s="971"/>
      <c r="C68" s="971"/>
      <c r="D68" s="971"/>
      <c r="E68" s="971"/>
      <c r="F68" s="972"/>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0"/>
      <c r="B69" s="971"/>
      <c r="C69" s="971"/>
      <c r="D69" s="971"/>
      <c r="E69" s="971"/>
      <c r="F69" s="972"/>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0"/>
      <c r="B70" s="971"/>
      <c r="C70" s="971"/>
      <c r="D70" s="971"/>
      <c r="E70" s="971"/>
      <c r="F70" s="972"/>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0"/>
      <c r="B71" s="971"/>
      <c r="C71" s="971"/>
      <c r="D71" s="971"/>
      <c r="E71" s="971"/>
      <c r="F71" s="972"/>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0"/>
      <c r="B72" s="971"/>
      <c r="C72" s="971"/>
      <c r="D72" s="971"/>
      <c r="E72" s="971"/>
      <c r="F72" s="972"/>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0"/>
      <c r="B73" s="971"/>
      <c r="C73" s="971"/>
      <c r="D73" s="971"/>
      <c r="E73" s="971"/>
      <c r="F73" s="972"/>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0"/>
      <c r="B74" s="971"/>
      <c r="C74" s="971"/>
      <c r="D74" s="971"/>
      <c r="E74" s="971"/>
      <c r="F74" s="972"/>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0"/>
      <c r="B75" s="971"/>
      <c r="C75" s="971"/>
      <c r="D75" s="971"/>
      <c r="E75" s="971"/>
      <c r="F75" s="972"/>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0"/>
      <c r="B76" s="971"/>
      <c r="C76" s="971"/>
      <c r="D76" s="971"/>
      <c r="E76" s="971"/>
      <c r="F76" s="972"/>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0"/>
      <c r="B77" s="971"/>
      <c r="C77" s="971"/>
      <c r="D77" s="971"/>
      <c r="E77" s="971"/>
      <c r="F77" s="972"/>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0"/>
      <c r="B78" s="971"/>
      <c r="C78" s="971"/>
      <c r="D78" s="971"/>
      <c r="E78" s="971"/>
      <c r="F78" s="972"/>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0"/>
      <c r="B79" s="971"/>
      <c r="C79" s="971"/>
      <c r="D79" s="971"/>
      <c r="E79" s="971"/>
      <c r="F79" s="972"/>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0"/>
      <c r="B80" s="971"/>
      <c r="C80" s="971"/>
      <c r="D80" s="971"/>
      <c r="E80" s="971"/>
      <c r="F80" s="972"/>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0"/>
      <c r="B81" s="971"/>
      <c r="C81" s="971"/>
      <c r="D81" s="971"/>
      <c r="E81" s="971"/>
      <c r="F81" s="972"/>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0"/>
      <c r="B82" s="971"/>
      <c r="C82" s="971"/>
      <c r="D82" s="971"/>
      <c r="E82" s="971"/>
      <c r="F82" s="972"/>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0"/>
      <c r="B83" s="971"/>
      <c r="C83" s="971"/>
      <c r="D83" s="971"/>
      <c r="E83" s="971"/>
      <c r="F83" s="972"/>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0"/>
      <c r="B84" s="971"/>
      <c r="C84" s="971"/>
      <c r="D84" s="971"/>
      <c r="E84" s="971"/>
      <c r="F84" s="972"/>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0"/>
      <c r="B85" s="971"/>
      <c r="C85" s="971"/>
      <c r="D85" s="971"/>
      <c r="E85" s="971"/>
      <c r="F85" s="972"/>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0"/>
      <c r="B86" s="971"/>
      <c r="C86" s="971"/>
      <c r="D86" s="971"/>
      <c r="E86" s="971"/>
      <c r="F86" s="972"/>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0"/>
      <c r="B87" s="971"/>
      <c r="C87" s="971"/>
      <c r="D87" s="971"/>
      <c r="E87" s="971"/>
      <c r="F87" s="972"/>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0"/>
      <c r="B88" s="971"/>
      <c r="C88" s="971"/>
      <c r="D88" s="971"/>
      <c r="E88" s="971"/>
      <c r="F88" s="972"/>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0"/>
      <c r="B89" s="971"/>
      <c r="C89" s="971"/>
      <c r="D89" s="971"/>
      <c r="E89" s="971"/>
      <c r="F89" s="972"/>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0"/>
      <c r="B90" s="971"/>
      <c r="C90" s="971"/>
      <c r="D90" s="971"/>
      <c r="E90" s="971"/>
      <c r="F90" s="972"/>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0"/>
      <c r="B91" s="971"/>
      <c r="C91" s="971"/>
      <c r="D91" s="971"/>
      <c r="E91" s="971"/>
      <c r="F91" s="972"/>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0"/>
      <c r="B92" s="971"/>
      <c r="C92" s="971"/>
      <c r="D92" s="971"/>
      <c r="E92" s="971"/>
      <c r="F92" s="972"/>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0"/>
      <c r="B93" s="971"/>
      <c r="C93" s="971"/>
      <c r="D93" s="971"/>
      <c r="E93" s="971"/>
      <c r="F93" s="972"/>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0"/>
      <c r="B94" s="971"/>
      <c r="C94" s="971"/>
      <c r="D94" s="971"/>
      <c r="E94" s="971"/>
      <c r="F94" s="972"/>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0"/>
      <c r="B95" s="971"/>
      <c r="C95" s="971"/>
      <c r="D95" s="971"/>
      <c r="E95" s="971"/>
      <c r="F95" s="972"/>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0"/>
      <c r="B96" s="971"/>
      <c r="C96" s="971"/>
      <c r="D96" s="971"/>
      <c r="E96" s="971"/>
      <c r="F96" s="972"/>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0"/>
      <c r="B97" s="971"/>
      <c r="C97" s="971"/>
      <c r="D97" s="971"/>
      <c r="E97" s="971"/>
      <c r="F97" s="972"/>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0"/>
      <c r="B98" s="971"/>
      <c r="C98" s="971"/>
      <c r="D98" s="971"/>
      <c r="E98" s="971"/>
      <c r="F98" s="972"/>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0"/>
      <c r="B99" s="971"/>
      <c r="C99" s="971"/>
      <c r="D99" s="971"/>
      <c r="E99" s="971"/>
      <c r="F99" s="972"/>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0"/>
      <c r="B100" s="971"/>
      <c r="C100" s="971"/>
      <c r="D100" s="971"/>
      <c r="E100" s="971"/>
      <c r="F100" s="972"/>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0"/>
      <c r="B101" s="971"/>
      <c r="C101" s="971"/>
      <c r="D101" s="971"/>
      <c r="E101" s="971"/>
      <c r="F101" s="972"/>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0"/>
      <c r="B102" s="971"/>
      <c r="C102" s="971"/>
      <c r="D102" s="971"/>
      <c r="E102" s="971"/>
      <c r="F102" s="972"/>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0"/>
      <c r="B103" s="971"/>
      <c r="C103" s="971"/>
      <c r="D103" s="971"/>
      <c r="E103" s="971"/>
      <c r="F103" s="972"/>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0"/>
      <c r="B104" s="971"/>
      <c r="C104" s="971"/>
      <c r="D104" s="971"/>
      <c r="E104" s="971"/>
      <c r="F104" s="972"/>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0"/>
      <c r="B105" s="971"/>
      <c r="C105" s="971"/>
      <c r="D105" s="971"/>
      <c r="E105" s="971"/>
      <c r="F105" s="972"/>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0"/>
      <c r="B109" s="971"/>
      <c r="C109" s="971"/>
      <c r="D109" s="971"/>
      <c r="E109" s="971"/>
      <c r="F109" s="972"/>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0"/>
      <c r="B110" s="971"/>
      <c r="C110" s="971"/>
      <c r="D110" s="971"/>
      <c r="E110" s="971"/>
      <c r="F110" s="972"/>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0"/>
      <c r="B111" s="971"/>
      <c r="C111" s="971"/>
      <c r="D111" s="971"/>
      <c r="E111" s="971"/>
      <c r="F111" s="972"/>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0"/>
      <c r="B112" s="971"/>
      <c r="C112" s="971"/>
      <c r="D112" s="971"/>
      <c r="E112" s="971"/>
      <c r="F112" s="972"/>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0"/>
      <c r="B113" s="971"/>
      <c r="C113" s="971"/>
      <c r="D113" s="971"/>
      <c r="E113" s="971"/>
      <c r="F113" s="972"/>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0"/>
      <c r="B114" s="971"/>
      <c r="C114" s="971"/>
      <c r="D114" s="971"/>
      <c r="E114" s="971"/>
      <c r="F114" s="972"/>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0"/>
      <c r="B115" s="971"/>
      <c r="C115" s="971"/>
      <c r="D115" s="971"/>
      <c r="E115" s="971"/>
      <c r="F115" s="972"/>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0"/>
      <c r="B116" s="971"/>
      <c r="C116" s="971"/>
      <c r="D116" s="971"/>
      <c r="E116" s="971"/>
      <c r="F116" s="972"/>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0"/>
      <c r="B117" s="971"/>
      <c r="C117" s="971"/>
      <c r="D117" s="971"/>
      <c r="E117" s="971"/>
      <c r="F117" s="972"/>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0"/>
      <c r="B118" s="971"/>
      <c r="C118" s="971"/>
      <c r="D118" s="971"/>
      <c r="E118" s="971"/>
      <c r="F118" s="972"/>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0"/>
      <c r="B119" s="971"/>
      <c r="C119" s="971"/>
      <c r="D119" s="971"/>
      <c r="E119" s="971"/>
      <c r="F119" s="972"/>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0"/>
      <c r="B120" s="971"/>
      <c r="C120" s="971"/>
      <c r="D120" s="971"/>
      <c r="E120" s="971"/>
      <c r="F120" s="972"/>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0"/>
      <c r="B121" s="971"/>
      <c r="C121" s="971"/>
      <c r="D121" s="971"/>
      <c r="E121" s="971"/>
      <c r="F121" s="972"/>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0"/>
      <c r="B122" s="971"/>
      <c r="C122" s="971"/>
      <c r="D122" s="971"/>
      <c r="E122" s="971"/>
      <c r="F122" s="972"/>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0"/>
      <c r="B123" s="971"/>
      <c r="C123" s="971"/>
      <c r="D123" s="971"/>
      <c r="E123" s="971"/>
      <c r="F123" s="972"/>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0"/>
      <c r="B124" s="971"/>
      <c r="C124" s="971"/>
      <c r="D124" s="971"/>
      <c r="E124" s="971"/>
      <c r="F124" s="972"/>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0"/>
      <c r="B125" s="971"/>
      <c r="C125" s="971"/>
      <c r="D125" s="971"/>
      <c r="E125" s="971"/>
      <c r="F125" s="972"/>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0"/>
      <c r="B126" s="971"/>
      <c r="C126" s="971"/>
      <c r="D126" s="971"/>
      <c r="E126" s="971"/>
      <c r="F126" s="972"/>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0"/>
      <c r="B127" s="971"/>
      <c r="C127" s="971"/>
      <c r="D127" s="971"/>
      <c r="E127" s="971"/>
      <c r="F127" s="972"/>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0"/>
      <c r="B128" s="971"/>
      <c r="C128" s="971"/>
      <c r="D128" s="971"/>
      <c r="E128" s="971"/>
      <c r="F128" s="972"/>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0"/>
      <c r="B129" s="971"/>
      <c r="C129" s="971"/>
      <c r="D129" s="971"/>
      <c r="E129" s="971"/>
      <c r="F129" s="972"/>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0"/>
      <c r="B130" s="971"/>
      <c r="C130" s="971"/>
      <c r="D130" s="971"/>
      <c r="E130" s="971"/>
      <c r="F130" s="972"/>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0"/>
      <c r="B131" s="971"/>
      <c r="C131" s="971"/>
      <c r="D131" s="971"/>
      <c r="E131" s="971"/>
      <c r="F131" s="972"/>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0"/>
      <c r="B132" s="971"/>
      <c r="C132" s="971"/>
      <c r="D132" s="971"/>
      <c r="E132" s="971"/>
      <c r="F132" s="972"/>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0"/>
      <c r="B133" s="971"/>
      <c r="C133" s="971"/>
      <c r="D133" s="971"/>
      <c r="E133" s="971"/>
      <c r="F133" s="972"/>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0"/>
      <c r="B134" s="971"/>
      <c r="C134" s="971"/>
      <c r="D134" s="971"/>
      <c r="E134" s="971"/>
      <c r="F134" s="972"/>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0"/>
      <c r="B135" s="971"/>
      <c r="C135" s="971"/>
      <c r="D135" s="971"/>
      <c r="E135" s="971"/>
      <c r="F135" s="972"/>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0"/>
      <c r="B136" s="971"/>
      <c r="C136" s="971"/>
      <c r="D136" s="971"/>
      <c r="E136" s="971"/>
      <c r="F136" s="972"/>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0"/>
      <c r="B137" s="971"/>
      <c r="C137" s="971"/>
      <c r="D137" s="971"/>
      <c r="E137" s="971"/>
      <c r="F137" s="972"/>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0"/>
      <c r="B138" s="971"/>
      <c r="C138" s="971"/>
      <c r="D138" s="971"/>
      <c r="E138" s="971"/>
      <c r="F138" s="972"/>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0"/>
      <c r="B139" s="971"/>
      <c r="C139" s="971"/>
      <c r="D139" s="971"/>
      <c r="E139" s="971"/>
      <c r="F139" s="972"/>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0"/>
      <c r="B140" s="971"/>
      <c r="C140" s="971"/>
      <c r="D140" s="971"/>
      <c r="E140" s="971"/>
      <c r="F140" s="972"/>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0"/>
      <c r="B141" s="971"/>
      <c r="C141" s="971"/>
      <c r="D141" s="971"/>
      <c r="E141" s="971"/>
      <c r="F141" s="972"/>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0"/>
      <c r="B142" s="971"/>
      <c r="C142" s="971"/>
      <c r="D142" s="971"/>
      <c r="E142" s="971"/>
      <c r="F142" s="972"/>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0"/>
      <c r="B143" s="971"/>
      <c r="C143" s="971"/>
      <c r="D143" s="971"/>
      <c r="E143" s="971"/>
      <c r="F143" s="972"/>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0"/>
      <c r="B144" s="971"/>
      <c r="C144" s="971"/>
      <c r="D144" s="971"/>
      <c r="E144" s="971"/>
      <c r="F144" s="972"/>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0"/>
      <c r="B145" s="971"/>
      <c r="C145" s="971"/>
      <c r="D145" s="971"/>
      <c r="E145" s="971"/>
      <c r="F145" s="972"/>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0"/>
      <c r="B146" s="971"/>
      <c r="C146" s="971"/>
      <c r="D146" s="971"/>
      <c r="E146" s="971"/>
      <c r="F146" s="972"/>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0"/>
      <c r="B147" s="971"/>
      <c r="C147" s="971"/>
      <c r="D147" s="971"/>
      <c r="E147" s="971"/>
      <c r="F147" s="972"/>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0"/>
      <c r="B148" s="971"/>
      <c r="C148" s="971"/>
      <c r="D148" s="971"/>
      <c r="E148" s="971"/>
      <c r="F148" s="972"/>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0"/>
      <c r="B149" s="971"/>
      <c r="C149" s="971"/>
      <c r="D149" s="971"/>
      <c r="E149" s="971"/>
      <c r="F149" s="972"/>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0"/>
      <c r="B150" s="971"/>
      <c r="C150" s="971"/>
      <c r="D150" s="971"/>
      <c r="E150" s="971"/>
      <c r="F150" s="972"/>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0"/>
      <c r="B151" s="971"/>
      <c r="C151" s="971"/>
      <c r="D151" s="971"/>
      <c r="E151" s="971"/>
      <c r="F151" s="972"/>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0"/>
      <c r="B152" s="971"/>
      <c r="C152" s="971"/>
      <c r="D152" s="971"/>
      <c r="E152" s="971"/>
      <c r="F152" s="972"/>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0"/>
      <c r="B153" s="971"/>
      <c r="C153" s="971"/>
      <c r="D153" s="971"/>
      <c r="E153" s="971"/>
      <c r="F153" s="972"/>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0"/>
      <c r="B154" s="971"/>
      <c r="C154" s="971"/>
      <c r="D154" s="971"/>
      <c r="E154" s="971"/>
      <c r="F154" s="972"/>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0"/>
      <c r="B155" s="971"/>
      <c r="C155" s="971"/>
      <c r="D155" s="971"/>
      <c r="E155" s="971"/>
      <c r="F155" s="972"/>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0"/>
      <c r="B156" s="971"/>
      <c r="C156" s="971"/>
      <c r="D156" s="971"/>
      <c r="E156" s="971"/>
      <c r="F156" s="972"/>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0"/>
      <c r="B157" s="971"/>
      <c r="C157" s="971"/>
      <c r="D157" s="971"/>
      <c r="E157" s="971"/>
      <c r="F157" s="972"/>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0"/>
      <c r="B158" s="971"/>
      <c r="C158" s="971"/>
      <c r="D158" s="971"/>
      <c r="E158" s="971"/>
      <c r="F158" s="972"/>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0"/>
      <c r="B162" s="971"/>
      <c r="C162" s="971"/>
      <c r="D162" s="971"/>
      <c r="E162" s="971"/>
      <c r="F162" s="972"/>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0"/>
      <c r="B163" s="971"/>
      <c r="C163" s="971"/>
      <c r="D163" s="971"/>
      <c r="E163" s="971"/>
      <c r="F163" s="972"/>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0"/>
      <c r="B164" s="971"/>
      <c r="C164" s="971"/>
      <c r="D164" s="971"/>
      <c r="E164" s="971"/>
      <c r="F164" s="972"/>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0"/>
      <c r="B165" s="971"/>
      <c r="C165" s="971"/>
      <c r="D165" s="971"/>
      <c r="E165" s="971"/>
      <c r="F165" s="972"/>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0"/>
      <c r="B166" s="971"/>
      <c r="C166" s="971"/>
      <c r="D166" s="971"/>
      <c r="E166" s="971"/>
      <c r="F166" s="972"/>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0"/>
      <c r="B167" s="971"/>
      <c r="C167" s="971"/>
      <c r="D167" s="971"/>
      <c r="E167" s="971"/>
      <c r="F167" s="972"/>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0"/>
      <c r="B168" s="971"/>
      <c r="C168" s="971"/>
      <c r="D168" s="971"/>
      <c r="E168" s="971"/>
      <c r="F168" s="972"/>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0"/>
      <c r="B169" s="971"/>
      <c r="C169" s="971"/>
      <c r="D169" s="971"/>
      <c r="E169" s="971"/>
      <c r="F169" s="972"/>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0"/>
      <c r="B170" s="971"/>
      <c r="C170" s="971"/>
      <c r="D170" s="971"/>
      <c r="E170" s="971"/>
      <c r="F170" s="972"/>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0"/>
      <c r="B171" s="971"/>
      <c r="C171" s="971"/>
      <c r="D171" s="971"/>
      <c r="E171" s="971"/>
      <c r="F171" s="972"/>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0"/>
      <c r="B172" s="971"/>
      <c r="C172" s="971"/>
      <c r="D172" s="971"/>
      <c r="E172" s="971"/>
      <c r="F172" s="972"/>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0"/>
      <c r="B173" s="971"/>
      <c r="C173" s="971"/>
      <c r="D173" s="971"/>
      <c r="E173" s="971"/>
      <c r="F173" s="972"/>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0"/>
      <c r="B174" s="971"/>
      <c r="C174" s="971"/>
      <c r="D174" s="971"/>
      <c r="E174" s="971"/>
      <c r="F174" s="972"/>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0"/>
      <c r="B175" s="971"/>
      <c r="C175" s="971"/>
      <c r="D175" s="971"/>
      <c r="E175" s="971"/>
      <c r="F175" s="972"/>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0"/>
      <c r="B176" s="971"/>
      <c r="C176" s="971"/>
      <c r="D176" s="971"/>
      <c r="E176" s="971"/>
      <c r="F176" s="972"/>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0"/>
      <c r="B177" s="971"/>
      <c r="C177" s="971"/>
      <c r="D177" s="971"/>
      <c r="E177" s="971"/>
      <c r="F177" s="972"/>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0"/>
      <c r="B178" s="971"/>
      <c r="C178" s="971"/>
      <c r="D178" s="971"/>
      <c r="E178" s="971"/>
      <c r="F178" s="972"/>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0"/>
      <c r="B179" s="971"/>
      <c r="C179" s="971"/>
      <c r="D179" s="971"/>
      <c r="E179" s="971"/>
      <c r="F179" s="972"/>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0"/>
      <c r="B180" s="971"/>
      <c r="C180" s="971"/>
      <c r="D180" s="971"/>
      <c r="E180" s="971"/>
      <c r="F180" s="972"/>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0"/>
      <c r="B181" s="971"/>
      <c r="C181" s="971"/>
      <c r="D181" s="971"/>
      <c r="E181" s="971"/>
      <c r="F181" s="972"/>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0"/>
      <c r="B182" s="971"/>
      <c r="C182" s="971"/>
      <c r="D182" s="971"/>
      <c r="E182" s="971"/>
      <c r="F182" s="972"/>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0"/>
      <c r="B183" s="971"/>
      <c r="C183" s="971"/>
      <c r="D183" s="971"/>
      <c r="E183" s="971"/>
      <c r="F183" s="972"/>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0"/>
      <c r="B184" s="971"/>
      <c r="C184" s="971"/>
      <c r="D184" s="971"/>
      <c r="E184" s="971"/>
      <c r="F184" s="972"/>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0"/>
      <c r="B185" s="971"/>
      <c r="C185" s="971"/>
      <c r="D185" s="971"/>
      <c r="E185" s="971"/>
      <c r="F185" s="972"/>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0"/>
      <c r="B186" s="971"/>
      <c r="C186" s="971"/>
      <c r="D186" s="971"/>
      <c r="E186" s="971"/>
      <c r="F186" s="972"/>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0"/>
      <c r="B187" s="971"/>
      <c r="C187" s="971"/>
      <c r="D187" s="971"/>
      <c r="E187" s="971"/>
      <c r="F187" s="972"/>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0"/>
      <c r="B188" s="971"/>
      <c r="C188" s="971"/>
      <c r="D188" s="971"/>
      <c r="E188" s="971"/>
      <c r="F188" s="972"/>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0"/>
      <c r="B189" s="971"/>
      <c r="C189" s="971"/>
      <c r="D189" s="971"/>
      <c r="E189" s="971"/>
      <c r="F189" s="972"/>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0"/>
      <c r="B190" s="971"/>
      <c r="C190" s="971"/>
      <c r="D190" s="971"/>
      <c r="E190" s="971"/>
      <c r="F190" s="972"/>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0"/>
      <c r="B191" s="971"/>
      <c r="C191" s="971"/>
      <c r="D191" s="971"/>
      <c r="E191" s="971"/>
      <c r="F191" s="972"/>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0"/>
      <c r="B192" s="971"/>
      <c r="C192" s="971"/>
      <c r="D192" s="971"/>
      <c r="E192" s="971"/>
      <c r="F192" s="972"/>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0"/>
      <c r="B193" s="971"/>
      <c r="C193" s="971"/>
      <c r="D193" s="971"/>
      <c r="E193" s="971"/>
      <c r="F193" s="972"/>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0"/>
      <c r="B194" s="971"/>
      <c r="C194" s="971"/>
      <c r="D194" s="971"/>
      <c r="E194" s="971"/>
      <c r="F194" s="972"/>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0"/>
      <c r="B195" s="971"/>
      <c r="C195" s="971"/>
      <c r="D195" s="971"/>
      <c r="E195" s="971"/>
      <c r="F195" s="972"/>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0"/>
      <c r="B196" s="971"/>
      <c r="C196" s="971"/>
      <c r="D196" s="971"/>
      <c r="E196" s="971"/>
      <c r="F196" s="972"/>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0"/>
      <c r="B197" s="971"/>
      <c r="C197" s="971"/>
      <c r="D197" s="971"/>
      <c r="E197" s="971"/>
      <c r="F197" s="972"/>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0"/>
      <c r="B198" s="971"/>
      <c r="C198" s="971"/>
      <c r="D198" s="971"/>
      <c r="E198" s="971"/>
      <c r="F198" s="972"/>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0"/>
      <c r="B199" s="971"/>
      <c r="C199" s="971"/>
      <c r="D199" s="971"/>
      <c r="E199" s="971"/>
      <c r="F199" s="972"/>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0"/>
      <c r="B200" s="971"/>
      <c r="C200" s="971"/>
      <c r="D200" s="971"/>
      <c r="E200" s="971"/>
      <c r="F200" s="972"/>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0"/>
      <c r="B201" s="971"/>
      <c r="C201" s="971"/>
      <c r="D201" s="971"/>
      <c r="E201" s="971"/>
      <c r="F201" s="972"/>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0"/>
      <c r="B202" s="971"/>
      <c r="C202" s="971"/>
      <c r="D202" s="971"/>
      <c r="E202" s="971"/>
      <c r="F202" s="972"/>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0"/>
      <c r="B203" s="971"/>
      <c r="C203" s="971"/>
      <c r="D203" s="971"/>
      <c r="E203" s="971"/>
      <c r="F203" s="972"/>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0"/>
      <c r="B204" s="971"/>
      <c r="C204" s="971"/>
      <c r="D204" s="971"/>
      <c r="E204" s="971"/>
      <c r="F204" s="972"/>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0"/>
      <c r="B205" s="971"/>
      <c r="C205" s="971"/>
      <c r="D205" s="971"/>
      <c r="E205" s="971"/>
      <c r="F205" s="972"/>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0"/>
      <c r="B206" s="971"/>
      <c r="C206" s="971"/>
      <c r="D206" s="971"/>
      <c r="E206" s="971"/>
      <c r="F206" s="972"/>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0"/>
      <c r="B207" s="971"/>
      <c r="C207" s="971"/>
      <c r="D207" s="971"/>
      <c r="E207" s="971"/>
      <c r="F207" s="972"/>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0"/>
      <c r="B208" s="971"/>
      <c r="C208" s="971"/>
      <c r="D208" s="971"/>
      <c r="E208" s="971"/>
      <c r="F208" s="972"/>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0"/>
      <c r="B209" s="971"/>
      <c r="C209" s="971"/>
      <c r="D209" s="971"/>
      <c r="E209" s="971"/>
      <c r="F209" s="972"/>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0"/>
      <c r="B210" s="971"/>
      <c r="C210" s="971"/>
      <c r="D210" s="971"/>
      <c r="E210" s="971"/>
      <c r="F210" s="972"/>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0"/>
      <c r="B211" s="971"/>
      <c r="C211" s="971"/>
      <c r="D211" s="971"/>
      <c r="E211" s="971"/>
      <c r="F211" s="972"/>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0"/>
      <c r="B215" s="971"/>
      <c r="C215" s="971"/>
      <c r="D215" s="971"/>
      <c r="E215" s="971"/>
      <c r="F215" s="972"/>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0"/>
      <c r="B216" s="971"/>
      <c r="C216" s="971"/>
      <c r="D216" s="971"/>
      <c r="E216" s="971"/>
      <c r="F216" s="972"/>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0"/>
      <c r="B217" s="971"/>
      <c r="C217" s="971"/>
      <c r="D217" s="971"/>
      <c r="E217" s="971"/>
      <c r="F217" s="972"/>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0"/>
      <c r="B218" s="971"/>
      <c r="C218" s="971"/>
      <c r="D218" s="971"/>
      <c r="E218" s="971"/>
      <c r="F218" s="972"/>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0"/>
      <c r="B219" s="971"/>
      <c r="C219" s="971"/>
      <c r="D219" s="971"/>
      <c r="E219" s="971"/>
      <c r="F219" s="972"/>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0"/>
      <c r="B220" s="971"/>
      <c r="C220" s="971"/>
      <c r="D220" s="971"/>
      <c r="E220" s="971"/>
      <c r="F220" s="972"/>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0"/>
      <c r="B221" s="971"/>
      <c r="C221" s="971"/>
      <c r="D221" s="971"/>
      <c r="E221" s="971"/>
      <c r="F221" s="972"/>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0"/>
      <c r="B222" s="971"/>
      <c r="C222" s="971"/>
      <c r="D222" s="971"/>
      <c r="E222" s="971"/>
      <c r="F222" s="972"/>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0"/>
      <c r="B223" s="971"/>
      <c r="C223" s="971"/>
      <c r="D223" s="971"/>
      <c r="E223" s="971"/>
      <c r="F223" s="972"/>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0"/>
      <c r="B224" s="971"/>
      <c r="C224" s="971"/>
      <c r="D224" s="971"/>
      <c r="E224" s="971"/>
      <c r="F224" s="972"/>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0"/>
      <c r="B225" s="971"/>
      <c r="C225" s="971"/>
      <c r="D225" s="971"/>
      <c r="E225" s="971"/>
      <c r="F225" s="972"/>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0"/>
      <c r="B226" s="971"/>
      <c r="C226" s="971"/>
      <c r="D226" s="971"/>
      <c r="E226" s="971"/>
      <c r="F226" s="972"/>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0"/>
      <c r="B227" s="971"/>
      <c r="C227" s="971"/>
      <c r="D227" s="971"/>
      <c r="E227" s="971"/>
      <c r="F227" s="972"/>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0"/>
      <c r="B228" s="971"/>
      <c r="C228" s="971"/>
      <c r="D228" s="971"/>
      <c r="E228" s="971"/>
      <c r="F228" s="972"/>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0"/>
      <c r="B229" s="971"/>
      <c r="C229" s="971"/>
      <c r="D229" s="971"/>
      <c r="E229" s="971"/>
      <c r="F229" s="972"/>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0"/>
      <c r="B230" s="971"/>
      <c r="C230" s="971"/>
      <c r="D230" s="971"/>
      <c r="E230" s="971"/>
      <c r="F230" s="972"/>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0"/>
      <c r="B231" s="971"/>
      <c r="C231" s="971"/>
      <c r="D231" s="971"/>
      <c r="E231" s="971"/>
      <c r="F231" s="972"/>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0"/>
      <c r="B232" s="971"/>
      <c r="C232" s="971"/>
      <c r="D232" s="971"/>
      <c r="E232" s="971"/>
      <c r="F232" s="972"/>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0"/>
      <c r="B233" s="971"/>
      <c r="C233" s="971"/>
      <c r="D233" s="971"/>
      <c r="E233" s="971"/>
      <c r="F233" s="972"/>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0"/>
      <c r="B234" s="971"/>
      <c r="C234" s="971"/>
      <c r="D234" s="971"/>
      <c r="E234" s="971"/>
      <c r="F234" s="972"/>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0"/>
      <c r="B235" s="971"/>
      <c r="C235" s="971"/>
      <c r="D235" s="971"/>
      <c r="E235" s="971"/>
      <c r="F235" s="972"/>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0"/>
      <c r="B236" s="971"/>
      <c r="C236" s="971"/>
      <c r="D236" s="971"/>
      <c r="E236" s="971"/>
      <c r="F236" s="972"/>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0"/>
      <c r="B237" s="971"/>
      <c r="C237" s="971"/>
      <c r="D237" s="971"/>
      <c r="E237" s="971"/>
      <c r="F237" s="972"/>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0"/>
      <c r="B238" s="971"/>
      <c r="C238" s="971"/>
      <c r="D238" s="971"/>
      <c r="E238" s="971"/>
      <c r="F238" s="972"/>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0"/>
      <c r="B239" s="971"/>
      <c r="C239" s="971"/>
      <c r="D239" s="971"/>
      <c r="E239" s="971"/>
      <c r="F239" s="972"/>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0"/>
      <c r="B240" s="971"/>
      <c r="C240" s="971"/>
      <c r="D240" s="971"/>
      <c r="E240" s="971"/>
      <c r="F240" s="972"/>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0"/>
      <c r="B241" s="971"/>
      <c r="C241" s="971"/>
      <c r="D241" s="971"/>
      <c r="E241" s="971"/>
      <c r="F241" s="972"/>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0"/>
      <c r="B242" s="971"/>
      <c r="C242" s="971"/>
      <c r="D242" s="971"/>
      <c r="E242" s="971"/>
      <c r="F242" s="972"/>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0"/>
      <c r="B243" s="971"/>
      <c r="C243" s="971"/>
      <c r="D243" s="971"/>
      <c r="E243" s="971"/>
      <c r="F243" s="972"/>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0"/>
      <c r="B244" s="971"/>
      <c r="C244" s="971"/>
      <c r="D244" s="971"/>
      <c r="E244" s="971"/>
      <c r="F244" s="972"/>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0"/>
      <c r="B245" s="971"/>
      <c r="C245" s="971"/>
      <c r="D245" s="971"/>
      <c r="E245" s="971"/>
      <c r="F245" s="972"/>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0"/>
      <c r="B246" s="971"/>
      <c r="C246" s="971"/>
      <c r="D246" s="971"/>
      <c r="E246" s="971"/>
      <c r="F246" s="972"/>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0"/>
      <c r="B247" s="971"/>
      <c r="C247" s="971"/>
      <c r="D247" s="971"/>
      <c r="E247" s="971"/>
      <c r="F247" s="972"/>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0"/>
      <c r="B248" s="971"/>
      <c r="C248" s="971"/>
      <c r="D248" s="971"/>
      <c r="E248" s="971"/>
      <c r="F248" s="972"/>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0"/>
      <c r="B249" s="971"/>
      <c r="C249" s="971"/>
      <c r="D249" s="971"/>
      <c r="E249" s="971"/>
      <c r="F249" s="972"/>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0"/>
      <c r="B250" s="971"/>
      <c r="C250" s="971"/>
      <c r="D250" s="971"/>
      <c r="E250" s="971"/>
      <c r="F250" s="972"/>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0"/>
      <c r="B251" s="971"/>
      <c r="C251" s="971"/>
      <c r="D251" s="971"/>
      <c r="E251" s="971"/>
      <c r="F251" s="972"/>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0"/>
      <c r="B252" s="971"/>
      <c r="C252" s="971"/>
      <c r="D252" s="971"/>
      <c r="E252" s="971"/>
      <c r="F252" s="972"/>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0"/>
      <c r="B253" s="971"/>
      <c r="C253" s="971"/>
      <c r="D253" s="971"/>
      <c r="E253" s="971"/>
      <c r="F253" s="972"/>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0"/>
      <c r="B254" s="971"/>
      <c r="C254" s="971"/>
      <c r="D254" s="971"/>
      <c r="E254" s="971"/>
      <c r="F254" s="972"/>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0"/>
      <c r="B255" s="971"/>
      <c r="C255" s="971"/>
      <c r="D255" s="971"/>
      <c r="E255" s="971"/>
      <c r="F255" s="972"/>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0"/>
      <c r="B256" s="971"/>
      <c r="C256" s="971"/>
      <c r="D256" s="971"/>
      <c r="E256" s="971"/>
      <c r="F256" s="972"/>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0"/>
      <c r="B257" s="971"/>
      <c r="C257" s="971"/>
      <c r="D257" s="971"/>
      <c r="E257" s="971"/>
      <c r="F257" s="972"/>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0"/>
      <c r="B258" s="971"/>
      <c r="C258" s="971"/>
      <c r="D258" s="971"/>
      <c r="E258" s="971"/>
      <c r="F258" s="972"/>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0"/>
      <c r="B259" s="971"/>
      <c r="C259" s="971"/>
      <c r="D259" s="971"/>
      <c r="E259" s="971"/>
      <c r="F259" s="972"/>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0"/>
      <c r="B260" s="971"/>
      <c r="C260" s="971"/>
      <c r="D260" s="971"/>
      <c r="E260" s="971"/>
      <c r="F260" s="972"/>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0"/>
      <c r="B261" s="971"/>
      <c r="C261" s="971"/>
      <c r="D261" s="971"/>
      <c r="E261" s="971"/>
      <c r="F261" s="972"/>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0"/>
      <c r="B262" s="971"/>
      <c r="C262" s="971"/>
      <c r="D262" s="971"/>
      <c r="E262" s="971"/>
      <c r="F262" s="972"/>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0"/>
      <c r="B263" s="971"/>
      <c r="C263" s="971"/>
      <c r="D263" s="971"/>
      <c r="E263" s="971"/>
      <c r="F263" s="972"/>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0"/>
      <c r="B264" s="971"/>
      <c r="C264" s="971"/>
      <c r="D264" s="971"/>
      <c r="E264" s="971"/>
      <c r="F264" s="972"/>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316</v>
      </c>
      <c r="Z3" s="273"/>
      <c r="AA3" s="273"/>
      <c r="AB3" s="273"/>
      <c r="AC3" s="992" t="s">
        <v>307</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316</v>
      </c>
      <c r="Z36" s="273"/>
      <c r="AA36" s="273"/>
      <c r="AB36" s="273"/>
      <c r="AC36" s="992" t="s">
        <v>307</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316</v>
      </c>
      <c r="Z69" s="273"/>
      <c r="AA69" s="273"/>
      <c r="AB69" s="273"/>
      <c r="AC69" s="992" t="s">
        <v>307</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316</v>
      </c>
      <c r="Z102" s="273"/>
      <c r="AA102" s="273"/>
      <c r="AB102" s="273"/>
      <c r="AC102" s="992" t="s">
        <v>307</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316</v>
      </c>
      <c r="Z135" s="273"/>
      <c r="AA135" s="273"/>
      <c r="AB135" s="273"/>
      <c r="AC135" s="992" t="s">
        <v>307</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316</v>
      </c>
      <c r="Z168" s="273"/>
      <c r="AA168" s="273"/>
      <c r="AB168" s="273"/>
      <c r="AC168" s="992" t="s">
        <v>307</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316</v>
      </c>
      <c r="Z201" s="273"/>
      <c r="AA201" s="273"/>
      <c r="AB201" s="273"/>
      <c r="AC201" s="992" t="s">
        <v>307</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316</v>
      </c>
      <c r="Z234" s="273"/>
      <c r="AA234" s="273"/>
      <c r="AB234" s="273"/>
      <c r="AC234" s="992" t="s">
        <v>307</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316</v>
      </c>
      <c r="Z267" s="273"/>
      <c r="AA267" s="273"/>
      <c r="AB267" s="273"/>
      <c r="AC267" s="992" t="s">
        <v>307</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316</v>
      </c>
      <c r="Z300" s="273"/>
      <c r="AA300" s="273"/>
      <c r="AB300" s="273"/>
      <c r="AC300" s="992" t="s">
        <v>307</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316</v>
      </c>
      <c r="Z333" s="273"/>
      <c r="AA333" s="273"/>
      <c r="AB333" s="273"/>
      <c r="AC333" s="992" t="s">
        <v>307</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316</v>
      </c>
      <c r="Z366" s="273"/>
      <c r="AA366" s="273"/>
      <c r="AB366" s="273"/>
      <c r="AC366" s="992" t="s">
        <v>307</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316</v>
      </c>
      <c r="Z399" s="273"/>
      <c r="AA399" s="273"/>
      <c r="AB399" s="273"/>
      <c r="AC399" s="992" t="s">
        <v>307</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316</v>
      </c>
      <c r="Z432" s="273"/>
      <c r="AA432" s="273"/>
      <c r="AB432" s="273"/>
      <c r="AC432" s="992" t="s">
        <v>307</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316</v>
      </c>
      <c r="Z465" s="273"/>
      <c r="AA465" s="273"/>
      <c r="AB465" s="273"/>
      <c r="AC465" s="992" t="s">
        <v>307</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316</v>
      </c>
      <c r="Z498" s="273"/>
      <c r="AA498" s="273"/>
      <c r="AB498" s="273"/>
      <c r="AC498" s="992" t="s">
        <v>307</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316</v>
      </c>
      <c r="Z531" s="273"/>
      <c r="AA531" s="273"/>
      <c r="AB531" s="273"/>
      <c r="AC531" s="992" t="s">
        <v>307</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316</v>
      </c>
      <c r="Z564" s="273"/>
      <c r="AA564" s="273"/>
      <c r="AB564" s="273"/>
      <c r="AC564" s="992" t="s">
        <v>307</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316</v>
      </c>
      <c r="Z597" s="273"/>
      <c r="AA597" s="273"/>
      <c r="AB597" s="273"/>
      <c r="AC597" s="992" t="s">
        <v>307</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316</v>
      </c>
      <c r="Z630" s="273"/>
      <c r="AA630" s="273"/>
      <c r="AB630" s="273"/>
      <c r="AC630" s="992" t="s">
        <v>307</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316</v>
      </c>
      <c r="Z663" s="273"/>
      <c r="AA663" s="273"/>
      <c r="AB663" s="273"/>
      <c r="AC663" s="992" t="s">
        <v>307</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316</v>
      </c>
      <c r="Z696" s="273"/>
      <c r="AA696" s="273"/>
      <c r="AB696" s="273"/>
      <c r="AC696" s="992" t="s">
        <v>307</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316</v>
      </c>
      <c r="Z729" s="273"/>
      <c r="AA729" s="273"/>
      <c r="AB729" s="273"/>
      <c r="AC729" s="992" t="s">
        <v>307</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316</v>
      </c>
      <c r="Z762" s="273"/>
      <c r="AA762" s="273"/>
      <c r="AB762" s="273"/>
      <c r="AC762" s="992" t="s">
        <v>307</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316</v>
      </c>
      <c r="Z795" s="273"/>
      <c r="AA795" s="273"/>
      <c r="AB795" s="273"/>
      <c r="AC795" s="992" t="s">
        <v>307</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316</v>
      </c>
      <c r="Z828" s="273"/>
      <c r="AA828" s="273"/>
      <c r="AB828" s="273"/>
      <c r="AC828" s="992" t="s">
        <v>307</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316</v>
      </c>
      <c r="Z861" s="273"/>
      <c r="AA861" s="273"/>
      <c r="AB861" s="273"/>
      <c r="AC861" s="992" t="s">
        <v>307</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316</v>
      </c>
      <c r="Z894" s="273"/>
      <c r="AA894" s="273"/>
      <c r="AB894" s="273"/>
      <c r="AC894" s="992" t="s">
        <v>307</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316</v>
      </c>
      <c r="Z927" s="273"/>
      <c r="AA927" s="273"/>
      <c r="AB927" s="273"/>
      <c r="AC927" s="992" t="s">
        <v>307</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316</v>
      </c>
      <c r="Z960" s="273"/>
      <c r="AA960" s="273"/>
      <c r="AB960" s="273"/>
      <c r="AC960" s="992" t="s">
        <v>307</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316</v>
      </c>
      <c r="Z993" s="273"/>
      <c r="AA993" s="273"/>
      <c r="AB993" s="273"/>
      <c r="AC993" s="992" t="s">
        <v>307</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316</v>
      </c>
      <c r="Z1026" s="273"/>
      <c r="AA1026" s="273"/>
      <c r="AB1026" s="273"/>
      <c r="AC1026" s="992" t="s">
        <v>307</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316</v>
      </c>
      <c r="Z1059" s="273"/>
      <c r="AA1059" s="273"/>
      <c r="AB1059" s="273"/>
      <c r="AC1059" s="992" t="s">
        <v>307</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316</v>
      </c>
      <c r="Z1092" s="273"/>
      <c r="AA1092" s="273"/>
      <c r="AB1092" s="273"/>
      <c r="AC1092" s="992" t="s">
        <v>307</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316</v>
      </c>
      <c r="Z1125" s="273"/>
      <c r="AA1125" s="273"/>
      <c r="AB1125" s="273"/>
      <c r="AC1125" s="992" t="s">
        <v>307</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316</v>
      </c>
      <c r="Z1158" s="273"/>
      <c r="AA1158" s="273"/>
      <c r="AB1158" s="273"/>
      <c r="AC1158" s="992" t="s">
        <v>307</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316</v>
      </c>
      <c r="Z1191" s="273"/>
      <c r="AA1191" s="273"/>
      <c r="AB1191" s="273"/>
      <c r="AC1191" s="992" t="s">
        <v>307</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316</v>
      </c>
      <c r="Z1224" s="273"/>
      <c r="AA1224" s="273"/>
      <c r="AB1224" s="273"/>
      <c r="AC1224" s="992" t="s">
        <v>307</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316</v>
      </c>
      <c r="Z1257" s="273"/>
      <c r="AA1257" s="273"/>
      <c r="AB1257" s="273"/>
      <c r="AC1257" s="992" t="s">
        <v>307</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316</v>
      </c>
      <c r="Z1290" s="273"/>
      <c r="AA1290" s="273"/>
      <c r="AB1290" s="273"/>
      <c r="AC1290" s="992" t="s">
        <v>307</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2022-08-22T11:46:47Z</cp:lastPrinted>
  <dcterms:created xsi:type="dcterms:W3CDTF">2012-03-13T00:50:25Z</dcterms:created>
  <dcterms:modified xsi:type="dcterms:W3CDTF">2022-09-06T08:08:32Z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