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392C2EB-CFF0-4649-A13A-52DB5130CD0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9" i="11"/>
  <c r="AY68" i="11"/>
  <c r="AY70" i="11" s="1"/>
  <c r="AY65" i="11"/>
  <c r="AY67" i="11" s="1"/>
  <c r="AY64" i="11"/>
  <c r="AY400" i="11"/>
  <c r="AY396" i="11"/>
  <c r="AY399" i="11" s="1"/>
  <c r="AY372" i="11"/>
  <c r="AY371" i="11"/>
  <c r="AY370" i="11"/>
  <c r="AY369" i="11"/>
  <c r="AY368" i="11"/>
  <c r="AY367" i="11"/>
  <c r="AY334" i="11"/>
  <c r="AY339" i="11" s="1"/>
  <c r="AY341" i="11"/>
  <c r="AY338" i="11"/>
  <c r="AY321" i="11"/>
  <c r="AY329" i="11" s="1"/>
  <c r="AY340" i="11" l="1"/>
  <c r="AY327" i="11"/>
  <c r="AY328" i="11"/>
  <c r="AY336" i="11"/>
  <c r="AY326" i="11"/>
  <c r="AY337" i="11"/>
  <c r="AY322" i="11"/>
  <c r="AY330" i="11"/>
  <c r="AY323" i="11"/>
  <c r="AY331" i="11"/>
  <c r="AY397" i="11"/>
  <c r="AY324" i="11"/>
  <c r="AY332" i="11"/>
  <c r="AY398" i="11"/>
  <c r="AY325" i="11"/>
  <c r="AY333" i="11"/>
  <c r="AY66" i="11"/>
  <c r="AY75" i="11"/>
  <c r="AY73" i="11"/>
  <c r="AY77" i="11"/>
  <c r="AY74" i="11"/>
  <c r="AY72" i="11"/>
  <c r="AY335" i="11"/>
  <c r="AY214" i="11"/>
  <c r="AY208" i="11"/>
  <c r="AY212"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4" i="11" s="1"/>
  <c r="AY166" i="11"/>
  <c r="AY161" i="11"/>
  <c r="AY162" i="11" s="1"/>
  <c r="AY156" i="11"/>
  <c r="AY158" i="11" s="1"/>
  <c r="AY146" i="11"/>
  <c r="AY150" i="11" s="1"/>
  <c r="AY130" i="11"/>
  <c r="AY127" i="11"/>
  <c r="AY131" i="11" s="1"/>
  <c r="AY122" i="11"/>
  <c r="AY124" i="11" s="1"/>
  <c r="AY112" i="11"/>
  <c r="AY116" i="11" s="1"/>
  <c r="AY99" i="11"/>
  <c r="AY101" i="11" s="1"/>
  <c r="AY98" i="11"/>
  <c r="AY102" i="11"/>
  <c r="AY104" i="11" s="1"/>
  <c r="AY114" i="11" l="1"/>
  <c r="AY117" i="11"/>
  <c r="AY115" i="11"/>
  <c r="AY118" i="11"/>
  <c r="AY152" i="11"/>
  <c r="AY142" i="11"/>
  <c r="AY175" i="11"/>
  <c r="AY205" i="11"/>
  <c r="AY174" i="11"/>
  <c r="AY100" i="11"/>
  <c r="AY119" i="11"/>
  <c r="AY153" i="11"/>
  <c r="AY179" i="11"/>
  <c r="AY206" i="11"/>
  <c r="AY151" i="11"/>
  <c r="AY202" i="11"/>
  <c r="AY121" i="11"/>
  <c r="AY154" i="11"/>
  <c r="AY210" i="11"/>
  <c r="AY155" i="11"/>
  <c r="AY113" i="11"/>
  <c r="AY193" i="11"/>
  <c r="AY213" i="11"/>
  <c r="AY125" i="11"/>
  <c r="AY164" i="11"/>
  <c r="AY145" i="11"/>
  <c r="AY177" i="11"/>
  <c r="AY178" i="11"/>
  <c r="AY201" i="11"/>
  <c r="AY209" i="11"/>
  <c r="AY171" i="11"/>
  <c r="AY120" i="11"/>
  <c r="AY128" i="11"/>
  <c r="AY140" i="11"/>
  <c r="AY134" i="11"/>
  <c r="AY203" i="11"/>
  <c r="AY211" i="11"/>
  <c r="AY126" i="11"/>
  <c r="AY129" i="11"/>
  <c r="AY141" i="11"/>
  <c r="AY204" i="11"/>
  <c r="AY123" i="11"/>
  <c r="AY143" i="11"/>
  <c r="AY137"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90" i="11" l="1"/>
  <c r="AY92" i="11"/>
  <c r="AY82" i="11"/>
  <c r="AY84" i="11"/>
  <c r="AY85" i="11"/>
  <c r="AY80" i="11"/>
  <c r="AY96" i="11"/>
  <c r="AY81" i="11"/>
  <c r="AY89" i="11"/>
  <c r="AY97" i="11"/>
  <c r="AY83" i="11"/>
  <c r="AY49"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<sst xmlns="http://schemas.openxmlformats.org/spreadsheetml/2006/main" count="2140" uniqueCount="779">
  <si>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</si>
  <si>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</si>
  <si>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</si>
  <si>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</si>
  <si>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</si>
  <si>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</si>
  <si>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</si>
  <si>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</si>
  <si>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</si>
  <si>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</si>
  <si>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</si>
  <si>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</si>
  <si>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</si>
  <si>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</si>
  <si>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</si>
  <si>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</si>
  <si>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</si>
  <si>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</si>
  <si>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</si>
  <si>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</si>
  <si>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</si>
  <si>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</si>
  <si>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</si>
  <si>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</si>
  <si>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</si>
  <si>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</si>
  <si>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</si>
  <si>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</si>
  <si>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</si>
  <si>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</si>
  <si>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</si>
  <si>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</si>
  <si>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</si>
  <si>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</si>
  <si>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</si>
  <si>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</si>
  <si>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</si>
  <si>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</si>
  <si>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</si>
  <si>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</si>
  <si>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</si>
  <si>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</si>
  <si>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</si>
  <si>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</si>
  <si>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</si>
  <si>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</si>
  <si>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</si>
  <si>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</si>
  <si>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</si>
  <si>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</si>
  <si>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</si>
  <si>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</si>
  <si>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</si>
  <si>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</si>
  <si>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</si>
  <si>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</si>
  <si>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</si>
  <si>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</si>
  <si>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</si>
  <si>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</si>
  <si>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</si>
  <si>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</si>
  <si>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</si>
  <si>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</si>
  <si>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</si>
  <si>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</si>
  <si>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</si>
  <si>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</si>
  <si>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</si>
  <si>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</si>
  <si>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</si>
  <si>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</si>
  <si>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</si>
  <si>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</si>
  <si>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</si>
  <si>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</si>
  <si>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</si>
  <si>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</si>
  <si>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</si>
  <si>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</si>
  <si>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</si>
  <si>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</si>
  <si>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</si>
  <si>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</si>
  <si>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</si>
  <si>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</si>
  <si>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</si>
  <si>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</si>
  <si>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</si>
  <si>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</si>
  <si>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</si>
  <si>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</si>
  <si>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</si>
  <si>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</si>
  <si>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</si>
  <si>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</si>
  <si>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</si>
  <si>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</si>
  <si>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</si>
  <si>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</si>
  <si>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</si>
  <si>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</si>
  <si>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</si>
  <si>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</si>
  <si>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</si>
  <si>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</si>
  <si>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</si>
  <si>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</si>
  <si>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</si>
  <si>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</si>
  <si>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</si>
  <si>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</si>
  <si>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</si>
  <si>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</si>
  <si>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</si>
  <si>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</si>
  <si>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</si>
  <si>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</si>
  <si>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</si>
  <si>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</si>
  <si>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</si>
  <si>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</si>
  <si>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</si>
  <si>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</si>
  <si>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</si>
  <si>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</si>
  <si>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</si>
  <si>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</si>
  <si>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</si>
  <si>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</si>
  <si>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</si>
  <si>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</si>
  <si>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</si>
  <si>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</si>
  <si>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</si>
  <si>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</si>
  <si>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</si>
  <si>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</si>
  <si>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</si>
  <si>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</si>
  <si>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</si>
  <si>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</si>
  <si>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</si>
  <si>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</si>
  <si>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</si>
  <si>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</si>
  <si>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</si>
  <si>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</si>
  <si>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</si>
  <si>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</si>
  <si>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</si>
  <si>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</si>
  <si>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</si>
  <si>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</si>
  <si>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</si>
  <si>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</si>
  <si>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</si>
  <si>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</si>
  <si>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</si>
  <si>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</si>
  <si>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</si>
  <si>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</si>
  <si>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</si>
  <si>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</si>
  <si>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</si>
  <si>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</si>
  <si>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</si>
  <si>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</si>
  <si>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</si>
  <si>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</si>
  <si>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</si>
  <si>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</si>
  <si>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</si>
  <si>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</si>
  <si>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</si>
  <si>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</si>
  <si>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</si>
  <si>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</si>
  <si>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</si>
  <si>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</si>
  <si>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</si>
  <si>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</si>
  <si>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</si>
  <si>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</si>
  <si>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</si>
  <si>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</si>
  <si>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</si>
  <si>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</si>
  <si>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</si>
  <si>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</si>
  <si>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</si>
  <si>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</si>
  <si>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</si>
  <si>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</si>
  <si>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</si>
  <si>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</si>
  <si>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</si>
  <si>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</si>
  <si>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</si>
  <si>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</si>
  <si>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</si>
  <si>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</si>
  <si>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</si>
  <si>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</si>
  <si>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</si>
  <si>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</si>
  <si>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</si>
  <si>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</si>
  <si>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</si>
  <si>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</si>
  <si>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</si>
  <si>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</si>
  <si>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</si>
  <si>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</si>
  <si>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</si>
  <si>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</si>
  <si>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</si>
  <si>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</si>
  <si>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</si>
  <si>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</si>
  <si>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</si>
  <si>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</si>
  <si>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</si>
  <si>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</si>
  <si>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</si>
  <si>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</si>
  <si>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</si>
  <si>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</si>
  <si>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</si>
  <si>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</si>
  <si>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</si>
  <si>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</si>
  <si>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</si>
  <si>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</si>
  <si>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</si>
  <si>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</si>
  <si>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</si>
  <si>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</si>
  <si>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</si>
  <si>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</si>
  <si>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</si>
  <si>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</si>
  <si>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</si>
  <si>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</si>
  <si>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</si>
  <si>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</si>
  <si>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</si>
  <si>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</si>
  <si>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</si>
  <si>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</si>
  <si>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</si>
  <si>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</si>
  <si>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</si>
  <si>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</si>
  <si>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</si>
  <si>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</si>
  <si>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</si>
  <si>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</si>
  <si>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</si>
  <si>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</si>
  <si>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</si>
  <si>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</si>
  <si>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</si>
  <si>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</si>
  <si>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</si>
  <si>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</si>
  <si>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</si>
  <si>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</si>
  <si>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</si>
  <si>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</si>
  <si>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</si>
  <si>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</si>
  <si>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</si>
  <si>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</si>
  <si>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</si>
  <si>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</si>
  <si>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</si>
  <si>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</si>
  <si>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</si>
  <si>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</si>
  <si>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</si>
  <si>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</si>
  <si>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</si>
  <si>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</si>
  <si>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</si>
  <si>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</si>
  <si>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</si>
  <si>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</si>
  <si>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</si>
  <si>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</si>
  <si>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</si>
  <si>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</si>
  <si>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</si>
  <si>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</si>
  <si>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</si>
  <si>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</si>
  <si>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</si>
  <si>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</si>
  <si>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</si>
  <si>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</si>
  <si>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</si>
  <si>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</si>
  <si>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</si>
  <si>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</si>
  <si>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</si>
  <si>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</si>
  <si>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</si>
  <si>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</si>
  <si>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</si>
  <si>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</si>
  <si>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</si>
  <si>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</si>
  <si>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</si>
  <si>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</si>
  <si>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</si>
  <si>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</si>
  <si>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</si>
  <si>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</si>
  <si>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</si>
  <si>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</si>
  <si>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</si>
  <si>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</si>
  <si>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</si>
  <si>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</si>
  <si>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</si>
  <si>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</si>
  <si>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</si>
  <si>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</si>
  <si>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</si>
  <si>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</si>
  <si>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</si>
  <si>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</si>
  <si>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</si>
  <si>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</si>
  <si>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</si>
  <si>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</si>
  <si>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</si>
  <si>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</si>
  <si>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</si>
  <si>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</si>
  <si>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</si>
  <si>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</si>
  <si>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</si>
  <si>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</si>
  <si>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</si>
  <si>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</si>
  <si>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</si>
  <si>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</si>
  <si>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</si>
  <si>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</si>
  <si>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</si>
  <si>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</si>
  <si>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</si>
  <si>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</si>
  <si>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</si>
  <si>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</si>
  <si>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</si>
  <si>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</si>
  <si>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</si>
  <si>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</si>
  <si>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</si>
  <si>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</si>
  <si>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</si>
  <si>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</si>
  <si>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</si>
  <si>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</si>
  <si>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</si>
  <si>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</si>
  <si>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</si>
  <si>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</si>
  <si>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</si>
  <si>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</si>
  <si>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</si>
  <si>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</si>
  <si>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</si>
  <si>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</si>
  <si>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</si>
  <si>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</si>
  <si>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</si>
  <si>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</si>
  <si>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</si>
  <si>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</si>
  <si>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</si>
  <si>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</si>
  <si>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</si>
  <si>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</si>
  <si>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</si>
  <si>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</si>
  <si>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</si>
  <si>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</si>
  <si>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</si>
  <si>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</si>
  <si>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</si>
  <si>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</si>
  <si>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</si>
  <si>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</si>
  <si>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</si>
  <si>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</si>
  <si>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</si>
  <si>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</si>
  <si>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</si>
  <si>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</si>
  <si>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</si>
  <si>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</si>
  <si>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</si>
  <si>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</si>
  <si>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</si>
  <si>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</si>
  <si>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</si>
  <si>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</si>
  <si>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</si>
  <si>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</si>
  <si>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</si>
  <si>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</si>
  <si>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</si>
  <si>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</si>
  <si>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</si>
  <si>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</si>
  <si>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</si>
  <si>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</si>
  <si>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</si>
  <si>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</si>
  <si>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</si>
  <si>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</si>
  <si>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</si>
  <si>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</si>
  <si>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</si>
  <si>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</si>
  <si>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</si>
  <si>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</si>
  <si>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</si>
  <si>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</si>
  <si>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</si>
  <si>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</si>
  <si>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</si>
  <si>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</si>
  <si>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</si>
  <si>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</si>
  <si>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</si>
  <si>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</si>
  <si>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</si>
  <si>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</si>
  <si>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</si>
  <si>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</si>
  <si>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</si>
  <si>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</si>
  <si>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</si>
  <si>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</si>
  <si>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</si>
  <si>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</si>
  <si>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</si>
  <si>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</si>
  <si>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</si>
  <si>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</si>
  <si>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</si>
  <si>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</si>
  <si>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</si>
  <si>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</si>
  <si>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</si>
  <si>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</si>
  <si>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</si>
  <si>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</si>
  <si>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</si>
  <si>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</si>
  <si>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</si>
  <si>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</si>
  <si>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</si>
  <si>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</si>
  <si>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</si>
  <si>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</si>
  <si>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</si>
  <si>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</si>
  <si>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</si>
  <si>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</si>
  <si>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</si>
  <si>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</si>
  <si>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</si>
  <si>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</si>
  <si>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</si>
  <si>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</si>
  <si>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</si>
  <si>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</si>
  <si>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</si>
  <si>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</si>
  <si>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</si>
  <si>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</si>
  <si>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</si>
  <si>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</si>
  <si>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</si>
  <si>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</si>
  <si>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</si>
  <si>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</si>
  <si>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</si>
  <si>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</si>
  <si>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</si>
  <si>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</si>
  <si>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</si>
  <si>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</si>
  <si>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</si>
  <si>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</si>
  <si>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</si>
  <si>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</si>
  <si>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</si>
  <si>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</si>
  <si>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</si>
  <si>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</si>
  <si>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</si>
  <si>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</si>
  <si>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</si>
  <si>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</si>
  <si>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</si>
  <si>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</si>
  <si>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</si>
  <si>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</si>
  <si>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</si>
  <si>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</si>
  <si>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</si>
  <si>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</si>
  <si>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</si>
  <si>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</si>
  <si>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</si>
  <si>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</si>
  <si>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</si>
  <si>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</si>
  <si>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</si>
  <si>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</si>
  <si>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</si>
  <si>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</si>
  <si>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</si>
  <si>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</si>
  <si>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</si>
  <si>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</si>
  <si>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</si>
  <si>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</si>
  <si>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</si>
  <si>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</si>
  <si>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</si>
  <si>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</si>
  <si>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</si>
  <si>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</si>
  <si>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</si>
  <si>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</si>
  <si>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</si>
  <si>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</si>
  <si>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</si>
  <si>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</si>
  <si>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</si>
  <si>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</si>
  <si>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</si>
  <si>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</si>
  <si>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</si>
  <si>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</si>
  <si>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</si>
  <si>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</si>
  <si>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</si>
  <si>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</si>
  <si>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</si>
  <si>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</si>
  <si>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</si>
  <si>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</si>
  <si>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</si>
  <si>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</si>
  <si>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</si>
  <si>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</si>
  <si>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</si>
  <si>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</si>
  <si>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</si>
  <si>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</si>
  <si>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</si>
  <si>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</si>
  <si>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</si>
  <si>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</si>
  <si>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</si>
  <si>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</si>
  <si>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</si>
  <si>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</si>
  <si>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</si>
  <si>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</si>
  <si>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</si>
  <si>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</si>
  <si>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</si>
  <si>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</si>
  <si>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</si>
  <si>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</si>
  <si>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</si>
  <si>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</si>
  <si>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</si>
  <si>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</si>
  <si>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</si>
  <si>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</si>
  <si>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</si>
  <si>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</si>
  <si>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</si>
  <si>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</si>
  <si>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</si>
  <si>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</si>
  <si>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</si>
  <si>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</si>
  <si>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</si>
  <si>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</si>
  <si>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</si>
  <si>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</si>
  <si>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</si>
  <si>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</si>
  <si>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</si>
  <si>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</si>
  <si>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</si>
  <si>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</si>
  <si>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</si>
  <si>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</si>
  <si>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</si>
  <si>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</si>
  <si>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</si>
  <si>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</si>
  <si>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</si>
  <si>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</si>
  <si>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</si>
  <si>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</si>
  <si>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</si>
  <si>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</si>
  <si>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</si>
  <si>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</si>
  <si>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</si>
  <si>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</si>
  <si>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</si>
  <si>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</si>
  <si>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</si>
  <si>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</si>
  <si>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</si>
  <si>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</si>
  <si>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</si>
  <si>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</si>
  <si>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</si>
  <si>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</si>
  <si>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</si>
  <si>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</si>
  <si>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</si>
  <si>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</si>
  <si>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</si>
  <si>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</si>
  <si>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</si>
  <si>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</si>
  <si>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</si>
  <si>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</si>
  <si>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</si>
  <si>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</si>
  <si>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</si>
  <si>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</si>
  <si>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</si>
  <si>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</si>
  <si>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</si>
  <si>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</si>
  <si>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</si>
  <si>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</si>
  <si>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</si>
  <si>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</si>
  <si>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</si>
  <si>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</si>
  <si>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</si>
  <si>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</si>
  <si>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</si>
  <si>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</si>
  <si>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</si>
  <si>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</si>
  <si>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</si>
  <si>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</si>
  <si>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</si>
  <si>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</si>
  <si>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</si>
  <si>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</si>
  <si>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</si>
  <si>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</si>
  <si>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</si>
  <si>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</si>
  <si>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</si>
  <si>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</si>
  <si>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</si>
  <si>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</si>
  <si>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</si>
  <si>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</si>
  <si>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</si>
  <si>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</si>
  <si>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</si>
  <si>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</si>
  <si>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</si>
  <si>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</si>
  <si>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</si>
  <si>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</si>
  <si>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</si>
  <si>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</si>
  <si>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</si>
  <si>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援護業務民間委託に要する経費</t>
  </si>
  <si>
    <t>人事教育局</t>
  </si>
  <si>
    <t>平成19年度</t>
  </si>
  <si>
    <t>終了予定なし</t>
  </si>
  <si>
    <t>人材育成課</t>
  </si>
  <si>
    <t>自衛隊法第６５条の１０第１項</t>
  </si>
  <si>
    <t>防人育（事）第７号（２７．１０．１）
若年定年等隊員の就職の援助について（通達）
（以下「援護通達」という。）
中期防衛力整備計画（平成31年度～平成35年度）
（平成30年12月18日国家安全保障会議決定閣議決定）</t>
  </si>
  <si>
    <t>-</t>
  </si>
  <si>
    <t>募集等庁費</t>
  </si>
  <si>
    <t>首都圏（東京、埼玉、千葉、神奈川）及び愛知県に再就職をする任期制自衛官の就職援護を民間業者に委託して行う。</t>
  </si>
  <si>
    <t>民間委託による就職決定者数
なお、目標最終年度が無いため中間目標は設定していない。</t>
  </si>
  <si>
    <t>人</t>
  </si>
  <si>
    <t>中期防衛力整備計画（平成31年度～平成35年度）（平成30年12月18日国家安全保障会議決定閣議決定）</t>
  </si>
  <si>
    <t>合同企業説明会の実施回数</t>
  </si>
  <si>
    <t>回</t>
  </si>
  <si>
    <t>援護業務民間委託に要する経費　／　援護依頼者数　　　　　　　　　　　　　　</t>
    <phoneticPr fontId="5"/>
  </si>
  <si>
    <t>円</t>
  </si>
  <si>
    <t>百万円/人</t>
    <phoneticPr fontId="5"/>
  </si>
  <si>
    <t>249/837</t>
  </si>
  <si>
    <t>249/822</t>
  </si>
  <si>
    <t>非常勤職員に要する経費　／　非常勤職員数</t>
    <phoneticPr fontId="5"/>
  </si>
  <si>
    <t>千円</t>
  </si>
  <si>
    <t>1,000/311</t>
  </si>
  <si>
    <t>1,085/314</t>
  </si>
  <si>
    <t>0084</t>
  </si>
  <si>
    <t>0083</t>
  </si>
  <si>
    <t>0459</t>
  </si>
  <si>
    <t>0354</t>
  </si>
  <si>
    <t>0281</t>
  </si>
  <si>
    <t>0260</t>
  </si>
  <si>
    <t>0255</t>
  </si>
  <si>
    <t>0245</t>
  </si>
  <si>
    <t>○</t>
  </si>
  <si>
    <t>防衛</t>
  </si>
  <si>
    <t>無</t>
  </si>
  <si>
    <t>‐</t>
  </si>
  <si>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</si>
  <si>
    <t>平成１９年８月から首都圏（東京都、埼玉県、千葉県及び神奈川県）において、また、平成２１年８月からは愛知県において、当該都県に所在する地方協力本部における任期制自衛官に係る求人開拓・再就職支援等の就職援護業務を民間の有料職業紹介事業者に対し委託して実施している。</t>
    <rPh sb="90" eb="93">
      <t>サイシュウショク</t>
    </rPh>
    <rPh sb="93" eb="95">
      <t>シエン</t>
    </rPh>
    <rPh sb="95" eb="96">
      <t>トウ</t>
    </rPh>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</si>
  <si>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</si>
  <si>
    <t>支出先の選定は企画競争入札で行われ、競争性を確保している。</t>
  </si>
  <si>
    <t>受託事業者に対して日報及び月報、随時の報告の提出を定めているほか、受託事業者の契約履行状況を適時適切に把握している。
非常勤職員の採用については、採用している地方協力本部等において勤務実績等を把握し、その運用・効果等を確認している。</t>
  </si>
  <si>
    <t>民間委託については、２４年度からは契約期間を従来２か年の国庫債務負担行為で実施していたものを５か年に長期化することにより、より長期的視野に立った新規雇用企業の開拓等を実施するとともに、コスト削減も図った。</t>
  </si>
  <si>
    <t>毎年度援護希望者のほぼ１００％が再就職に至っており、有効性が認められる。</t>
    <rPh sb="20" eb="21">
      <t>イタ</t>
    </rPh>
    <phoneticPr fontId="5"/>
  </si>
  <si>
    <t>１　必要性
　本事業は、「行政改革の重要方針」（総人件費改革）及び政府の「規制改革・民間開放推進３か年計画（再改訂）」（平成１８年３月３１日閣議決定）に基づき、首都圏（東京都、埼玉県、千葉県及び神奈川県）及び愛知県の任期制自衛官に係る就職援護業務を民間委託するとともに非常勤職員の採用により効率的に就職援護業務を実施する等のため必要不可欠な事業である。
２　効率性
　民間委託の契約においては受託事業者に対して日報及び月報、随時の報告の提出を定めているほか、受託事業者の契約履行状況を適時適切に把握している。また、２４年度以降については、契約期間を従来２か年の国庫債務負担行為で実施していたものを５か年に長期化することにより、より長期的視野に立った新規雇用企業の開拓等を可能にするとともに、単年度当たりのコスト削減も図った。非常勤職員の採用については、採用している地方協力本部等において勤務実績等を把握し、その効果等を確認している。
３　有効性
　毎年度援護希望者のほぼ100％が再就職に至っているため、有効性が認められる。
４　総合評価
　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</si>
  <si>
    <t>00</t>
    <phoneticPr fontId="5"/>
  </si>
  <si>
    <t>委託費</t>
    <rPh sb="0" eb="3">
      <t>イタクヒ</t>
    </rPh>
    <phoneticPr fontId="5"/>
  </si>
  <si>
    <t>就職援護業務の民間委託</t>
    <rPh sb="0" eb="2">
      <t>シュウショク</t>
    </rPh>
    <rPh sb="2" eb="4">
      <t>エンゴ</t>
    </rPh>
    <rPh sb="4" eb="6">
      <t>ギョウム</t>
    </rPh>
    <rPh sb="7" eb="9">
      <t>ミンカン</t>
    </rPh>
    <rPh sb="9" eb="11">
      <t>イタク</t>
    </rPh>
    <phoneticPr fontId="5"/>
  </si>
  <si>
    <t>A</t>
  </si>
  <si>
    <t>国庫債務負担行為等</t>
  </si>
  <si>
    <t>個人A</t>
    <rPh sb="0" eb="2">
      <t>コジン</t>
    </rPh>
    <phoneticPr fontId="5"/>
  </si>
  <si>
    <t>地方協力本部で援護業務に従事する非常勤職員の給与</t>
    <rPh sb="0" eb="2">
      <t>チホウ</t>
    </rPh>
    <rPh sb="2" eb="4">
      <t>キョウリョク</t>
    </rPh>
    <rPh sb="4" eb="6">
      <t>ホンブ</t>
    </rPh>
    <rPh sb="7" eb="9">
      <t>エンゴ</t>
    </rPh>
    <rPh sb="9" eb="11">
      <t>ギョウム</t>
    </rPh>
    <rPh sb="12" eb="14">
      <t>ジュウジ</t>
    </rPh>
    <rPh sb="16" eb="19">
      <t>ヒジョウキン</t>
    </rPh>
    <rPh sb="19" eb="21">
      <t>ショクイン</t>
    </rPh>
    <rPh sb="22" eb="24">
      <t>キュウヨ</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</si>
  <si>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</si>
  <si>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</si>
  <si>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</si>
  <si>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</si>
  <si>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</si>
  <si>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</si>
  <si>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</si>
  <si>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</si>
  <si>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</si>
  <si>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291/665</t>
    <phoneticPr fontId="5"/>
  </si>
  <si>
    <t>非常勤職員手当</t>
    <rPh sb="0" eb="3">
      <t>ヒジョウキン</t>
    </rPh>
    <rPh sb="3" eb="5">
      <t>ショクイン</t>
    </rPh>
    <rPh sb="5" eb="7">
      <t>テアテ</t>
    </rPh>
    <phoneticPr fontId="5"/>
  </si>
  <si>
    <t>地方協力本部等の非常勤職員に支給する給与</t>
    <rPh sb="0" eb="2">
      <t>チホウ</t>
    </rPh>
    <rPh sb="2" eb="4">
      <t>キョウリョク</t>
    </rPh>
    <rPh sb="4" eb="6">
      <t>ホンブ</t>
    </rPh>
    <rPh sb="6" eb="7">
      <t>トウ</t>
    </rPh>
    <rPh sb="8" eb="11">
      <t>ヒジョウキン</t>
    </rPh>
    <rPh sb="11" eb="13">
      <t>ショクイン</t>
    </rPh>
    <rPh sb="14" eb="16">
      <t>シキュウ</t>
    </rPh>
    <rPh sb="18" eb="20">
      <t>キュウヨ</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</si>
  <si>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</si>
  <si>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Ⅰ－２（１）人的基盤の強化</t>
  </si>
  <si>
    <t>https://www.mod.go.jp/j/approach/hyouka/seisaku/2021/pdf/R03_bunseki_04.pdf</t>
  </si>
  <si>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①「行政改革の重要方針」（総人件費改革）（平成１７年１２月２４日閣議決定）、②政府の「規制改革・民間開放推進３か年計画（再改訂）」（平成１８年３月３１日閣議決定）に基づき、地方協力本部が行っている就職援護業務の一部を民間委託し、また併せて、常勤職員を削減し常勤職員から非常勤職員とすることで業務の効率化等を図りつつ就職援護を実施することを目的とするものである。</t>
    <phoneticPr fontId="5"/>
  </si>
  <si>
    <t>①就職援護業務の民間委託について
　平成１９年８月から首都圏（東京都、埼玉県、千葉県及び神奈川県）において、また、平成２１年８月からは愛知県において、当該都県に所在する地方協力本部における任期制自衛官に係る求人開拓・再就職支援等の就職援護業務を民間の有料職業紹介事業者に対し委託して実施している。
②地方協力本部等における非常勤職員の採用について
　平成２０年度より、地方協力本部等において所要の非常勤職員を採用し就職援護業務に従事させている。</t>
    <phoneticPr fontId="5"/>
  </si>
  <si>
    <t>任期制自衛官に係る求人開拓・再就職支援等の就職援護業務を民間の有料職業紹介事業者に対し委託する。</t>
    <phoneticPr fontId="5"/>
  </si>
  <si>
    <t>常勤職員の削減と業務の効率化を図りつつ就職援護を実施。</t>
    <phoneticPr fontId="5"/>
  </si>
  <si>
    <t>-</t>
    <phoneticPr fontId="5"/>
  </si>
  <si>
    <t>-</t>
    <phoneticPr fontId="5"/>
  </si>
  <si>
    <t>令和３年度業務実績報告</t>
    <phoneticPr fontId="5"/>
  </si>
  <si>
    <t>　令和3年度に行われた財務執行調査を受け実施している、就職援護施策に関する調査検討役務の結果を踏まえ、民間委託については引き続き受託事業者からの実績報告等の確認により契約履行状況を把握し、さらなる効率的な予算執行に努める。
　また、非常勤職員の採用についても、引き続き勤務実績等を把握し効率的な予算執行に努める。</t>
    <phoneticPr fontId="5"/>
  </si>
  <si>
    <t>-</t>
    <phoneticPr fontId="5"/>
  </si>
  <si>
    <t>人材育成課長
荒　心平</t>
    <rPh sb="7" eb="8">
      <t>アラ</t>
    </rPh>
    <rPh sb="9" eb="11">
      <t>シンペイ</t>
    </rPh>
    <phoneticPr fontId="5"/>
  </si>
  <si>
    <t>1,111/311</t>
    <phoneticPr fontId="5"/>
  </si>
  <si>
    <t>９ページ</t>
    <phoneticPr fontId="5"/>
  </si>
  <si>
    <t>B.個人A</t>
    <phoneticPr fontId="5"/>
  </si>
  <si>
    <t>株式会社パソナ</t>
    <rPh sb="0" eb="4">
      <t>カブシキガイシャ</t>
    </rPh>
    <phoneticPr fontId="5"/>
  </si>
  <si>
    <t>-</t>
    <phoneticPr fontId="5"/>
  </si>
  <si>
    <t>A.株式会社パソナ</t>
    <rPh sb="2" eb="6">
      <t>カブシキガイシャ</t>
    </rPh>
    <phoneticPr fontId="5"/>
  </si>
  <si>
    <t>　就職援護に当たっては、従来より、退職時に希望者全員を再就職させることを基本的な目標としてきたところ、事務官等の定年引上げや社会全体において高年齢者の雇用が推進される状況下において、若年定年等隊員や任期制隊員に対する就職援護についても、より長期間継続する雇用を確保したり、より高い処遇を得るなど質の向上を図り、退職予定者の多様なニーズに対応する施策が必要であり、今年度、就職援護施策に係る調査検討役務を実施し、その結果を今後の施策に反映させる。
※本検討にあたっては、令和３年度財務省予算執行調査の改善事項も踏まえ、調査検討を実施。（退職予定自衛官の再就職条件（所得額、勤務年限等）をより良いものとする「質の向上」を観点とした定量的な「活動目標の設定」のほか、「職業訓練の効率性」、「就職援護事業の有効性」見直し。）</t>
    <phoneticPr fontId="5"/>
  </si>
  <si>
    <t>・外部有識者抽出点検の対象外である。</t>
    <phoneticPr fontId="5"/>
  </si>
  <si>
    <t>・引き続き、コスト縮減方策の検討等を不断に実施し、その結果を反映することにより、効率的な予算要求、予算執行に努められたい。</t>
    <phoneticPr fontId="5"/>
  </si>
  <si>
    <t>-</t>
    <phoneticPr fontId="5"/>
  </si>
  <si>
    <t>・引き続き、コスト縮減方策の検討等を不断に実施し、その結果を反映するとともに、効率的な予算要求、予算執行に努めてまいりたい。</t>
    <phoneticPr fontId="5"/>
  </si>
  <si>
    <t>募集等庁費+５百万円
・非常勤職員経費の単価見直しに伴う増</t>
    <rPh sb="0" eb="2">
      <t>ボシュウ</t>
    </rPh>
    <rPh sb="2" eb="3">
      <t>トウ</t>
    </rPh>
    <rPh sb="3" eb="5">
      <t>チョウヒ</t>
    </rPh>
    <rPh sb="7" eb="10">
      <t>ヒャクマンエン</t>
    </rPh>
    <rPh sb="20" eb="22">
      <t>タンカ</t>
    </rPh>
    <rPh sb="22" eb="24">
      <t>ミナオ</t>
    </rPh>
    <rPh sb="26" eb="27">
      <t>トモナ</t>
    </rPh>
    <rPh sb="28" eb="2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</si>
</sst>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119062</xdr:colOff>
      <xdr:row>269</xdr:row>
      <xdr:rowOff>130968</xdr:rowOff>
    </xdr:from>
    <xdr:to>
      <xdr:col>43</xdr:col>
      <xdr:colOff>149693</xdr:colOff>
      <xdr:row>281</xdr:row>
      <xdr:rowOff>325827</xdr:rowOff>
    </xdr:to>
    <xdr:grpSp>
      <xdr:nvGrpSpPr>
        <xdr:cNvPr id="2" name="グループ化 1">
          <a:extLst>
            <a:ext uri="{FF2B5EF4-FFF2-40B4-BE49-F238E27FC236}">
              <a16:creationId xmlns:a16="http://schemas.microsoft.com/office/drawing/2014/main" id="{1A5964FC-6B37-4A76-95E6-DBCA55218E7F}"/>
            </a:ext>
          </a:extLst>
        </xdr:cNvPr>
        <xdr:cNvGrpSpPr/>
      </xdr:nvGrpSpPr>
      <xdr:grpSpPr>
        <a:xfrm>
          <a:off x="2547937" y="48267937"/>
          <a:ext cx="6305225" cy="4481109"/>
          <a:chOff x="1455536" y="260648"/>
          <a:chExt cx="6101275" cy="4149364"/>
        </a:xfrm>
      </xdr:grpSpPr>
      <xdr:sp macro="" textlink="">
        <xdr:nvSpPr>
          <xdr:cNvPr id="3" name="正方形/長方形 2">
            <a:extLst>
              <a:ext uri="{FF2B5EF4-FFF2-40B4-BE49-F238E27FC236}">
                <a16:creationId xmlns:a16="http://schemas.microsoft.com/office/drawing/2014/main" id="{4457E497-4811-4312-BD50-8639F2013F15}"/>
              </a:ext>
            </a:extLst>
          </xdr:cNvPr>
          <xdr:cNvSpPr/>
        </xdr:nvSpPr>
        <xdr:spPr>
          <a:xfrm>
            <a:off x="3779912" y="260648"/>
            <a:ext cx="1512168" cy="648072"/>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1,402.4</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4" name="直線コネクタ 3">
            <a:extLst>
              <a:ext uri="{FF2B5EF4-FFF2-40B4-BE49-F238E27FC236}">
                <a16:creationId xmlns:a16="http://schemas.microsoft.com/office/drawing/2014/main" id="{0F60423A-1C38-4873-87B1-92DAF6A07C79}"/>
              </a:ext>
            </a:extLst>
          </xdr:cNvPr>
          <xdr:cNvCxnSpPr/>
        </xdr:nvCxnSpPr>
        <xdr:spPr>
          <a:xfrm>
            <a:off x="4583610" y="1988840"/>
            <a:ext cx="1427" cy="732299"/>
          </a:xfrm>
          <a:prstGeom prst="line">
            <a:avLst/>
          </a:prstGeom>
          <a:noFill/>
          <a:ln w="9525" cap="flat" cmpd="sng" algn="ctr">
            <a:solidFill>
              <a:sysClr val="windowText" lastClr="000000"/>
            </a:solidFill>
            <a:prstDash val="solid"/>
          </a:ln>
          <a:effectLst/>
        </xdr:spPr>
      </xdr:cxnSp>
      <xdr:cxnSp macro="">
        <xdr:nvCxnSpPr>
          <xdr:cNvPr id="5" name="直線コネクタ 4">
            <a:extLst>
              <a:ext uri="{FF2B5EF4-FFF2-40B4-BE49-F238E27FC236}">
                <a16:creationId xmlns:a16="http://schemas.microsoft.com/office/drawing/2014/main" id="{81F4E522-2C35-40CB-B814-970CAC0C865F}"/>
              </a:ext>
            </a:extLst>
          </xdr:cNvPr>
          <xdr:cNvCxnSpPr/>
        </xdr:nvCxnSpPr>
        <xdr:spPr>
          <a:xfrm flipV="1">
            <a:off x="2615199" y="2713324"/>
            <a:ext cx="3939675" cy="7814"/>
          </a:xfrm>
          <a:prstGeom prst="line">
            <a:avLst/>
          </a:prstGeom>
          <a:noFill/>
          <a:ln w="9525" cap="flat" cmpd="sng" algn="ctr">
            <a:solidFill>
              <a:sysClr val="windowText" lastClr="000000"/>
            </a:solidFill>
            <a:prstDash val="solid"/>
          </a:ln>
          <a:effectLst/>
        </xdr:spPr>
      </xdr:cxnSp>
      <xdr:cxnSp macro="">
        <xdr:nvCxnSpPr>
          <xdr:cNvPr id="6" name="直線矢印コネクタ 5">
            <a:extLst>
              <a:ext uri="{FF2B5EF4-FFF2-40B4-BE49-F238E27FC236}">
                <a16:creationId xmlns:a16="http://schemas.microsoft.com/office/drawing/2014/main" id="{D3BCFB0C-F566-4DBD-8D7F-3C0952B49321}"/>
              </a:ext>
            </a:extLst>
          </xdr:cNvPr>
          <xdr:cNvCxnSpPr/>
        </xdr:nvCxnSpPr>
        <xdr:spPr>
          <a:xfrm>
            <a:off x="2619274" y="2713065"/>
            <a:ext cx="0" cy="360040"/>
          </a:xfrm>
          <a:prstGeom prst="straightConnector1">
            <a:avLst/>
          </a:prstGeom>
          <a:noFill/>
          <a:ln w="9525" cap="flat" cmpd="sng" algn="ctr">
            <a:solidFill>
              <a:sysClr val="windowText" lastClr="000000"/>
            </a:solidFill>
            <a:prstDash val="solid"/>
            <a:tailEnd type="arrow"/>
          </a:ln>
          <a:effectLst/>
        </xdr:spPr>
      </xdr:cxnSp>
      <xdr:sp macro="" textlink="">
        <xdr:nvSpPr>
          <xdr:cNvPr id="7" name="大かっこ 6">
            <a:extLst>
              <a:ext uri="{FF2B5EF4-FFF2-40B4-BE49-F238E27FC236}">
                <a16:creationId xmlns:a16="http://schemas.microsoft.com/office/drawing/2014/main" id="{E669352A-9E0C-4662-BBCB-00189901BA19}"/>
              </a:ext>
            </a:extLst>
          </xdr:cNvPr>
          <xdr:cNvSpPr/>
        </xdr:nvSpPr>
        <xdr:spPr>
          <a:xfrm>
            <a:off x="3454679" y="960389"/>
            <a:ext cx="2162633" cy="884435"/>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①就職援護業務の民間委託</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従来自衛隊が行ってきた援護業務の一部を民間業者に委託する。</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②地方協力本部における非常勤職員活用</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総人件費改革に対応するため、地方協力本部において非常勤職員の活用を行う。</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37DE3CF-2948-4CC3-AE1E-E814BB706FCA}"/>
              </a:ext>
            </a:extLst>
          </xdr:cNvPr>
          <xdr:cNvSpPr/>
        </xdr:nvSpPr>
        <xdr:spPr>
          <a:xfrm>
            <a:off x="1684202" y="3139858"/>
            <a:ext cx="1723317" cy="173822"/>
          </a:xfrm>
          <a:prstGeom prst="rect">
            <a:avLst/>
          </a:prstGeom>
          <a:noFill/>
          <a:ln w="12700" cap="flat" cmpd="sng" algn="ctr">
            <a:no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企画競争入札　国庫債務負担行為</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a:extLst>
              <a:ext uri="{FF2B5EF4-FFF2-40B4-BE49-F238E27FC236}">
                <a16:creationId xmlns:a16="http://schemas.microsoft.com/office/drawing/2014/main" id="{41320E52-8681-44EE-A301-4C50F7EF0BD3}"/>
              </a:ext>
            </a:extLst>
          </xdr:cNvPr>
          <xdr:cNvSpPr/>
        </xdr:nvSpPr>
        <xdr:spPr>
          <a:xfrm>
            <a:off x="1681650" y="3316957"/>
            <a:ext cx="1734546" cy="468052"/>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Ａ．株式会社パソナ</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291.7</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矢印コネクタ 9">
            <a:extLst>
              <a:ext uri="{FF2B5EF4-FFF2-40B4-BE49-F238E27FC236}">
                <a16:creationId xmlns:a16="http://schemas.microsoft.com/office/drawing/2014/main" id="{C478EFC7-A7CD-43E1-9665-61AF605FC53E}"/>
              </a:ext>
            </a:extLst>
          </xdr:cNvPr>
          <xdr:cNvCxnSpPr/>
        </xdr:nvCxnSpPr>
        <xdr:spPr>
          <a:xfrm>
            <a:off x="6561149" y="2705257"/>
            <a:ext cx="0" cy="360040"/>
          </a:xfrm>
          <a:prstGeom prst="straightConnector1">
            <a:avLst/>
          </a:prstGeom>
          <a:noFill/>
          <a:ln w="9525" cap="flat" cmpd="sng" algn="ctr">
            <a:solidFill>
              <a:sysClr val="windowText" lastClr="000000"/>
            </a:solidFill>
            <a:prstDash val="solid"/>
            <a:tailEnd type="arrow"/>
          </a:ln>
          <a:effectLst/>
        </xdr:spPr>
      </xdr:cxnSp>
      <xdr:sp macro="" textlink="">
        <xdr:nvSpPr>
          <xdr:cNvPr id="11" name="正方形/長方形 10">
            <a:extLst>
              <a:ext uri="{FF2B5EF4-FFF2-40B4-BE49-F238E27FC236}">
                <a16:creationId xmlns:a16="http://schemas.microsoft.com/office/drawing/2014/main" id="{5633A918-5693-482C-8520-00889A9AED0D}"/>
              </a:ext>
            </a:extLst>
          </xdr:cNvPr>
          <xdr:cNvSpPr/>
        </xdr:nvSpPr>
        <xdr:spPr>
          <a:xfrm>
            <a:off x="6223395" y="3134302"/>
            <a:ext cx="708237" cy="179442"/>
          </a:xfrm>
          <a:prstGeom prst="rect">
            <a:avLst/>
          </a:prstGeom>
          <a:noFill/>
          <a:ln w="12700" cap="flat" cmpd="sng" algn="ctr">
            <a:no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報酬の支給</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a:extLst>
              <a:ext uri="{FF2B5EF4-FFF2-40B4-BE49-F238E27FC236}">
                <a16:creationId xmlns:a16="http://schemas.microsoft.com/office/drawing/2014/main" id="{6F62151A-419B-4A99-973B-4FA2839E9E35}"/>
              </a:ext>
            </a:extLst>
          </xdr:cNvPr>
          <xdr:cNvSpPr/>
        </xdr:nvSpPr>
        <xdr:spPr>
          <a:xfrm>
            <a:off x="5837359" y="3331321"/>
            <a:ext cx="1368152" cy="468052"/>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Ｂ．個人</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1,110.7</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a:extLst>
              <a:ext uri="{FF2B5EF4-FFF2-40B4-BE49-F238E27FC236}">
                <a16:creationId xmlns:a16="http://schemas.microsoft.com/office/drawing/2014/main" id="{EF68DC95-2D99-4AAF-A4A6-E16687F5D75B}"/>
              </a:ext>
            </a:extLst>
          </xdr:cNvPr>
          <xdr:cNvSpPr/>
        </xdr:nvSpPr>
        <xdr:spPr>
          <a:xfrm>
            <a:off x="1455536" y="3819383"/>
            <a:ext cx="2162633" cy="528137"/>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①就職援護業務の民間委託</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従来自衛隊が行ってきた援護業務の一部を民間業者に委託する。</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大かっこ 13">
            <a:extLst>
              <a:ext uri="{FF2B5EF4-FFF2-40B4-BE49-F238E27FC236}">
                <a16:creationId xmlns:a16="http://schemas.microsoft.com/office/drawing/2014/main" id="{7CF88305-C1D1-4E8A-A4A2-3B2E2C3A7ECC}"/>
              </a:ext>
            </a:extLst>
          </xdr:cNvPr>
          <xdr:cNvSpPr/>
        </xdr:nvSpPr>
        <xdr:spPr>
          <a:xfrm>
            <a:off x="5394178" y="3849609"/>
            <a:ext cx="2162633" cy="560403"/>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②地方協力本部における非常勤職員活用</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総人件費改革に対応するため、地方協力本部において非常勤職員の活用を行う。</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366</v>
      </c>
      <c r="AJ2" s="854" t="s">
        <v>724</v>
      </c>
      <c r="AK2" s="854"/>
      <c r="AL2" s="854"/>
      <c r="AM2" s="854"/>
      <c r="AN2" s="90" t="s">
        <v>366</v>
      </c>
      <c r="AO2" s="854">
        <v>21</v>
      </c>
      <c r="AP2" s="854"/>
      <c r="AQ2" s="854"/>
      <c r="AR2" s="91" t="s">
        <v>366</v>
      </c>
      <c r="AS2" s="855">
        <v>221</v>
      </c>
      <c r="AT2" s="855"/>
      <c r="AU2" s="855"/>
      <c r="AV2" s="90" t="str">
        <f>IF(AW2="","","-")</f>
        <v/>
      </c>
      <c r="AW2" s="856"/>
      <c r="AX2" s="856"/>
    </row>
    <row r="3" spans="1:50" ht="21" customHeight="1" thickBot="1" x14ac:dyDescent="0.2">
      <c r="A3" s="857" t="s">
        <v>680</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690</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691</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692</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693</v>
      </c>
      <c r="H5" s="845"/>
      <c r="I5" s="845"/>
      <c r="J5" s="845"/>
      <c r="K5" s="845"/>
      <c r="L5" s="845"/>
      <c r="M5" s="846" t="s">
        <v>62</v>
      </c>
      <c r="N5" s="847"/>
      <c r="O5" s="847"/>
      <c r="P5" s="847"/>
      <c r="Q5" s="847"/>
      <c r="R5" s="848"/>
      <c r="S5" s="849" t="s">
        <v>694</v>
      </c>
      <c r="T5" s="845"/>
      <c r="U5" s="845"/>
      <c r="V5" s="845"/>
      <c r="W5" s="845"/>
      <c r="X5" s="850"/>
      <c r="Y5" s="851" t="s">
        <v>3</v>
      </c>
      <c r="Z5" s="852"/>
      <c r="AA5" s="852"/>
      <c r="AB5" s="852"/>
      <c r="AC5" s="852"/>
      <c r="AD5" s="853"/>
      <c r="AE5" s="874" t="s">
        <v>695</v>
      </c>
      <c r="AF5" s="874"/>
      <c r="AG5" s="874"/>
      <c r="AH5" s="874"/>
      <c r="AI5" s="874"/>
      <c r="AJ5" s="874"/>
      <c r="AK5" s="874"/>
      <c r="AL5" s="874"/>
      <c r="AM5" s="874"/>
      <c r="AN5" s="874"/>
      <c r="AO5" s="874"/>
      <c r="AP5" s="875"/>
      <c r="AQ5" s="876" t="s">
        <v>766</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7" customHeight="1" x14ac:dyDescent="0.15">
      <c r="A7" s="860" t="s">
        <v>20</v>
      </c>
      <c r="B7" s="861"/>
      <c r="C7" s="861"/>
      <c r="D7" s="861"/>
      <c r="E7" s="861"/>
      <c r="F7" s="862"/>
      <c r="G7" s="884" t="s">
        <v>696</v>
      </c>
      <c r="H7" s="885"/>
      <c r="I7" s="885"/>
      <c r="J7" s="885"/>
      <c r="K7" s="885"/>
      <c r="L7" s="885"/>
      <c r="M7" s="885"/>
      <c r="N7" s="885"/>
      <c r="O7" s="885"/>
      <c r="P7" s="885"/>
      <c r="Q7" s="885"/>
      <c r="R7" s="885"/>
      <c r="S7" s="885"/>
      <c r="T7" s="885"/>
      <c r="U7" s="885"/>
      <c r="V7" s="885"/>
      <c r="W7" s="885"/>
      <c r="X7" s="886"/>
      <c r="Y7" s="887" t="s">
        <v>351</v>
      </c>
      <c r="Z7" s="706"/>
      <c r="AA7" s="706"/>
      <c r="AB7" s="706"/>
      <c r="AC7" s="706"/>
      <c r="AD7" s="888"/>
      <c r="AE7" s="816" t="s">
        <v>697</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70.5" customHeight="1" x14ac:dyDescent="0.15">
      <c r="A9" s="789" t="s">
        <v>21</v>
      </c>
      <c r="B9" s="790"/>
      <c r="C9" s="790"/>
      <c r="D9" s="790"/>
      <c r="E9" s="790"/>
      <c r="F9" s="790"/>
      <c r="G9" s="871" t="s">
        <v>757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73.5" customHeight="1" x14ac:dyDescent="0.15">
      <c r="A10" s="777" t="s">
        <v>28</v>
      </c>
      <c r="B10" s="778"/>
      <c r="C10" s="778"/>
      <c r="D10" s="778"/>
      <c r="E10" s="778"/>
      <c r="F10" s="778"/>
      <c r="G10" s="779" t="s">
        <v>758</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v>1260</v>
      </c>
      <c r="Q13" s="718"/>
      <c r="R13" s="718"/>
      <c r="S13" s="718"/>
      <c r="T13" s="718"/>
      <c r="U13" s="718"/>
      <c r="V13" s="719"/>
      <c r="W13" s="717">
        <v>1338</v>
      </c>
      <c r="X13" s="718"/>
      <c r="Y13" s="718"/>
      <c r="Z13" s="718"/>
      <c r="AA13" s="718"/>
      <c r="AB13" s="718"/>
      <c r="AC13" s="719"/>
      <c r="AD13" s="717">
        <v>1458</v>
      </c>
      <c r="AE13" s="718"/>
      <c r="AF13" s="718"/>
      <c r="AG13" s="718"/>
      <c r="AH13" s="718"/>
      <c r="AI13" s="718"/>
      <c r="AJ13" s="719"/>
      <c r="AK13" s="717">
        <v>1447</v>
      </c>
      <c r="AL13" s="718"/>
      <c r="AM13" s="718"/>
      <c r="AN13" s="718"/>
      <c r="AO13" s="718"/>
      <c r="AP13" s="718"/>
      <c r="AQ13" s="719"/>
      <c r="AR13" s="754">
        <v>1452</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698</v>
      </c>
      <c r="Q14" s="718"/>
      <c r="R14" s="718"/>
      <c r="S14" s="718"/>
      <c r="T14" s="718"/>
      <c r="U14" s="718"/>
      <c r="V14" s="719"/>
      <c r="W14" s="717" t="s">
        <v>698</v>
      </c>
      <c r="X14" s="718"/>
      <c r="Y14" s="718"/>
      <c r="Z14" s="718"/>
      <c r="AA14" s="718"/>
      <c r="AB14" s="718"/>
      <c r="AC14" s="719"/>
      <c r="AD14" s="717" t="s">
        <v>698</v>
      </c>
      <c r="AE14" s="718"/>
      <c r="AF14" s="718"/>
      <c r="AG14" s="718"/>
      <c r="AH14" s="718"/>
      <c r="AI14" s="718"/>
      <c r="AJ14" s="719"/>
      <c r="AK14" s="717" t="s">
        <v>698</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698</v>
      </c>
      <c r="Q15" s="718"/>
      <c r="R15" s="718"/>
      <c r="S15" s="718"/>
      <c r="T15" s="718"/>
      <c r="U15" s="718"/>
      <c r="V15" s="719"/>
      <c r="W15" s="717" t="s">
        <v>698</v>
      </c>
      <c r="X15" s="718"/>
      <c r="Y15" s="718"/>
      <c r="Z15" s="718"/>
      <c r="AA15" s="718"/>
      <c r="AB15" s="718"/>
      <c r="AC15" s="719"/>
      <c r="AD15" s="717" t="s">
        <v>698</v>
      </c>
      <c r="AE15" s="718"/>
      <c r="AF15" s="718"/>
      <c r="AG15" s="718"/>
      <c r="AH15" s="718"/>
      <c r="AI15" s="718"/>
      <c r="AJ15" s="719"/>
      <c r="AK15" s="717" t="s">
        <v>698</v>
      </c>
      <c r="AL15" s="718"/>
      <c r="AM15" s="718"/>
      <c r="AN15" s="718"/>
      <c r="AO15" s="718"/>
      <c r="AP15" s="718"/>
      <c r="AQ15" s="719"/>
      <c r="AR15" s="717" t="s">
        <v>761</v>
      </c>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t="s">
        <v>698</v>
      </c>
      <c r="Q16" s="718"/>
      <c r="R16" s="718"/>
      <c r="S16" s="718"/>
      <c r="T16" s="718"/>
      <c r="U16" s="718"/>
      <c r="V16" s="719"/>
      <c r="W16" s="717" t="s">
        <v>698</v>
      </c>
      <c r="X16" s="718"/>
      <c r="Y16" s="718"/>
      <c r="Z16" s="718"/>
      <c r="AA16" s="718"/>
      <c r="AB16" s="718"/>
      <c r="AC16" s="719"/>
      <c r="AD16" s="717" t="s">
        <v>698</v>
      </c>
      <c r="AE16" s="718"/>
      <c r="AF16" s="718"/>
      <c r="AG16" s="718"/>
      <c r="AH16" s="718"/>
      <c r="AI16" s="718"/>
      <c r="AJ16" s="719"/>
      <c r="AK16" s="717" t="s">
        <v>698</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698</v>
      </c>
      <c r="Q17" s="718"/>
      <c r="R17" s="718"/>
      <c r="S17" s="718"/>
      <c r="T17" s="718"/>
      <c r="U17" s="718"/>
      <c r="V17" s="719"/>
      <c r="W17" s="717" t="s">
        <v>698</v>
      </c>
      <c r="X17" s="718"/>
      <c r="Y17" s="718"/>
      <c r="Z17" s="718"/>
      <c r="AA17" s="718"/>
      <c r="AB17" s="718"/>
      <c r="AC17" s="719"/>
      <c r="AD17" s="717" t="s">
        <v>698</v>
      </c>
      <c r="AE17" s="718"/>
      <c r="AF17" s="718"/>
      <c r="AG17" s="718"/>
      <c r="AH17" s="718"/>
      <c r="AI17" s="718"/>
      <c r="AJ17" s="719"/>
      <c r="AK17" s="717" t="s">
        <v>698</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1260</v>
      </c>
      <c r="Q18" s="798"/>
      <c r="R18" s="798"/>
      <c r="S18" s="798"/>
      <c r="T18" s="798"/>
      <c r="U18" s="798"/>
      <c r="V18" s="799"/>
      <c r="W18" s="797">
        <f>SUM(W13:AC17)</f>
        <v>1338</v>
      </c>
      <c r="X18" s="798"/>
      <c r="Y18" s="798"/>
      <c r="Z18" s="798"/>
      <c r="AA18" s="798"/>
      <c r="AB18" s="798"/>
      <c r="AC18" s="799"/>
      <c r="AD18" s="797">
        <f>SUM(AD13:AJ17)</f>
        <v>1458</v>
      </c>
      <c r="AE18" s="798"/>
      <c r="AF18" s="798"/>
      <c r="AG18" s="798"/>
      <c r="AH18" s="798"/>
      <c r="AI18" s="798"/>
      <c r="AJ18" s="799"/>
      <c r="AK18" s="797">
        <f>SUM(AK13:AQ17)</f>
        <v>1447</v>
      </c>
      <c r="AL18" s="798"/>
      <c r="AM18" s="798"/>
      <c r="AN18" s="798"/>
      <c r="AO18" s="798"/>
      <c r="AP18" s="798"/>
      <c r="AQ18" s="799"/>
      <c r="AR18" s="797">
        <f>SUM(AR13:AX17)</f>
        <v>1452</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1249</v>
      </c>
      <c r="Q19" s="718"/>
      <c r="R19" s="718"/>
      <c r="S19" s="718"/>
      <c r="T19" s="718"/>
      <c r="U19" s="718"/>
      <c r="V19" s="719"/>
      <c r="W19" s="717">
        <v>1333</v>
      </c>
      <c r="X19" s="718"/>
      <c r="Y19" s="718"/>
      <c r="Z19" s="718"/>
      <c r="AA19" s="718"/>
      <c r="AB19" s="718"/>
      <c r="AC19" s="719"/>
      <c r="AD19" s="717">
        <v>1402</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f>IF(P18=0, "-", SUM(P19)/P18)</f>
        <v>0.9912698412698413</v>
      </c>
      <c r="Q20" s="765"/>
      <c r="R20" s="765"/>
      <c r="S20" s="765"/>
      <c r="T20" s="765"/>
      <c r="U20" s="765"/>
      <c r="V20" s="765"/>
      <c r="W20" s="765">
        <f>IF(W18=0, "-", SUM(W19)/W18)</f>
        <v>0.9962630792227205</v>
      </c>
      <c r="X20" s="765"/>
      <c r="Y20" s="765"/>
      <c r="Z20" s="765"/>
      <c r="AA20" s="765"/>
      <c r="AB20" s="765"/>
      <c r="AC20" s="765"/>
      <c r="AD20" s="765">
        <f>IF(AD18=0, "-", SUM(AD19)/AD18)</f>
        <v>0.9615912208504801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0.9912698412698413</v>
      </c>
      <c r="Q21" s="765"/>
      <c r="R21" s="765"/>
      <c r="S21" s="765"/>
      <c r="T21" s="765"/>
      <c r="U21" s="765"/>
      <c r="V21" s="765"/>
      <c r="W21" s="765">
        <f>IF(W19=0, "-", SUM(W19)/SUM(W13,W14))</f>
        <v>0.9962630792227205</v>
      </c>
      <c r="X21" s="765"/>
      <c r="Y21" s="765"/>
      <c r="Z21" s="765"/>
      <c r="AA21" s="765"/>
      <c r="AB21" s="765"/>
      <c r="AC21" s="765"/>
      <c r="AD21" s="765">
        <f>IF(AD19=0, "-", SUM(AD19)/SUM(AD13,AD14))</f>
        <v>0.9615912208504801</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675</v>
      </c>
      <c r="B22" s="724"/>
      <c r="C22" s="724"/>
      <c r="D22" s="724"/>
      <c r="E22" s="724"/>
      <c r="F22" s="725"/>
      <c r="G22" s="729" t="s">
        <v>309</v>
      </c>
      <c r="H22" s="569"/>
      <c r="I22" s="569"/>
      <c r="J22" s="569"/>
      <c r="K22" s="569"/>
      <c r="L22" s="569"/>
      <c r="M22" s="569"/>
      <c r="N22" s="569"/>
      <c r="O22" s="570"/>
      <c r="P22" s="730" t="s">
        <v>673</v>
      </c>
      <c r="Q22" s="569"/>
      <c r="R22" s="569"/>
      <c r="S22" s="569"/>
      <c r="T22" s="569"/>
      <c r="U22" s="569"/>
      <c r="V22" s="570"/>
      <c r="W22" s="730" t="s">
        <v>674</v>
      </c>
      <c r="X22" s="569"/>
      <c r="Y22" s="569"/>
      <c r="Z22" s="569"/>
      <c r="AA22" s="569"/>
      <c r="AB22" s="569"/>
      <c r="AC22" s="570"/>
      <c r="AD22" s="730"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15">
      <c r="A23" s="726"/>
      <c r="B23" s="727"/>
      <c r="C23" s="727"/>
      <c r="D23" s="727"/>
      <c r="E23" s="727"/>
      <c r="F23" s="728"/>
      <c r="G23" s="751" t="s">
        <v>699</v>
      </c>
      <c r="H23" s="752"/>
      <c r="I23" s="752"/>
      <c r="J23" s="752"/>
      <c r="K23" s="752"/>
      <c r="L23" s="752"/>
      <c r="M23" s="752"/>
      <c r="N23" s="752"/>
      <c r="O23" s="753"/>
      <c r="P23" s="754">
        <v>1447</v>
      </c>
      <c r="Q23" s="755"/>
      <c r="R23" s="755"/>
      <c r="S23" s="755"/>
      <c r="T23" s="755"/>
      <c r="U23" s="755"/>
      <c r="V23" s="756"/>
      <c r="W23" s="754">
        <v>1452</v>
      </c>
      <c r="X23" s="755"/>
      <c r="Y23" s="755"/>
      <c r="Z23" s="755"/>
      <c r="AA23" s="755"/>
      <c r="AB23" s="755"/>
      <c r="AC23" s="756"/>
      <c r="AD23" s="757" t="s">
        <v>778</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6"/>
      <c r="B24" s="727"/>
      <c r="C24" s="727"/>
      <c r="D24" s="727"/>
      <c r="E24" s="727"/>
      <c r="F24" s="728"/>
      <c r="G24" s="720" t="s">
        <v>761</v>
      </c>
      <c r="H24" s="721"/>
      <c r="I24" s="721"/>
      <c r="J24" s="721"/>
      <c r="K24" s="721"/>
      <c r="L24" s="721"/>
      <c r="M24" s="721"/>
      <c r="N24" s="721"/>
      <c r="O24" s="722"/>
      <c r="P24" s="717" t="s">
        <v>761</v>
      </c>
      <c r="Q24" s="718"/>
      <c r="R24" s="718"/>
      <c r="S24" s="718"/>
      <c r="T24" s="718"/>
      <c r="U24" s="718"/>
      <c r="V24" s="719"/>
      <c r="W24" s="717" t="s">
        <v>761</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26"/>
      <c r="B25" s="727"/>
      <c r="C25" s="727"/>
      <c r="D25" s="727"/>
      <c r="E25" s="727"/>
      <c r="F25" s="728"/>
      <c r="G25" s="720" t="s">
        <v>761</v>
      </c>
      <c r="H25" s="721"/>
      <c r="I25" s="721"/>
      <c r="J25" s="721"/>
      <c r="K25" s="721"/>
      <c r="L25" s="721"/>
      <c r="M25" s="721"/>
      <c r="N25" s="721"/>
      <c r="O25" s="722"/>
      <c r="P25" s="717" t="s">
        <v>761</v>
      </c>
      <c r="Q25" s="718"/>
      <c r="R25" s="718"/>
      <c r="S25" s="718"/>
      <c r="T25" s="718"/>
      <c r="U25" s="718"/>
      <c r="V25" s="719"/>
      <c r="W25" s="717" t="s">
        <v>761</v>
      </c>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customHeight="1" x14ac:dyDescent="0.15">
      <c r="A26" s="726"/>
      <c r="B26" s="727"/>
      <c r="C26" s="727"/>
      <c r="D26" s="727"/>
      <c r="E26" s="727"/>
      <c r="F26" s="728"/>
      <c r="G26" s="720" t="s">
        <v>765</v>
      </c>
      <c r="H26" s="721"/>
      <c r="I26" s="721"/>
      <c r="J26" s="721"/>
      <c r="K26" s="721"/>
      <c r="L26" s="721"/>
      <c r="M26" s="721"/>
      <c r="N26" s="721"/>
      <c r="O26" s="722"/>
      <c r="P26" s="717" t="s">
        <v>765</v>
      </c>
      <c r="Q26" s="718"/>
      <c r="R26" s="718"/>
      <c r="S26" s="718"/>
      <c r="T26" s="718"/>
      <c r="U26" s="718"/>
      <c r="V26" s="719"/>
      <c r="W26" s="717" t="s">
        <v>765</v>
      </c>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customHeight="1" x14ac:dyDescent="0.15">
      <c r="A27" s="726"/>
      <c r="B27" s="727"/>
      <c r="C27" s="727"/>
      <c r="D27" s="727"/>
      <c r="E27" s="727"/>
      <c r="F27" s="728"/>
      <c r="G27" s="720" t="s">
        <v>765</v>
      </c>
      <c r="H27" s="721"/>
      <c r="I27" s="721"/>
      <c r="J27" s="721"/>
      <c r="K27" s="721"/>
      <c r="L27" s="721"/>
      <c r="M27" s="721"/>
      <c r="N27" s="721"/>
      <c r="O27" s="722"/>
      <c r="P27" s="717" t="s">
        <v>765</v>
      </c>
      <c r="Q27" s="718"/>
      <c r="R27" s="718"/>
      <c r="S27" s="718"/>
      <c r="T27" s="718"/>
      <c r="U27" s="718"/>
      <c r="V27" s="719"/>
      <c r="W27" s="717" t="s">
        <v>765</v>
      </c>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7" t="s">
        <v>18</v>
      </c>
      <c r="H29" s="737"/>
      <c r="I29" s="737"/>
      <c r="J29" s="737"/>
      <c r="K29" s="737"/>
      <c r="L29" s="737"/>
      <c r="M29" s="737"/>
      <c r="N29" s="737"/>
      <c r="O29" s="738"/>
      <c r="P29" s="739">
        <f>AK13</f>
        <v>1447</v>
      </c>
      <c r="Q29" s="740"/>
      <c r="R29" s="740"/>
      <c r="S29" s="740"/>
      <c r="T29" s="740"/>
      <c r="U29" s="740"/>
      <c r="V29" s="741"/>
      <c r="W29" s="742">
        <f>AR13</f>
        <v>1452</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662</v>
      </c>
      <c r="B30" s="746"/>
      <c r="C30" s="746"/>
      <c r="D30" s="746"/>
      <c r="E30" s="746"/>
      <c r="F30" s="747"/>
      <c r="G30" s="748" t="s">
        <v>759</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663</v>
      </c>
      <c r="B31" s="168"/>
      <c r="C31" s="168"/>
      <c r="D31" s="168"/>
      <c r="E31" s="168"/>
      <c r="F31" s="169"/>
      <c r="G31" s="708" t="s">
        <v>655</v>
      </c>
      <c r="H31" s="709"/>
      <c r="I31" s="709"/>
      <c r="J31" s="709"/>
      <c r="K31" s="709"/>
      <c r="L31" s="709"/>
      <c r="M31" s="709"/>
      <c r="N31" s="709"/>
      <c r="O31" s="709"/>
      <c r="P31" s="710" t="s">
        <v>654</v>
      </c>
      <c r="Q31" s="709"/>
      <c r="R31" s="709"/>
      <c r="S31" s="709"/>
      <c r="T31" s="709"/>
      <c r="U31" s="709"/>
      <c r="V31" s="709"/>
      <c r="W31" s="709"/>
      <c r="X31" s="711"/>
      <c r="Y31" s="712"/>
      <c r="Z31" s="713"/>
      <c r="AA31" s="714"/>
      <c r="AB31" s="645" t="s">
        <v>11</v>
      </c>
      <c r="AC31" s="645"/>
      <c r="AD31" s="645"/>
      <c r="AE31" s="131" t="s">
        <v>499</v>
      </c>
      <c r="AF31" s="715"/>
      <c r="AG31" s="715"/>
      <c r="AH31" s="716"/>
      <c r="AI31" s="131" t="s">
        <v>651</v>
      </c>
      <c r="AJ31" s="715"/>
      <c r="AK31" s="715"/>
      <c r="AL31" s="716"/>
      <c r="AM31" s="131" t="s">
        <v>467</v>
      </c>
      <c r="AN31" s="715"/>
      <c r="AO31" s="715"/>
      <c r="AP31" s="716"/>
      <c r="AQ31" s="642" t="s">
        <v>498</v>
      </c>
      <c r="AR31" s="643"/>
      <c r="AS31" s="643"/>
      <c r="AT31" s="644"/>
      <c r="AU31" s="642" t="s">
        <v>676</v>
      </c>
      <c r="AV31" s="643"/>
      <c r="AW31" s="643"/>
      <c r="AX31" s="652"/>
    </row>
    <row r="32" spans="1:50" ht="26.25" customHeight="1" x14ac:dyDescent="0.15">
      <c r="A32" s="667"/>
      <c r="B32" s="168"/>
      <c r="C32" s="168"/>
      <c r="D32" s="168"/>
      <c r="E32" s="168"/>
      <c r="F32" s="169"/>
      <c r="G32" s="749" t="s">
        <v>760</v>
      </c>
      <c r="H32" s="654"/>
      <c r="I32" s="654"/>
      <c r="J32" s="654"/>
      <c r="K32" s="654"/>
      <c r="L32" s="654"/>
      <c r="M32" s="654"/>
      <c r="N32" s="654"/>
      <c r="O32" s="654"/>
      <c r="P32" s="657" t="s">
        <v>704</v>
      </c>
      <c r="Q32" s="658"/>
      <c r="R32" s="658"/>
      <c r="S32" s="658"/>
      <c r="T32" s="658"/>
      <c r="U32" s="658"/>
      <c r="V32" s="658"/>
      <c r="W32" s="658"/>
      <c r="X32" s="659"/>
      <c r="Y32" s="663" t="s">
        <v>52</v>
      </c>
      <c r="Z32" s="664"/>
      <c r="AA32" s="665"/>
      <c r="AB32" s="666" t="s">
        <v>705</v>
      </c>
      <c r="AC32" s="666"/>
      <c r="AD32" s="666"/>
      <c r="AE32" s="635">
        <v>3</v>
      </c>
      <c r="AF32" s="635"/>
      <c r="AG32" s="635"/>
      <c r="AH32" s="635"/>
      <c r="AI32" s="635">
        <v>3</v>
      </c>
      <c r="AJ32" s="635"/>
      <c r="AK32" s="635"/>
      <c r="AL32" s="635"/>
      <c r="AM32" s="635">
        <v>3</v>
      </c>
      <c r="AN32" s="635"/>
      <c r="AO32" s="635"/>
      <c r="AP32" s="635"/>
      <c r="AQ32" s="681" t="s">
        <v>762</v>
      </c>
      <c r="AR32" s="635"/>
      <c r="AS32" s="635"/>
      <c r="AT32" s="635"/>
      <c r="AU32" s="108" t="s">
        <v>762</v>
      </c>
      <c r="AV32" s="637"/>
      <c r="AW32" s="637"/>
      <c r="AX32" s="638"/>
    </row>
    <row r="33" spans="1:51" ht="25.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705</v>
      </c>
      <c r="AC33" s="666"/>
      <c r="AD33" s="666"/>
      <c r="AE33" s="635">
        <v>3</v>
      </c>
      <c r="AF33" s="635"/>
      <c r="AG33" s="635"/>
      <c r="AH33" s="635"/>
      <c r="AI33" s="635">
        <v>3</v>
      </c>
      <c r="AJ33" s="635"/>
      <c r="AK33" s="635"/>
      <c r="AL33" s="635"/>
      <c r="AM33" s="635">
        <v>3</v>
      </c>
      <c r="AN33" s="635"/>
      <c r="AO33" s="635"/>
      <c r="AP33" s="635"/>
      <c r="AQ33" s="635">
        <v>3</v>
      </c>
      <c r="AR33" s="635"/>
      <c r="AS33" s="635"/>
      <c r="AT33" s="635"/>
      <c r="AU33" s="636">
        <v>3</v>
      </c>
      <c r="AV33" s="637"/>
      <c r="AW33" s="637"/>
      <c r="AX33" s="638"/>
    </row>
    <row r="34" spans="1:51" ht="23.25" customHeight="1" x14ac:dyDescent="0.15">
      <c r="A34" s="699" t="s">
        <v>664</v>
      </c>
      <c r="B34" s="700"/>
      <c r="C34" s="700"/>
      <c r="D34" s="700"/>
      <c r="E34" s="700"/>
      <c r="F34" s="701"/>
      <c r="G34" s="191" t="s">
        <v>665</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499</v>
      </c>
      <c r="AF34" s="191"/>
      <c r="AG34" s="191"/>
      <c r="AH34" s="192"/>
      <c r="AI34" s="190" t="s">
        <v>651</v>
      </c>
      <c r="AJ34" s="191"/>
      <c r="AK34" s="191"/>
      <c r="AL34" s="192"/>
      <c r="AM34" s="190" t="s">
        <v>467</v>
      </c>
      <c r="AN34" s="191"/>
      <c r="AO34" s="191"/>
      <c r="AP34" s="192"/>
      <c r="AQ34" s="646" t="s">
        <v>677</v>
      </c>
      <c r="AR34" s="647"/>
      <c r="AS34" s="647"/>
      <c r="AT34" s="647"/>
      <c r="AU34" s="647"/>
      <c r="AV34" s="647"/>
      <c r="AW34" s="647"/>
      <c r="AX34" s="648"/>
    </row>
    <row r="35" spans="1:51" ht="33" customHeight="1" x14ac:dyDescent="0.15">
      <c r="A35" s="702"/>
      <c r="B35" s="703"/>
      <c r="C35" s="703"/>
      <c r="D35" s="703"/>
      <c r="E35" s="703"/>
      <c r="F35" s="704"/>
      <c r="G35" s="671" t="s">
        <v>706</v>
      </c>
      <c r="H35" s="672"/>
      <c r="I35" s="672"/>
      <c r="J35" s="672"/>
      <c r="K35" s="672"/>
      <c r="L35" s="672"/>
      <c r="M35" s="672"/>
      <c r="N35" s="672"/>
      <c r="O35" s="672"/>
      <c r="P35" s="672"/>
      <c r="Q35" s="672"/>
      <c r="R35" s="672"/>
      <c r="S35" s="672"/>
      <c r="T35" s="672"/>
      <c r="U35" s="672"/>
      <c r="V35" s="672"/>
      <c r="W35" s="672"/>
      <c r="X35" s="672"/>
      <c r="Y35" s="675" t="s">
        <v>664</v>
      </c>
      <c r="Z35" s="676"/>
      <c r="AA35" s="677"/>
      <c r="AB35" s="678" t="s">
        <v>707</v>
      </c>
      <c r="AC35" s="679"/>
      <c r="AD35" s="680"/>
      <c r="AE35" s="681">
        <v>297010</v>
      </c>
      <c r="AF35" s="681"/>
      <c r="AG35" s="681"/>
      <c r="AH35" s="681"/>
      <c r="AI35" s="681">
        <v>302431</v>
      </c>
      <c r="AJ35" s="681"/>
      <c r="AK35" s="681"/>
      <c r="AL35" s="681"/>
      <c r="AM35" s="681">
        <v>437135</v>
      </c>
      <c r="AN35" s="681"/>
      <c r="AO35" s="681"/>
      <c r="AP35" s="681"/>
      <c r="AQ35" s="108" t="s">
        <v>762</v>
      </c>
      <c r="AR35" s="102"/>
      <c r="AS35" s="102"/>
      <c r="AT35" s="102"/>
      <c r="AU35" s="102"/>
      <c r="AV35" s="102"/>
      <c r="AW35" s="102"/>
      <c r="AX35" s="103"/>
    </row>
    <row r="36" spans="1:51" ht="32.2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667</v>
      </c>
      <c r="Z36" s="668"/>
      <c r="AA36" s="669"/>
      <c r="AB36" s="631" t="s">
        <v>708</v>
      </c>
      <c r="AC36" s="632"/>
      <c r="AD36" s="633"/>
      <c r="AE36" s="634" t="s">
        <v>709</v>
      </c>
      <c r="AF36" s="634"/>
      <c r="AG36" s="634"/>
      <c r="AH36" s="634"/>
      <c r="AI36" s="634" t="s">
        <v>710</v>
      </c>
      <c r="AJ36" s="634"/>
      <c r="AK36" s="634"/>
      <c r="AL36" s="634"/>
      <c r="AM36" s="634" t="s">
        <v>751</v>
      </c>
      <c r="AN36" s="634"/>
      <c r="AO36" s="634"/>
      <c r="AP36" s="634"/>
      <c r="AQ36" s="634" t="s">
        <v>762</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499</v>
      </c>
      <c r="AF37" s="629"/>
      <c r="AG37" s="629"/>
      <c r="AH37" s="630"/>
      <c r="AI37" s="697" t="s">
        <v>651</v>
      </c>
      <c r="AJ37" s="697"/>
      <c r="AK37" s="697"/>
      <c r="AL37" s="628"/>
      <c r="AM37" s="697" t="s">
        <v>467</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698</v>
      </c>
      <c r="AR38" s="527"/>
      <c r="AS38" s="142" t="s">
        <v>224</v>
      </c>
      <c r="AT38" s="143"/>
      <c r="AU38" s="141" t="s">
        <v>698</v>
      </c>
      <c r="AV38" s="141"/>
      <c r="AW38" s="123" t="s">
        <v>170</v>
      </c>
      <c r="AX38" s="144"/>
    </row>
    <row r="39" spans="1:51" ht="30" customHeight="1" x14ac:dyDescent="0.15">
      <c r="A39" s="693"/>
      <c r="B39" s="691"/>
      <c r="C39" s="691"/>
      <c r="D39" s="691"/>
      <c r="E39" s="691"/>
      <c r="F39" s="692"/>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503</v>
      </c>
      <c r="AF39" s="102"/>
      <c r="AG39" s="102"/>
      <c r="AH39" s="102"/>
      <c r="AI39" s="108">
        <v>312</v>
      </c>
      <c r="AJ39" s="102"/>
      <c r="AK39" s="102"/>
      <c r="AL39" s="102"/>
      <c r="AM39" s="108">
        <v>360</v>
      </c>
      <c r="AN39" s="102"/>
      <c r="AO39" s="102"/>
      <c r="AP39" s="102"/>
      <c r="AQ39" s="109" t="s">
        <v>698</v>
      </c>
      <c r="AR39" s="110"/>
      <c r="AS39" s="110"/>
      <c r="AT39" s="111"/>
      <c r="AU39" s="102" t="s">
        <v>698</v>
      </c>
      <c r="AV39" s="102"/>
      <c r="AW39" s="102"/>
      <c r="AX39" s="103"/>
    </row>
    <row r="40" spans="1:51" ht="30.7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508</v>
      </c>
      <c r="AF40" s="102"/>
      <c r="AG40" s="102"/>
      <c r="AH40" s="102"/>
      <c r="AI40" s="108">
        <v>319</v>
      </c>
      <c r="AJ40" s="102"/>
      <c r="AK40" s="102"/>
      <c r="AL40" s="102"/>
      <c r="AM40" s="108">
        <v>373</v>
      </c>
      <c r="AN40" s="102"/>
      <c r="AO40" s="102"/>
      <c r="AP40" s="102"/>
      <c r="AQ40" s="109" t="s">
        <v>698</v>
      </c>
      <c r="AR40" s="110"/>
      <c r="AS40" s="110"/>
      <c r="AT40" s="111"/>
      <c r="AU40" s="102" t="s">
        <v>698</v>
      </c>
      <c r="AV40" s="102"/>
      <c r="AW40" s="102"/>
      <c r="AX40" s="103"/>
    </row>
    <row r="41" spans="1:51" ht="33"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99</v>
      </c>
      <c r="AF41" s="102"/>
      <c r="AG41" s="102"/>
      <c r="AH41" s="102"/>
      <c r="AI41" s="108">
        <v>97.8</v>
      </c>
      <c r="AJ41" s="102"/>
      <c r="AK41" s="102"/>
      <c r="AL41" s="102"/>
      <c r="AM41" s="108">
        <v>96.5</v>
      </c>
      <c r="AN41" s="102"/>
      <c r="AO41" s="102"/>
      <c r="AP41" s="102"/>
      <c r="AQ41" s="109" t="s">
        <v>698</v>
      </c>
      <c r="AR41" s="110"/>
      <c r="AS41" s="110"/>
      <c r="AT41" s="111"/>
      <c r="AU41" s="102" t="s">
        <v>698</v>
      </c>
      <c r="AV41" s="102"/>
      <c r="AW41" s="102"/>
      <c r="AX41" s="103"/>
    </row>
    <row r="42" spans="1:51" ht="23.25" customHeight="1" x14ac:dyDescent="0.15">
      <c r="A42" s="202" t="s">
        <v>343</v>
      </c>
      <c r="B42" s="165"/>
      <c r="C42" s="165"/>
      <c r="D42" s="165"/>
      <c r="E42" s="165"/>
      <c r="F42" s="166"/>
      <c r="G42" s="204" t="s">
        <v>763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662</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663</v>
      </c>
      <c r="B65" s="168"/>
      <c r="C65" s="168"/>
      <c r="D65" s="168"/>
      <c r="E65" s="168"/>
      <c r="F65" s="169"/>
      <c r="G65" s="708" t="s">
        <v>655</v>
      </c>
      <c r="H65" s="709"/>
      <c r="I65" s="709"/>
      <c r="J65" s="709"/>
      <c r="K65" s="709"/>
      <c r="L65" s="709"/>
      <c r="M65" s="709"/>
      <c r="N65" s="709"/>
      <c r="O65" s="709"/>
      <c r="P65" s="710" t="s">
        <v>654</v>
      </c>
      <c r="Q65" s="709"/>
      <c r="R65" s="709"/>
      <c r="S65" s="709"/>
      <c r="T65" s="709"/>
      <c r="U65" s="709"/>
      <c r="V65" s="709"/>
      <c r="W65" s="709"/>
      <c r="X65" s="711"/>
      <c r="Y65" s="712"/>
      <c r="Z65" s="713"/>
      <c r="AA65" s="714"/>
      <c r="AB65" s="645" t="s">
        <v>11</v>
      </c>
      <c r="AC65" s="645"/>
      <c r="AD65" s="645"/>
      <c r="AE65" s="131" t="s">
        <v>499</v>
      </c>
      <c r="AF65" s="715"/>
      <c r="AG65" s="715"/>
      <c r="AH65" s="716"/>
      <c r="AI65" s="131" t="s">
        <v>651</v>
      </c>
      <c r="AJ65" s="715"/>
      <c r="AK65" s="715"/>
      <c r="AL65" s="716"/>
      <c r="AM65" s="131" t="s">
        <v>467</v>
      </c>
      <c r="AN65" s="715"/>
      <c r="AO65" s="715"/>
      <c r="AP65" s="716"/>
      <c r="AQ65" s="642" t="s">
        <v>498</v>
      </c>
      <c r="AR65" s="643"/>
      <c r="AS65" s="643"/>
      <c r="AT65" s="644"/>
      <c r="AU65" s="642" t="s">
        <v>676</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customHeight="1" x14ac:dyDescent="0.15">
      <c r="A68" s="699" t="s">
        <v>664</v>
      </c>
      <c r="B68" s="700"/>
      <c r="C68" s="700"/>
      <c r="D68" s="700"/>
      <c r="E68" s="700"/>
      <c r="F68" s="701"/>
      <c r="G68" s="191" t="s">
        <v>665</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499</v>
      </c>
      <c r="AF68" s="134"/>
      <c r="AG68" s="134"/>
      <c r="AH68" s="134"/>
      <c r="AI68" s="134" t="s">
        <v>651</v>
      </c>
      <c r="AJ68" s="134"/>
      <c r="AK68" s="134"/>
      <c r="AL68" s="134"/>
      <c r="AM68" s="134" t="s">
        <v>467</v>
      </c>
      <c r="AN68" s="134"/>
      <c r="AO68" s="134"/>
      <c r="AP68" s="134"/>
      <c r="AQ68" s="646" t="s">
        <v>677</v>
      </c>
      <c r="AR68" s="647"/>
      <c r="AS68" s="647"/>
      <c r="AT68" s="647"/>
      <c r="AU68" s="647"/>
      <c r="AV68" s="647"/>
      <c r="AW68" s="647"/>
      <c r="AX68" s="648"/>
      <c r="AY68">
        <f>IF(SUBSTITUTE(SUBSTITUTE($G$69,"／",""),"　","")="",0,1)</f>
        <v>1</v>
      </c>
    </row>
    <row r="69" spans="1:51" ht="35.25" customHeight="1" x14ac:dyDescent="0.15">
      <c r="A69" s="702"/>
      <c r="B69" s="703"/>
      <c r="C69" s="703"/>
      <c r="D69" s="703"/>
      <c r="E69" s="703"/>
      <c r="F69" s="704"/>
      <c r="G69" s="671" t="s">
        <v>711</v>
      </c>
      <c r="H69" s="672"/>
      <c r="I69" s="672"/>
      <c r="J69" s="672"/>
      <c r="K69" s="672"/>
      <c r="L69" s="672"/>
      <c r="M69" s="672"/>
      <c r="N69" s="672"/>
      <c r="O69" s="672"/>
      <c r="P69" s="672"/>
      <c r="Q69" s="672"/>
      <c r="R69" s="672"/>
      <c r="S69" s="672"/>
      <c r="T69" s="672"/>
      <c r="U69" s="672"/>
      <c r="V69" s="672"/>
      <c r="W69" s="672"/>
      <c r="X69" s="672"/>
      <c r="Y69" s="675" t="s">
        <v>664</v>
      </c>
      <c r="Z69" s="676"/>
      <c r="AA69" s="677"/>
      <c r="AB69" s="678" t="s">
        <v>712</v>
      </c>
      <c r="AC69" s="679"/>
      <c r="AD69" s="680"/>
      <c r="AE69" s="681">
        <v>3216</v>
      </c>
      <c r="AF69" s="681"/>
      <c r="AG69" s="681"/>
      <c r="AH69" s="681"/>
      <c r="AI69" s="681">
        <v>3455</v>
      </c>
      <c r="AJ69" s="681"/>
      <c r="AK69" s="681"/>
      <c r="AL69" s="681"/>
      <c r="AM69" s="681">
        <v>3575</v>
      </c>
      <c r="AN69" s="681"/>
      <c r="AO69" s="681"/>
      <c r="AP69" s="681"/>
      <c r="AQ69" s="108" t="s">
        <v>762</v>
      </c>
      <c r="AR69" s="102"/>
      <c r="AS69" s="102"/>
      <c r="AT69" s="102"/>
      <c r="AU69" s="102"/>
      <c r="AV69" s="102"/>
      <c r="AW69" s="102"/>
      <c r="AX69" s="103"/>
      <c r="AY69">
        <f>$AY$68</f>
        <v>1</v>
      </c>
    </row>
    <row r="70" spans="1:51" ht="40.5"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667</v>
      </c>
      <c r="Z70" s="668"/>
      <c r="AA70" s="669"/>
      <c r="AB70" s="631" t="s">
        <v>708</v>
      </c>
      <c r="AC70" s="632"/>
      <c r="AD70" s="633"/>
      <c r="AE70" s="634" t="s">
        <v>713</v>
      </c>
      <c r="AF70" s="634"/>
      <c r="AG70" s="634"/>
      <c r="AH70" s="634"/>
      <c r="AI70" s="634" t="s">
        <v>714</v>
      </c>
      <c r="AJ70" s="634"/>
      <c r="AK70" s="634"/>
      <c r="AL70" s="634"/>
      <c r="AM70" s="634" t="s">
        <v>767</v>
      </c>
      <c r="AN70" s="634"/>
      <c r="AO70" s="634"/>
      <c r="AP70" s="634"/>
      <c r="AQ70" s="634" t="s">
        <v>762</v>
      </c>
      <c r="AR70" s="634"/>
      <c r="AS70" s="634"/>
      <c r="AT70" s="634"/>
      <c r="AU70" s="634"/>
      <c r="AV70" s="634"/>
      <c r="AW70" s="634"/>
      <c r="AX70" s="670"/>
      <c r="AY70">
        <f>$AY$68</f>
        <v>1</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662</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663</v>
      </c>
      <c r="B99" s="168"/>
      <c r="C99" s="168"/>
      <c r="D99" s="168"/>
      <c r="E99" s="168"/>
      <c r="F99" s="169"/>
      <c r="G99" s="708" t="s">
        <v>655</v>
      </c>
      <c r="H99" s="709"/>
      <c r="I99" s="709"/>
      <c r="J99" s="709"/>
      <c r="K99" s="709"/>
      <c r="L99" s="709"/>
      <c r="M99" s="709"/>
      <c r="N99" s="709"/>
      <c r="O99" s="709"/>
      <c r="P99" s="710" t="s">
        <v>654</v>
      </c>
      <c r="Q99" s="709"/>
      <c r="R99" s="709"/>
      <c r="S99" s="709"/>
      <c r="T99" s="709"/>
      <c r="U99" s="709"/>
      <c r="V99" s="709"/>
      <c r="W99" s="709"/>
      <c r="X99" s="711"/>
      <c r="Y99" s="712"/>
      <c r="Z99" s="713"/>
      <c r="AA99" s="714"/>
      <c r="AB99" s="645" t="s">
        <v>11</v>
      </c>
      <c r="AC99" s="645"/>
      <c r="AD99" s="645"/>
      <c r="AE99" s="134" t="s">
        <v>499</v>
      </c>
      <c r="AF99" s="134"/>
      <c r="AG99" s="134"/>
      <c r="AH99" s="134"/>
      <c r="AI99" s="134" t="s">
        <v>651</v>
      </c>
      <c r="AJ99" s="134"/>
      <c r="AK99" s="134"/>
      <c r="AL99" s="134"/>
      <c r="AM99" s="134" t="s">
        <v>467</v>
      </c>
      <c r="AN99" s="134"/>
      <c r="AO99" s="134"/>
      <c r="AP99" s="134"/>
      <c r="AQ99" s="642" t="s">
        <v>498</v>
      </c>
      <c r="AR99" s="643"/>
      <c r="AS99" s="643"/>
      <c r="AT99" s="644"/>
      <c r="AU99" s="642" t="s">
        <v>676</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664</v>
      </c>
      <c r="B102" s="120"/>
      <c r="C102" s="120"/>
      <c r="D102" s="120"/>
      <c r="E102" s="120"/>
      <c r="F102" s="682"/>
      <c r="G102" s="191" t="s">
        <v>665</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499</v>
      </c>
      <c r="AF102" s="134"/>
      <c r="AG102" s="134"/>
      <c r="AH102" s="134"/>
      <c r="AI102" s="134" t="s">
        <v>651</v>
      </c>
      <c r="AJ102" s="134"/>
      <c r="AK102" s="134"/>
      <c r="AL102" s="134"/>
      <c r="AM102" s="134" t="s">
        <v>467</v>
      </c>
      <c r="AN102" s="134"/>
      <c r="AO102" s="134"/>
      <c r="AP102" s="134"/>
      <c r="AQ102" s="646" t="s">
        <v>677</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666</v>
      </c>
      <c r="H103" s="672"/>
      <c r="I103" s="672"/>
      <c r="J103" s="672"/>
      <c r="K103" s="672"/>
      <c r="L103" s="672"/>
      <c r="M103" s="672"/>
      <c r="N103" s="672"/>
      <c r="O103" s="672"/>
      <c r="P103" s="672"/>
      <c r="Q103" s="672"/>
      <c r="R103" s="672"/>
      <c r="S103" s="672"/>
      <c r="T103" s="672"/>
      <c r="U103" s="672"/>
      <c r="V103" s="672"/>
      <c r="W103" s="672"/>
      <c r="X103" s="672"/>
      <c r="Y103" s="675" t="s">
        <v>664</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667</v>
      </c>
      <c r="Z104" s="668"/>
      <c r="AA104" s="669"/>
      <c r="AB104" s="631" t="s">
        <v>668</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662</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663</v>
      </c>
      <c r="B133" s="168"/>
      <c r="C133" s="168"/>
      <c r="D133" s="168"/>
      <c r="E133" s="168"/>
      <c r="F133" s="169"/>
      <c r="G133" s="708" t="s">
        <v>655</v>
      </c>
      <c r="H133" s="709"/>
      <c r="I133" s="709"/>
      <c r="J133" s="709"/>
      <c r="K133" s="709"/>
      <c r="L133" s="709"/>
      <c r="M133" s="709"/>
      <c r="N133" s="709"/>
      <c r="O133" s="709"/>
      <c r="P133" s="710" t="s">
        <v>654</v>
      </c>
      <c r="Q133" s="709"/>
      <c r="R133" s="709"/>
      <c r="S133" s="709"/>
      <c r="T133" s="709"/>
      <c r="U133" s="709"/>
      <c r="V133" s="709"/>
      <c r="W133" s="709"/>
      <c r="X133" s="711"/>
      <c r="Y133" s="712"/>
      <c r="Z133" s="713"/>
      <c r="AA133" s="714"/>
      <c r="AB133" s="645" t="s">
        <v>11</v>
      </c>
      <c r="AC133" s="645"/>
      <c r="AD133" s="645"/>
      <c r="AE133" s="134" t="s">
        <v>499</v>
      </c>
      <c r="AF133" s="134"/>
      <c r="AG133" s="134"/>
      <c r="AH133" s="134"/>
      <c r="AI133" s="134" t="s">
        <v>651</v>
      </c>
      <c r="AJ133" s="134"/>
      <c r="AK133" s="134"/>
      <c r="AL133" s="134"/>
      <c r="AM133" s="134" t="s">
        <v>467</v>
      </c>
      <c r="AN133" s="134"/>
      <c r="AO133" s="134"/>
      <c r="AP133" s="134"/>
      <c r="AQ133" s="642" t="s">
        <v>498</v>
      </c>
      <c r="AR133" s="643"/>
      <c r="AS133" s="643"/>
      <c r="AT133" s="644"/>
      <c r="AU133" s="642" t="s">
        <v>676</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664</v>
      </c>
      <c r="B136" s="120"/>
      <c r="C136" s="120"/>
      <c r="D136" s="120"/>
      <c r="E136" s="120"/>
      <c r="F136" s="682"/>
      <c r="G136" s="191" t="s">
        <v>665</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499</v>
      </c>
      <c r="AF136" s="134"/>
      <c r="AG136" s="134"/>
      <c r="AH136" s="134"/>
      <c r="AI136" s="134" t="s">
        <v>651</v>
      </c>
      <c r="AJ136" s="134"/>
      <c r="AK136" s="134"/>
      <c r="AL136" s="134"/>
      <c r="AM136" s="134" t="s">
        <v>467</v>
      </c>
      <c r="AN136" s="134"/>
      <c r="AO136" s="134"/>
      <c r="AP136" s="134"/>
      <c r="AQ136" s="646" t="s">
        <v>677</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666</v>
      </c>
      <c r="H137" s="672"/>
      <c r="I137" s="672"/>
      <c r="J137" s="672"/>
      <c r="K137" s="672"/>
      <c r="L137" s="672"/>
      <c r="M137" s="672"/>
      <c r="N137" s="672"/>
      <c r="O137" s="672"/>
      <c r="P137" s="672"/>
      <c r="Q137" s="672"/>
      <c r="R137" s="672"/>
      <c r="S137" s="672"/>
      <c r="T137" s="672"/>
      <c r="U137" s="672"/>
      <c r="V137" s="672"/>
      <c r="W137" s="672"/>
      <c r="X137" s="672"/>
      <c r="Y137" s="675" t="s">
        <v>664</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667</v>
      </c>
      <c r="Z138" s="668"/>
      <c r="AA138" s="669"/>
      <c r="AB138" s="631" t="s">
        <v>668</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662</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663</v>
      </c>
      <c r="B167" s="168"/>
      <c r="C167" s="168"/>
      <c r="D167" s="168"/>
      <c r="E167" s="168"/>
      <c r="F167" s="169"/>
      <c r="G167" s="708" t="s">
        <v>655</v>
      </c>
      <c r="H167" s="709"/>
      <c r="I167" s="709"/>
      <c r="J167" s="709"/>
      <c r="K167" s="709"/>
      <c r="L167" s="709"/>
      <c r="M167" s="709"/>
      <c r="N167" s="709"/>
      <c r="O167" s="709"/>
      <c r="P167" s="710" t="s">
        <v>654</v>
      </c>
      <c r="Q167" s="709"/>
      <c r="R167" s="709"/>
      <c r="S167" s="709"/>
      <c r="T167" s="709"/>
      <c r="U167" s="709"/>
      <c r="V167" s="709"/>
      <c r="W167" s="709"/>
      <c r="X167" s="711"/>
      <c r="Y167" s="712"/>
      <c r="Z167" s="713"/>
      <c r="AA167" s="714"/>
      <c r="AB167" s="645" t="s">
        <v>11</v>
      </c>
      <c r="AC167" s="645"/>
      <c r="AD167" s="645"/>
      <c r="AE167" s="134" t="s">
        <v>499</v>
      </c>
      <c r="AF167" s="134"/>
      <c r="AG167" s="134"/>
      <c r="AH167" s="134"/>
      <c r="AI167" s="134" t="s">
        <v>651</v>
      </c>
      <c r="AJ167" s="134"/>
      <c r="AK167" s="134"/>
      <c r="AL167" s="134"/>
      <c r="AM167" s="134" t="s">
        <v>467</v>
      </c>
      <c r="AN167" s="134"/>
      <c r="AO167" s="134"/>
      <c r="AP167" s="134"/>
      <c r="AQ167" s="642" t="s">
        <v>498</v>
      </c>
      <c r="AR167" s="643"/>
      <c r="AS167" s="643"/>
      <c r="AT167" s="644"/>
      <c r="AU167" s="642" t="s">
        <v>676</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664</v>
      </c>
      <c r="B170" s="120"/>
      <c r="C170" s="120"/>
      <c r="D170" s="120"/>
      <c r="E170" s="120"/>
      <c r="F170" s="682"/>
      <c r="G170" s="191" t="s">
        <v>665</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499</v>
      </c>
      <c r="AF170" s="134"/>
      <c r="AG170" s="134"/>
      <c r="AH170" s="134"/>
      <c r="AI170" s="134" t="s">
        <v>651</v>
      </c>
      <c r="AJ170" s="134"/>
      <c r="AK170" s="134"/>
      <c r="AL170" s="134"/>
      <c r="AM170" s="134" t="s">
        <v>467</v>
      </c>
      <c r="AN170" s="134"/>
      <c r="AO170" s="134"/>
      <c r="AP170" s="134"/>
      <c r="AQ170" s="646" t="s">
        <v>677</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666</v>
      </c>
      <c r="H171" s="672"/>
      <c r="I171" s="672"/>
      <c r="J171" s="672"/>
      <c r="K171" s="672"/>
      <c r="L171" s="672"/>
      <c r="M171" s="672"/>
      <c r="N171" s="672"/>
      <c r="O171" s="672"/>
      <c r="P171" s="672"/>
      <c r="Q171" s="672"/>
      <c r="R171" s="672"/>
      <c r="S171" s="672"/>
      <c r="T171" s="672"/>
      <c r="U171" s="672"/>
      <c r="V171" s="672"/>
      <c r="W171" s="672"/>
      <c r="X171" s="672"/>
      <c r="Y171" s="675" t="s">
        <v>664</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667</v>
      </c>
      <c r="Z172" s="668"/>
      <c r="AA172" s="669"/>
      <c r="AB172" s="631" t="s">
        <v>668</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333</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333</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334</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332</v>
      </c>
      <c r="X205" s="562"/>
      <c r="Y205" s="567" t="s">
        <v>12</v>
      </c>
      <c r="Z205" s="567"/>
      <c r="AA205" s="568"/>
      <c r="AB205" s="577" t="s">
        <v>333</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333</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334</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647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4.25" thickBot="1" x14ac:dyDescent="0.2">
      <c r="A214" s="436" t="s">
        <v>659</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c r="AS214" s="438"/>
      <c r="AT214" s="439"/>
      <c r="AU214" s="439"/>
      <c r="AV214" s="439"/>
      <c r="AW214" s="439"/>
      <c r="AX214" s="440"/>
      <c r="AY214">
        <f>COUNTIF($AR$214,"☑")</f>
        <v>0</v>
      </c>
    </row>
    <row r="215" spans="1:51" ht="45" customHeight="1" x14ac:dyDescent="0.15">
      <c r="A215" s="425" t="s">
        <v>365</v>
      </c>
      <c r="B215" s="426"/>
      <c r="C215" s="429" t="s">
        <v>227</v>
      </c>
      <c r="D215" s="426"/>
      <c r="E215" s="431" t="s">
        <v>243</v>
      </c>
      <c r="F215" s="432"/>
      <c r="G215" s="433" t="s">
        <v>754</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8.25" customHeight="1" x14ac:dyDescent="0.15">
      <c r="A216" s="427"/>
      <c r="B216" s="428"/>
      <c r="C216" s="430"/>
      <c r="D216" s="428"/>
      <c r="E216" s="164" t="s">
        <v>242</v>
      </c>
      <c r="F216" s="166"/>
      <c r="G216" s="145" t="s">
        <v>755</v>
      </c>
      <c r="H216" s="146"/>
      <c r="I216" s="146"/>
      <c r="J216" s="146"/>
      <c r="K216" s="146"/>
      <c r="L216" s="146"/>
      <c r="M216" s="146"/>
      <c r="N216" s="146"/>
      <c r="O216" s="146"/>
      <c r="P216" s="146"/>
      <c r="Q216" s="146"/>
      <c r="R216" s="146"/>
      <c r="S216" s="146"/>
      <c r="T216" s="146"/>
      <c r="U216" s="146"/>
      <c r="V216" s="147"/>
      <c r="W216" s="501" t="s">
        <v>669</v>
      </c>
      <c r="X216" s="502"/>
      <c r="Y216" s="502"/>
      <c r="Z216" s="502"/>
      <c r="AA216" s="503"/>
      <c r="AB216" s="504" t="s">
        <v>756</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670</v>
      </c>
      <c r="X217" s="508"/>
      <c r="Y217" s="508"/>
      <c r="Z217" s="508"/>
      <c r="AA217" s="509"/>
      <c r="AB217" s="504" t="s">
        <v>768</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682</v>
      </c>
      <c r="D218" s="511"/>
      <c r="E218" s="164" t="s">
        <v>361</v>
      </c>
      <c r="F218" s="166"/>
      <c r="G218" s="491" t="s">
        <v>230</v>
      </c>
      <c r="H218" s="492"/>
      <c r="I218" s="492"/>
      <c r="J218" s="512" t="s">
        <v>698</v>
      </c>
      <c r="K218" s="513"/>
      <c r="L218" s="513"/>
      <c r="M218" s="513"/>
      <c r="N218" s="513"/>
      <c r="O218" s="513"/>
      <c r="P218" s="513"/>
      <c r="Q218" s="513"/>
      <c r="R218" s="513"/>
      <c r="S218" s="513"/>
      <c r="T218" s="514"/>
      <c r="U218" s="489" t="s">
        <v>761</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683</v>
      </c>
      <c r="H219" s="492"/>
      <c r="I219" s="492"/>
      <c r="J219" s="492"/>
      <c r="K219" s="492"/>
      <c r="L219" s="492"/>
      <c r="M219" s="492"/>
      <c r="N219" s="492"/>
      <c r="O219" s="492"/>
      <c r="P219" s="492"/>
      <c r="Q219" s="492"/>
      <c r="R219" s="492"/>
      <c r="S219" s="492"/>
      <c r="T219" s="492"/>
      <c r="U219" s="488" t="s">
        <v>761</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670</v>
      </c>
      <c r="H220" s="492"/>
      <c r="I220" s="492"/>
      <c r="J220" s="492"/>
      <c r="K220" s="492"/>
      <c r="L220" s="492"/>
      <c r="M220" s="492"/>
      <c r="N220" s="492"/>
      <c r="O220" s="492"/>
      <c r="P220" s="492"/>
      <c r="Q220" s="492"/>
      <c r="R220" s="492"/>
      <c r="S220" s="492"/>
      <c r="T220" s="492"/>
      <c r="U220" s="828" t="s">
        <v>761</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119.2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723</v>
      </c>
      <c r="AE223" s="471"/>
      <c r="AF223" s="471"/>
      <c r="AG223" s="472" t="s">
        <v>727</v>
      </c>
      <c r="AH223" s="473"/>
      <c r="AI223" s="473"/>
      <c r="AJ223" s="473"/>
      <c r="AK223" s="473"/>
      <c r="AL223" s="473"/>
      <c r="AM223" s="473"/>
      <c r="AN223" s="473"/>
      <c r="AO223" s="473"/>
      <c r="AP223" s="473"/>
      <c r="AQ223" s="473"/>
      <c r="AR223" s="473"/>
      <c r="AS223" s="473"/>
      <c r="AT223" s="473"/>
      <c r="AU223" s="473"/>
      <c r="AV223" s="473"/>
      <c r="AW223" s="473"/>
      <c r="AX223" s="474"/>
    </row>
    <row r="224" spans="1:51" ht="126.75"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723</v>
      </c>
      <c r="AE224" s="384"/>
      <c r="AF224" s="384"/>
      <c r="AG224" s="378" t="s">
        <v>728</v>
      </c>
      <c r="AH224" s="379"/>
      <c r="AI224" s="379"/>
      <c r="AJ224" s="379"/>
      <c r="AK224" s="379"/>
      <c r="AL224" s="379"/>
      <c r="AM224" s="379"/>
      <c r="AN224" s="379"/>
      <c r="AO224" s="379"/>
      <c r="AP224" s="379"/>
      <c r="AQ224" s="379"/>
      <c r="AR224" s="379"/>
      <c r="AS224" s="379"/>
      <c r="AT224" s="379"/>
      <c r="AU224" s="379"/>
      <c r="AV224" s="379"/>
      <c r="AW224" s="379"/>
      <c r="AX224" s="380"/>
    </row>
    <row r="225" spans="1:50" ht="110.2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723</v>
      </c>
      <c r="AE225" s="421"/>
      <c r="AF225" s="421"/>
      <c r="AG225" s="406" t="s">
        <v>729</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723</v>
      </c>
      <c r="AE226" s="402"/>
      <c r="AF226" s="402"/>
      <c r="AG226" s="404" t="s">
        <v>730</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344</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725</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725</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726</v>
      </c>
      <c r="AE229" s="368"/>
      <c r="AF229" s="368"/>
      <c r="AG229" s="370" t="s">
        <v>698</v>
      </c>
      <c r="AH229" s="371"/>
      <c r="AI229" s="371"/>
      <c r="AJ229" s="371"/>
      <c r="AK229" s="371"/>
      <c r="AL229" s="371"/>
      <c r="AM229" s="371"/>
      <c r="AN229" s="371"/>
      <c r="AO229" s="371"/>
      <c r="AP229" s="371"/>
      <c r="AQ229" s="371"/>
      <c r="AR229" s="371"/>
      <c r="AS229" s="371"/>
      <c r="AT229" s="371"/>
      <c r="AU229" s="371"/>
      <c r="AV229" s="371"/>
      <c r="AW229" s="371"/>
      <c r="AX229" s="372"/>
    </row>
    <row r="230" spans="1:50" ht="109.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723</v>
      </c>
      <c r="AE230" s="384"/>
      <c r="AF230" s="384"/>
      <c r="AG230" s="378" t="s">
        <v>731</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726</v>
      </c>
      <c r="AE231" s="384"/>
      <c r="AF231" s="384"/>
      <c r="AG231" s="378" t="s">
        <v>698</v>
      </c>
      <c r="AH231" s="379"/>
      <c r="AI231" s="379"/>
      <c r="AJ231" s="379"/>
      <c r="AK231" s="379"/>
      <c r="AL231" s="379"/>
      <c r="AM231" s="379"/>
      <c r="AN231" s="379"/>
      <c r="AO231" s="379"/>
      <c r="AP231" s="379"/>
      <c r="AQ231" s="379"/>
      <c r="AR231" s="379"/>
      <c r="AS231" s="379"/>
      <c r="AT231" s="379"/>
      <c r="AU231" s="379"/>
      <c r="AV231" s="379"/>
      <c r="AW231" s="379"/>
      <c r="AX231" s="380"/>
    </row>
    <row r="232" spans="1:50" ht="109.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723</v>
      </c>
      <c r="AE232" s="384"/>
      <c r="AF232" s="384"/>
      <c r="AG232" s="378" t="s">
        <v>731</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726</v>
      </c>
      <c r="AE233" s="421"/>
      <c r="AF233" s="421"/>
      <c r="AG233" s="422" t="s">
        <v>698</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726</v>
      </c>
      <c r="AE234" s="384"/>
      <c r="AF234" s="453"/>
      <c r="AG234" s="378" t="s">
        <v>698</v>
      </c>
      <c r="AH234" s="379"/>
      <c r="AI234" s="379"/>
      <c r="AJ234" s="379"/>
      <c r="AK234" s="379"/>
      <c r="AL234" s="379"/>
      <c r="AM234" s="379"/>
      <c r="AN234" s="379"/>
      <c r="AO234" s="379"/>
      <c r="AP234" s="379"/>
      <c r="AQ234" s="379"/>
      <c r="AR234" s="379"/>
      <c r="AS234" s="379"/>
      <c r="AT234" s="379"/>
      <c r="AU234" s="379"/>
      <c r="AV234" s="379"/>
      <c r="AW234" s="379"/>
      <c r="AX234" s="380"/>
    </row>
    <row r="235" spans="1:50" ht="94.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723</v>
      </c>
      <c r="AE235" s="414"/>
      <c r="AF235" s="415"/>
      <c r="AG235" s="416" t="s">
        <v>732</v>
      </c>
      <c r="AH235" s="417"/>
      <c r="AI235" s="417"/>
      <c r="AJ235" s="417"/>
      <c r="AK235" s="417"/>
      <c r="AL235" s="417"/>
      <c r="AM235" s="417"/>
      <c r="AN235" s="417"/>
      <c r="AO235" s="417"/>
      <c r="AP235" s="417"/>
      <c r="AQ235" s="417"/>
      <c r="AR235" s="417"/>
      <c r="AS235" s="417"/>
      <c r="AT235" s="417"/>
      <c r="AU235" s="417"/>
      <c r="AV235" s="417"/>
      <c r="AW235" s="417"/>
      <c r="AX235" s="418"/>
    </row>
    <row r="236" spans="1:50" ht="59.25"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723</v>
      </c>
      <c r="AE236" s="368"/>
      <c r="AF236" s="369"/>
      <c r="AG236" s="370" t="s">
        <v>733</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726</v>
      </c>
      <c r="AE237" s="377"/>
      <c r="AF237" s="377"/>
      <c r="AG237" s="378" t="s">
        <v>698</v>
      </c>
      <c r="AH237" s="379"/>
      <c r="AI237" s="379"/>
      <c r="AJ237" s="379"/>
      <c r="AK237" s="379"/>
      <c r="AL237" s="379"/>
      <c r="AM237" s="379"/>
      <c r="AN237" s="379"/>
      <c r="AO237" s="379"/>
      <c r="AP237" s="379"/>
      <c r="AQ237" s="379"/>
      <c r="AR237" s="379"/>
      <c r="AS237" s="379"/>
      <c r="AT237" s="379"/>
      <c r="AU237" s="379"/>
      <c r="AV237" s="379"/>
      <c r="AW237" s="379"/>
      <c r="AX237" s="380"/>
    </row>
    <row r="238" spans="1:50" ht="47.25"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723</v>
      </c>
      <c r="AE238" s="384"/>
      <c r="AF238" s="384"/>
      <c r="AG238" s="378" t="s">
        <v>733</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726</v>
      </c>
      <c r="AE239" s="384"/>
      <c r="AF239" s="384"/>
      <c r="AG239" s="408" t="s">
        <v>698</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726</v>
      </c>
      <c r="AE240" s="402"/>
      <c r="AF240" s="403"/>
      <c r="AG240" s="404" t="s">
        <v>698</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688</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1"/>
      <c r="D242" s="892"/>
      <c r="E242" s="387"/>
      <c r="F242" s="387"/>
      <c r="G242" s="387"/>
      <c r="H242" s="388"/>
      <c r="I242" s="388"/>
      <c r="J242" s="893"/>
      <c r="K242" s="893"/>
      <c r="L242" s="893"/>
      <c r="M242" s="388" t="s">
        <v>762</v>
      </c>
      <c r="N242" s="894"/>
      <c r="O242" s="895" t="s">
        <v>761</v>
      </c>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228" customHeight="1" x14ac:dyDescent="0.15">
      <c r="A247" s="358" t="s">
        <v>46</v>
      </c>
      <c r="B247" s="919"/>
      <c r="C247" s="317" t="s">
        <v>50</v>
      </c>
      <c r="D247" s="737"/>
      <c r="E247" s="737"/>
      <c r="F247" s="738"/>
      <c r="G247" s="922" t="s">
        <v>734</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83.25" customHeight="1" thickBot="1" x14ac:dyDescent="0.2">
      <c r="A248" s="920"/>
      <c r="B248" s="921"/>
      <c r="C248" s="924" t="s">
        <v>54</v>
      </c>
      <c r="D248" s="925"/>
      <c r="E248" s="925"/>
      <c r="F248" s="926"/>
      <c r="G248" s="927" t="s">
        <v>764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774</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2" t="s">
        <v>133</v>
      </c>
      <c r="B252" s="343"/>
      <c r="C252" s="343"/>
      <c r="D252" s="343"/>
      <c r="E252" s="344"/>
      <c r="F252" s="918" t="s">
        <v>775</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2" t="s">
        <v>133</v>
      </c>
      <c r="B254" s="343"/>
      <c r="C254" s="343"/>
      <c r="D254" s="343"/>
      <c r="E254" s="344"/>
      <c r="F254" s="345" t="s">
        <v>777</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87" customHeight="1" thickBot="1" x14ac:dyDescent="0.2">
      <c r="A256" s="351" t="s">
        <v>773</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359</v>
      </c>
      <c r="B258" s="105"/>
      <c r="C258" s="105"/>
      <c r="D258" s="106"/>
      <c r="E258" s="338" t="s">
        <v>715</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358</v>
      </c>
      <c r="B259" s="271"/>
      <c r="C259" s="271"/>
      <c r="D259" s="271"/>
      <c r="E259" s="338" t="s">
        <v>716</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357</v>
      </c>
      <c r="B260" s="271"/>
      <c r="C260" s="271"/>
      <c r="D260" s="271"/>
      <c r="E260" s="338" t="s">
        <v>717</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356</v>
      </c>
      <c r="B261" s="271"/>
      <c r="C261" s="271"/>
      <c r="D261" s="271"/>
      <c r="E261" s="338" t="s">
        <v>718</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355</v>
      </c>
      <c r="B262" s="271"/>
      <c r="C262" s="271"/>
      <c r="D262" s="271"/>
      <c r="E262" s="338" t="s">
        <v>719</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354</v>
      </c>
      <c r="B263" s="271"/>
      <c r="C263" s="271"/>
      <c r="D263" s="271"/>
      <c r="E263" s="338" t="s">
        <v>720</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353</v>
      </c>
      <c r="B264" s="271"/>
      <c r="C264" s="271"/>
      <c r="D264" s="271"/>
      <c r="E264" s="338" t="s">
        <v>721</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352</v>
      </c>
      <c r="B265" s="271"/>
      <c r="C265" s="271"/>
      <c r="D265" s="271"/>
      <c r="E265" s="338" t="s">
        <v>722</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499</v>
      </c>
      <c r="B266" s="271"/>
      <c r="C266" s="271"/>
      <c r="D266" s="271"/>
      <c r="E266" s="115" t="s">
        <v>690</v>
      </c>
      <c r="F266" s="101"/>
      <c r="G266" s="101"/>
      <c r="H266" s="92" t="str">
        <f>IF(E266="","","-")</f>
        <v>-</v>
      </c>
      <c r="I266" s="101"/>
      <c r="J266" s="101"/>
      <c r="K266" s="92" t="str">
        <f>IF(I266="","","-")</f>
        <v/>
      </c>
      <c r="L266" s="116">
        <v>214</v>
      </c>
      <c r="M266" s="116"/>
      <c r="N266" s="92" t="str">
        <f>IF(O266="","","-")</f>
        <v>-</v>
      </c>
      <c r="O266" s="117">
        <v>0</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212</v>
      </c>
      <c r="M267" s="116"/>
      <c r="N267" s="92" t="str">
        <f>IF(O267="","","-")</f>
        <v>-</v>
      </c>
      <c r="O267" s="117">
        <v>0</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724</v>
      </c>
      <c r="H268" s="101"/>
      <c r="I268" s="101"/>
      <c r="J268" s="100">
        <v>20</v>
      </c>
      <c r="K268" s="100"/>
      <c r="L268" s="116">
        <v>212</v>
      </c>
      <c r="M268" s="116"/>
      <c r="N268" s="116"/>
      <c r="O268" s="100" t="s">
        <v>735</v>
      </c>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346</v>
      </c>
      <c r="B269" s="327"/>
      <c r="C269" s="327"/>
      <c r="D269" s="327"/>
      <c r="E269" s="327"/>
      <c r="F269" s="32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348</v>
      </c>
      <c r="B308" s="333"/>
      <c r="C308" s="333"/>
      <c r="D308" s="333"/>
      <c r="E308" s="333"/>
      <c r="F308" s="334"/>
      <c r="G308" s="313" t="s">
        <v>772</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769</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736</v>
      </c>
      <c r="H310" s="304"/>
      <c r="I310" s="304"/>
      <c r="J310" s="304"/>
      <c r="K310" s="305"/>
      <c r="L310" s="306" t="s">
        <v>737</v>
      </c>
      <c r="M310" s="307"/>
      <c r="N310" s="307"/>
      <c r="O310" s="307"/>
      <c r="P310" s="307"/>
      <c r="Q310" s="307"/>
      <c r="R310" s="307"/>
      <c r="S310" s="307"/>
      <c r="T310" s="307"/>
      <c r="U310" s="307"/>
      <c r="V310" s="307"/>
      <c r="W310" s="307"/>
      <c r="X310" s="308"/>
      <c r="Y310" s="309">
        <v>291.7</v>
      </c>
      <c r="Z310" s="310"/>
      <c r="AA310" s="310"/>
      <c r="AB310" s="311"/>
      <c r="AC310" s="303" t="s">
        <v>752</v>
      </c>
      <c r="AD310" s="304"/>
      <c r="AE310" s="304"/>
      <c r="AF310" s="304"/>
      <c r="AG310" s="305"/>
      <c r="AH310" s="306" t="s">
        <v>753</v>
      </c>
      <c r="AI310" s="307"/>
      <c r="AJ310" s="307"/>
      <c r="AK310" s="307"/>
      <c r="AL310" s="307"/>
      <c r="AM310" s="307"/>
      <c r="AN310" s="307"/>
      <c r="AO310" s="307"/>
      <c r="AP310" s="307"/>
      <c r="AQ310" s="307"/>
      <c r="AR310" s="307"/>
      <c r="AS310" s="307"/>
      <c r="AT310" s="308"/>
      <c r="AU310" s="309">
        <v>4.9000000000000004</v>
      </c>
      <c r="AV310" s="310"/>
      <c r="AW310" s="310"/>
      <c r="AX310" s="312"/>
    </row>
    <row r="311" spans="1:50" ht="24.75" customHeight="1" x14ac:dyDescent="0.15">
      <c r="A311" s="335"/>
      <c r="B311" s="336"/>
      <c r="C311" s="336"/>
      <c r="D311" s="336"/>
      <c r="E311" s="336"/>
      <c r="F311" s="337"/>
      <c r="G311" s="293" t="s">
        <v>761</v>
      </c>
      <c r="H311" s="294"/>
      <c r="I311" s="294"/>
      <c r="J311" s="294"/>
      <c r="K311" s="295"/>
      <c r="L311" s="296" t="s">
        <v>761</v>
      </c>
      <c r="M311" s="297"/>
      <c r="N311" s="297"/>
      <c r="O311" s="297"/>
      <c r="P311" s="297"/>
      <c r="Q311" s="297"/>
      <c r="R311" s="297"/>
      <c r="S311" s="297"/>
      <c r="T311" s="297"/>
      <c r="U311" s="297"/>
      <c r="V311" s="297"/>
      <c r="W311" s="297"/>
      <c r="X311" s="298"/>
      <c r="Y311" s="299" t="s">
        <v>761</v>
      </c>
      <c r="Z311" s="300"/>
      <c r="AA311" s="300"/>
      <c r="AB311" s="301"/>
      <c r="AC311" s="293" t="s">
        <v>761</v>
      </c>
      <c r="AD311" s="294"/>
      <c r="AE311" s="294"/>
      <c r="AF311" s="294"/>
      <c r="AG311" s="295"/>
      <c r="AH311" s="296" t="s">
        <v>761</v>
      </c>
      <c r="AI311" s="297"/>
      <c r="AJ311" s="297"/>
      <c r="AK311" s="297"/>
      <c r="AL311" s="297"/>
      <c r="AM311" s="297"/>
      <c r="AN311" s="297"/>
      <c r="AO311" s="297"/>
      <c r="AP311" s="297"/>
      <c r="AQ311" s="297"/>
      <c r="AR311" s="297"/>
      <c r="AS311" s="297"/>
      <c r="AT311" s="298"/>
      <c r="AU311" s="299" t="s">
        <v>761</v>
      </c>
      <c r="AV311" s="300"/>
      <c r="AW311" s="300"/>
      <c r="AX311" s="302"/>
    </row>
    <row r="312" spans="1:50" ht="24.75" customHeight="1" x14ac:dyDescent="0.15">
      <c r="A312" s="335"/>
      <c r="B312" s="336"/>
      <c r="C312" s="336"/>
      <c r="D312" s="336"/>
      <c r="E312" s="336"/>
      <c r="F312" s="337"/>
      <c r="G312" s="293" t="s">
        <v>761</v>
      </c>
      <c r="H312" s="294"/>
      <c r="I312" s="294"/>
      <c r="J312" s="294"/>
      <c r="K312" s="295"/>
      <c r="L312" s="296" t="s">
        <v>761</v>
      </c>
      <c r="M312" s="297"/>
      <c r="N312" s="297"/>
      <c r="O312" s="297"/>
      <c r="P312" s="297"/>
      <c r="Q312" s="297"/>
      <c r="R312" s="297"/>
      <c r="S312" s="297"/>
      <c r="T312" s="297"/>
      <c r="U312" s="297"/>
      <c r="V312" s="297"/>
      <c r="W312" s="297"/>
      <c r="X312" s="298"/>
      <c r="Y312" s="299" t="s">
        <v>761</v>
      </c>
      <c r="Z312" s="300"/>
      <c r="AA312" s="300"/>
      <c r="AB312" s="301"/>
      <c r="AC312" s="293" t="s">
        <v>761</v>
      </c>
      <c r="AD312" s="294"/>
      <c r="AE312" s="294"/>
      <c r="AF312" s="294"/>
      <c r="AG312" s="295"/>
      <c r="AH312" s="296" t="s">
        <v>761</v>
      </c>
      <c r="AI312" s="297"/>
      <c r="AJ312" s="297"/>
      <c r="AK312" s="297"/>
      <c r="AL312" s="297"/>
      <c r="AM312" s="297"/>
      <c r="AN312" s="297"/>
      <c r="AO312" s="297"/>
      <c r="AP312" s="297"/>
      <c r="AQ312" s="297"/>
      <c r="AR312" s="297"/>
      <c r="AS312" s="297"/>
      <c r="AT312" s="298"/>
      <c r="AU312" s="299" t="s">
        <v>761</v>
      </c>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291.7</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4.9000000000000004</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14.25" thickBot="1" x14ac:dyDescent="0.2">
      <c r="A360" s="279" t="s">
        <v>660</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8"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8" t="s">
        <v>310</v>
      </c>
      <c r="AD365" s="258"/>
      <c r="AE365" s="258"/>
      <c r="AF365" s="258"/>
      <c r="AG365" s="258"/>
      <c r="AH365" s="272" t="s">
        <v>330</v>
      </c>
      <c r="AI365" s="270"/>
      <c r="AJ365" s="270"/>
      <c r="AK365" s="270"/>
      <c r="AL365" s="270" t="s">
        <v>19</v>
      </c>
      <c r="AM365" s="270"/>
      <c r="AN365" s="270"/>
      <c r="AO365" s="274"/>
      <c r="AP365" s="261" t="s">
        <v>275</v>
      </c>
      <c r="AQ365" s="261"/>
      <c r="AR365" s="261"/>
      <c r="AS365" s="261"/>
      <c r="AT365" s="261"/>
      <c r="AU365" s="261"/>
      <c r="AV365" s="261"/>
      <c r="AW365" s="261"/>
      <c r="AX365" s="261"/>
    </row>
    <row r="366" spans="1:51" ht="30" customHeight="1" x14ac:dyDescent="0.15">
      <c r="A366" s="245">
        <v>1</v>
      </c>
      <c r="B366" s="245">
        <v>1</v>
      </c>
      <c r="C366" s="269" t="s">
        <v>770</v>
      </c>
      <c r="D366" s="268"/>
      <c r="E366" s="268"/>
      <c r="F366" s="268"/>
      <c r="G366" s="268"/>
      <c r="H366" s="268"/>
      <c r="I366" s="268"/>
      <c r="J366" s="248">
        <v>1010001067359</v>
      </c>
      <c r="K366" s="249"/>
      <c r="L366" s="249"/>
      <c r="M366" s="249"/>
      <c r="N366" s="249"/>
      <c r="O366" s="249"/>
      <c r="P366" s="262" t="s">
        <v>737</v>
      </c>
      <c r="Q366" s="250"/>
      <c r="R366" s="250"/>
      <c r="S366" s="250"/>
      <c r="T366" s="250"/>
      <c r="U366" s="250"/>
      <c r="V366" s="250"/>
      <c r="W366" s="250"/>
      <c r="X366" s="250"/>
      <c r="Y366" s="251">
        <v>291.7</v>
      </c>
      <c r="Z366" s="252"/>
      <c r="AA366" s="252"/>
      <c r="AB366" s="253"/>
      <c r="AC366" s="237" t="s">
        <v>739</v>
      </c>
      <c r="AD366" s="238"/>
      <c r="AE366" s="238"/>
      <c r="AF366" s="238"/>
      <c r="AG366" s="238"/>
      <c r="AH366" s="256" t="s">
        <v>776</v>
      </c>
      <c r="AI366" s="257"/>
      <c r="AJ366" s="257"/>
      <c r="AK366" s="257"/>
      <c r="AL366" s="241" t="s">
        <v>771</v>
      </c>
      <c r="AM366" s="242"/>
      <c r="AN366" s="242"/>
      <c r="AO366" s="243"/>
      <c r="AP366" s="244" t="s">
        <v>761</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6"/>
      <c r="AI367" s="257"/>
      <c r="AJ367" s="257"/>
      <c r="AK367" s="257"/>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62"/>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62"/>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8"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8" t="s">
        <v>310</v>
      </c>
      <c r="AD398" s="258"/>
      <c r="AE398" s="258"/>
      <c r="AF398" s="258"/>
      <c r="AG398" s="258"/>
      <c r="AH398" s="272" t="s">
        <v>330</v>
      </c>
      <c r="AI398" s="270"/>
      <c r="AJ398" s="270"/>
      <c r="AK398" s="270"/>
      <c r="AL398" s="270" t="s">
        <v>19</v>
      </c>
      <c r="AM398" s="270"/>
      <c r="AN398" s="270"/>
      <c r="AO398" s="274"/>
      <c r="AP398" s="261" t="s">
        <v>275</v>
      </c>
      <c r="AQ398" s="261"/>
      <c r="AR398" s="261"/>
      <c r="AS398" s="261"/>
      <c r="AT398" s="261"/>
      <c r="AU398" s="261"/>
      <c r="AV398" s="261"/>
      <c r="AW398" s="261"/>
      <c r="AX398" s="261"/>
      <c r="AY398">
        <f>$AY$396</f>
        <v>1</v>
      </c>
    </row>
    <row r="399" spans="1:51" ht="44.25" customHeight="1" x14ac:dyDescent="0.15">
      <c r="A399" s="245">
        <v>1</v>
      </c>
      <c r="B399" s="245">
        <v>1</v>
      </c>
      <c r="C399" s="269" t="s">
        <v>740</v>
      </c>
      <c r="D399" s="268"/>
      <c r="E399" s="268"/>
      <c r="F399" s="268"/>
      <c r="G399" s="268"/>
      <c r="H399" s="268"/>
      <c r="I399" s="268"/>
      <c r="J399" s="248" t="s">
        <v>366</v>
      </c>
      <c r="K399" s="249"/>
      <c r="L399" s="249"/>
      <c r="M399" s="249"/>
      <c r="N399" s="249"/>
      <c r="O399" s="249"/>
      <c r="P399" s="275" t="s">
        <v>741</v>
      </c>
      <c r="Q399" s="276"/>
      <c r="R399" s="276"/>
      <c r="S399" s="276"/>
      <c r="T399" s="276"/>
      <c r="U399" s="276"/>
      <c r="V399" s="276"/>
      <c r="W399" s="276"/>
      <c r="X399" s="276"/>
      <c r="Y399" s="251">
        <v>4.9000000000000004</v>
      </c>
      <c r="Z399" s="252"/>
      <c r="AA399" s="252"/>
      <c r="AB399" s="253"/>
      <c r="AC399" s="277" t="s">
        <v>76</v>
      </c>
      <c r="AD399" s="278"/>
      <c r="AE399" s="278"/>
      <c r="AF399" s="278"/>
      <c r="AG399" s="278"/>
      <c r="AH399" s="256" t="s">
        <v>366</v>
      </c>
      <c r="AI399" s="257"/>
      <c r="AJ399" s="257"/>
      <c r="AK399" s="257"/>
      <c r="AL399" s="241" t="s">
        <v>366</v>
      </c>
      <c r="AM399" s="242"/>
      <c r="AN399" s="242"/>
      <c r="AO399" s="243"/>
      <c r="AP399" s="244" t="s">
        <v>366</v>
      </c>
      <c r="AQ399" s="244"/>
      <c r="AR399" s="244"/>
      <c r="AS399" s="244"/>
      <c r="AT399" s="244"/>
      <c r="AU399" s="244"/>
      <c r="AV399" s="244"/>
      <c r="AW399" s="244"/>
      <c r="AX399" s="244"/>
      <c r="AY399">
        <f>$AY$396</f>
        <v>1</v>
      </c>
    </row>
    <row r="400" spans="1:51" ht="44.25" customHeight="1" x14ac:dyDescent="0.15">
      <c r="A400" s="245">
        <v>2</v>
      </c>
      <c r="B400" s="245">
        <v>1</v>
      </c>
      <c r="C400" s="269" t="s">
        <v>742</v>
      </c>
      <c r="D400" s="268"/>
      <c r="E400" s="268"/>
      <c r="F400" s="268"/>
      <c r="G400" s="268"/>
      <c r="H400" s="268"/>
      <c r="I400" s="268"/>
      <c r="J400" s="248" t="s">
        <v>366</v>
      </c>
      <c r="K400" s="249"/>
      <c r="L400" s="249"/>
      <c r="M400" s="249"/>
      <c r="N400" s="249"/>
      <c r="O400" s="249"/>
      <c r="P400" s="275" t="s">
        <v>741</v>
      </c>
      <c r="Q400" s="276"/>
      <c r="R400" s="276"/>
      <c r="S400" s="276"/>
      <c r="T400" s="276"/>
      <c r="U400" s="276"/>
      <c r="V400" s="276"/>
      <c r="W400" s="276"/>
      <c r="X400" s="276"/>
      <c r="Y400" s="251">
        <v>4.5999999999999996</v>
      </c>
      <c r="Z400" s="252"/>
      <c r="AA400" s="252"/>
      <c r="AB400" s="253"/>
      <c r="AC400" s="277" t="s">
        <v>76</v>
      </c>
      <c r="AD400" s="278"/>
      <c r="AE400" s="278"/>
      <c r="AF400" s="278"/>
      <c r="AG400" s="278"/>
      <c r="AH400" s="256" t="s">
        <v>366</v>
      </c>
      <c r="AI400" s="257"/>
      <c r="AJ400" s="257"/>
      <c r="AK400" s="257"/>
      <c r="AL400" s="241" t="s">
        <v>366</v>
      </c>
      <c r="AM400" s="242"/>
      <c r="AN400" s="242"/>
      <c r="AO400" s="243"/>
      <c r="AP400" s="244" t="s">
        <v>366</v>
      </c>
      <c r="AQ400" s="244"/>
      <c r="AR400" s="244"/>
      <c r="AS400" s="244"/>
      <c r="AT400" s="244"/>
      <c r="AU400" s="244"/>
      <c r="AV400" s="244"/>
      <c r="AW400" s="244"/>
      <c r="AX400" s="244"/>
      <c r="AY400">
        <f>COUNTA($C$400)</f>
        <v>1</v>
      </c>
    </row>
    <row r="401" spans="1:51" ht="44.25" customHeight="1" x14ac:dyDescent="0.15">
      <c r="A401" s="245">
        <v>3</v>
      </c>
      <c r="B401" s="245">
        <v>1</v>
      </c>
      <c r="C401" s="269" t="s">
        <v>743</v>
      </c>
      <c r="D401" s="268"/>
      <c r="E401" s="268"/>
      <c r="F401" s="268"/>
      <c r="G401" s="268"/>
      <c r="H401" s="268"/>
      <c r="I401" s="268"/>
      <c r="J401" s="248" t="s">
        <v>366</v>
      </c>
      <c r="K401" s="249"/>
      <c r="L401" s="249"/>
      <c r="M401" s="249"/>
      <c r="N401" s="249"/>
      <c r="O401" s="249"/>
      <c r="P401" s="275" t="s">
        <v>741</v>
      </c>
      <c r="Q401" s="276"/>
      <c r="R401" s="276"/>
      <c r="S401" s="276"/>
      <c r="T401" s="276"/>
      <c r="U401" s="276"/>
      <c r="V401" s="276"/>
      <c r="W401" s="276"/>
      <c r="X401" s="276"/>
      <c r="Y401" s="251">
        <v>4.5</v>
      </c>
      <c r="Z401" s="252"/>
      <c r="AA401" s="252"/>
      <c r="AB401" s="253"/>
      <c r="AC401" s="277" t="s">
        <v>76</v>
      </c>
      <c r="AD401" s="278"/>
      <c r="AE401" s="278"/>
      <c r="AF401" s="278"/>
      <c r="AG401" s="278"/>
      <c r="AH401" s="256" t="s">
        <v>366</v>
      </c>
      <c r="AI401" s="257"/>
      <c r="AJ401" s="257"/>
      <c r="AK401" s="257"/>
      <c r="AL401" s="241" t="s">
        <v>366</v>
      </c>
      <c r="AM401" s="242"/>
      <c r="AN401" s="242"/>
      <c r="AO401" s="243"/>
      <c r="AP401" s="244" t="s">
        <v>366</v>
      </c>
      <c r="AQ401" s="244"/>
      <c r="AR401" s="244"/>
      <c r="AS401" s="244"/>
      <c r="AT401" s="244"/>
      <c r="AU401" s="244"/>
      <c r="AV401" s="244"/>
      <c r="AW401" s="244"/>
      <c r="AX401" s="244"/>
      <c r="AY401">
        <f>COUNTA($C$401)</f>
        <v>1</v>
      </c>
    </row>
    <row r="402" spans="1:51" ht="44.25" customHeight="1" x14ac:dyDescent="0.15">
      <c r="A402" s="245">
        <v>4</v>
      </c>
      <c r="B402" s="245">
        <v>1</v>
      </c>
      <c r="C402" s="269" t="s">
        <v>744</v>
      </c>
      <c r="D402" s="268"/>
      <c r="E402" s="268"/>
      <c r="F402" s="268"/>
      <c r="G402" s="268"/>
      <c r="H402" s="268"/>
      <c r="I402" s="268"/>
      <c r="J402" s="248" t="s">
        <v>366</v>
      </c>
      <c r="K402" s="249"/>
      <c r="L402" s="249"/>
      <c r="M402" s="249"/>
      <c r="N402" s="249"/>
      <c r="O402" s="249"/>
      <c r="P402" s="275" t="s">
        <v>741</v>
      </c>
      <c r="Q402" s="276"/>
      <c r="R402" s="276"/>
      <c r="S402" s="276"/>
      <c r="T402" s="276"/>
      <c r="U402" s="276"/>
      <c r="V402" s="276"/>
      <c r="W402" s="276"/>
      <c r="X402" s="276"/>
      <c r="Y402" s="251">
        <v>4.5</v>
      </c>
      <c r="Z402" s="252"/>
      <c r="AA402" s="252"/>
      <c r="AB402" s="253"/>
      <c r="AC402" s="277" t="s">
        <v>76</v>
      </c>
      <c r="AD402" s="278"/>
      <c r="AE402" s="278"/>
      <c r="AF402" s="278"/>
      <c r="AG402" s="278"/>
      <c r="AH402" s="256" t="s">
        <v>366</v>
      </c>
      <c r="AI402" s="257"/>
      <c r="AJ402" s="257"/>
      <c r="AK402" s="257"/>
      <c r="AL402" s="241" t="s">
        <v>366</v>
      </c>
      <c r="AM402" s="242"/>
      <c r="AN402" s="242"/>
      <c r="AO402" s="243"/>
      <c r="AP402" s="244" t="s">
        <v>366</v>
      </c>
      <c r="AQ402" s="244"/>
      <c r="AR402" s="244"/>
      <c r="AS402" s="244"/>
      <c r="AT402" s="244"/>
      <c r="AU402" s="244"/>
      <c r="AV402" s="244"/>
      <c r="AW402" s="244"/>
      <c r="AX402" s="244"/>
      <c r="AY402">
        <f>COUNTA($C$402)</f>
        <v>1</v>
      </c>
    </row>
    <row r="403" spans="1:51" ht="44.25" customHeight="1" x14ac:dyDescent="0.15">
      <c r="A403" s="245">
        <v>5</v>
      </c>
      <c r="B403" s="245">
        <v>1</v>
      </c>
      <c r="C403" s="269" t="s">
        <v>745</v>
      </c>
      <c r="D403" s="268"/>
      <c r="E403" s="268"/>
      <c r="F403" s="268"/>
      <c r="G403" s="268"/>
      <c r="H403" s="268"/>
      <c r="I403" s="268"/>
      <c r="J403" s="248" t="s">
        <v>366</v>
      </c>
      <c r="K403" s="249"/>
      <c r="L403" s="249"/>
      <c r="M403" s="249"/>
      <c r="N403" s="249"/>
      <c r="O403" s="249"/>
      <c r="P403" s="275" t="s">
        <v>741</v>
      </c>
      <c r="Q403" s="276"/>
      <c r="R403" s="276"/>
      <c r="S403" s="276"/>
      <c r="T403" s="276"/>
      <c r="U403" s="276"/>
      <c r="V403" s="276"/>
      <c r="W403" s="276"/>
      <c r="X403" s="276"/>
      <c r="Y403" s="251">
        <v>4.4000000000000004</v>
      </c>
      <c r="Z403" s="252"/>
      <c r="AA403" s="252"/>
      <c r="AB403" s="253"/>
      <c r="AC403" s="277" t="s">
        <v>76</v>
      </c>
      <c r="AD403" s="278"/>
      <c r="AE403" s="278"/>
      <c r="AF403" s="278"/>
      <c r="AG403" s="278"/>
      <c r="AH403" s="256" t="s">
        <v>366</v>
      </c>
      <c r="AI403" s="257"/>
      <c r="AJ403" s="257"/>
      <c r="AK403" s="257"/>
      <c r="AL403" s="241" t="s">
        <v>366</v>
      </c>
      <c r="AM403" s="242"/>
      <c r="AN403" s="242"/>
      <c r="AO403" s="243"/>
      <c r="AP403" s="244" t="s">
        <v>366</v>
      </c>
      <c r="AQ403" s="244"/>
      <c r="AR403" s="244"/>
      <c r="AS403" s="244"/>
      <c r="AT403" s="244"/>
      <c r="AU403" s="244"/>
      <c r="AV403" s="244"/>
      <c r="AW403" s="244"/>
      <c r="AX403" s="244"/>
      <c r="AY403">
        <f>COUNTA($C$403)</f>
        <v>1</v>
      </c>
    </row>
    <row r="404" spans="1:51" ht="44.25" customHeight="1" x14ac:dyDescent="0.15">
      <c r="A404" s="245">
        <v>6</v>
      </c>
      <c r="B404" s="245">
        <v>1</v>
      </c>
      <c r="C404" s="269" t="s">
        <v>746</v>
      </c>
      <c r="D404" s="268"/>
      <c r="E404" s="268"/>
      <c r="F404" s="268"/>
      <c r="G404" s="268"/>
      <c r="H404" s="268"/>
      <c r="I404" s="268"/>
      <c r="J404" s="248" t="s">
        <v>366</v>
      </c>
      <c r="K404" s="249"/>
      <c r="L404" s="249"/>
      <c r="M404" s="249"/>
      <c r="N404" s="249"/>
      <c r="O404" s="249"/>
      <c r="P404" s="275" t="s">
        <v>741</v>
      </c>
      <c r="Q404" s="276"/>
      <c r="R404" s="276"/>
      <c r="S404" s="276"/>
      <c r="T404" s="276"/>
      <c r="U404" s="276"/>
      <c r="V404" s="276"/>
      <c r="W404" s="276"/>
      <c r="X404" s="276"/>
      <c r="Y404" s="251">
        <v>4.3</v>
      </c>
      <c r="Z404" s="252"/>
      <c r="AA404" s="252"/>
      <c r="AB404" s="253"/>
      <c r="AC404" s="277" t="s">
        <v>76</v>
      </c>
      <c r="AD404" s="278"/>
      <c r="AE404" s="278"/>
      <c r="AF404" s="278"/>
      <c r="AG404" s="278"/>
      <c r="AH404" s="256" t="s">
        <v>366</v>
      </c>
      <c r="AI404" s="257"/>
      <c r="AJ404" s="257"/>
      <c r="AK404" s="257"/>
      <c r="AL404" s="241" t="s">
        <v>366</v>
      </c>
      <c r="AM404" s="242"/>
      <c r="AN404" s="242"/>
      <c r="AO404" s="243"/>
      <c r="AP404" s="244" t="s">
        <v>366</v>
      </c>
      <c r="AQ404" s="244"/>
      <c r="AR404" s="244"/>
      <c r="AS404" s="244"/>
      <c r="AT404" s="244"/>
      <c r="AU404" s="244"/>
      <c r="AV404" s="244"/>
      <c r="AW404" s="244"/>
      <c r="AX404" s="244"/>
      <c r="AY404">
        <f>COUNTA($C$404)</f>
        <v>1</v>
      </c>
    </row>
    <row r="405" spans="1:51" ht="44.25" customHeight="1" x14ac:dyDescent="0.15">
      <c r="A405" s="245">
        <v>7</v>
      </c>
      <c r="B405" s="245">
        <v>1</v>
      </c>
      <c r="C405" s="269" t="s">
        <v>747</v>
      </c>
      <c r="D405" s="268"/>
      <c r="E405" s="268"/>
      <c r="F405" s="268"/>
      <c r="G405" s="268"/>
      <c r="H405" s="268"/>
      <c r="I405" s="268"/>
      <c r="J405" s="248" t="s">
        <v>366</v>
      </c>
      <c r="K405" s="249"/>
      <c r="L405" s="249"/>
      <c r="M405" s="249"/>
      <c r="N405" s="249"/>
      <c r="O405" s="249"/>
      <c r="P405" s="275" t="s">
        <v>741</v>
      </c>
      <c r="Q405" s="276"/>
      <c r="R405" s="276"/>
      <c r="S405" s="276"/>
      <c r="T405" s="276"/>
      <c r="U405" s="276"/>
      <c r="V405" s="276"/>
      <c r="W405" s="276"/>
      <c r="X405" s="276"/>
      <c r="Y405" s="251">
        <v>4.3</v>
      </c>
      <c r="Z405" s="252"/>
      <c r="AA405" s="252"/>
      <c r="AB405" s="253"/>
      <c r="AC405" s="277" t="s">
        <v>76</v>
      </c>
      <c r="AD405" s="278"/>
      <c r="AE405" s="278"/>
      <c r="AF405" s="278"/>
      <c r="AG405" s="278"/>
      <c r="AH405" s="256" t="s">
        <v>366</v>
      </c>
      <c r="AI405" s="257"/>
      <c r="AJ405" s="257"/>
      <c r="AK405" s="257"/>
      <c r="AL405" s="241" t="s">
        <v>366</v>
      </c>
      <c r="AM405" s="242"/>
      <c r="AN405" s="242"/>
      <c r="AO405" s="243"/>
      <c r="AP405" s="244" t="s">
        <v>366</v>
      </c>
      <c r="AQ405" s="244"/>
      <c r="AR405" s="244"/>
      <c r="AS405" s="244"/>
      <c r="AT405" s="244"/>
      <c r="AU405" s="244"/>
      <c r="AV405" s="244"/>
      <c r="AW405" s="244"/>
      <c r="AX405" s="244"/>
      <c r="AY405">
        <f>COUNTA($C$405)</f>
        <v>1</v>
      </c>
    </row>
    <row r="406" spans="1:51" ht="44.25" customHeight="1" x14ac:dyDescent="0.15">
      <c r="A406" s="245">
        <v>8</v>
      </c>
      <c r="B406" s="245">
        <v>1</v>
      </c>
      <c r="C406" s="269" t="s">
        <v>748</v>
      </c>
      <c r="D406" s="268"/>
      <c r="E406" s="268"/>
      <c r="F406" s="268"/>
      <c r="G406" s="268"/>
      <c r="H406" s="268"/>
      <c r="I406" s="268"/>
      <c r="J406" s="248" t="s">
        <v>366</v>
      </c>
      <c r="K406" s="249"/>
      <c r="L406" s="249"/>
      <c r="M406" s="249"/>
      <c r="N406" s="249"/>
      <c r="O406" s="249"/>
      <c r="P406" s="275" t="s">
        <v>741</v>
      </c>
      <c r="Q406" s="276"/>
      <c r="R406" s="276"/>
      <c r="S406" s="276"/>
      <c r="T406" s="276"/>
      <c r="U406" s="276"/>
      <c r="V406" s="276"/>
      <c r="W406" s="276"/>
      <c r="X406" s="276"/>
      <c r="Y406" s="251">
        <v>4.3</v>
      </c>
      <c r="Z406" s="252"/>
      <c r="AA406" s="252"/>
      <c r="AB406" s="253"/>
      <c r="AC406" s="277" t="s">
        <v>76</v>
      </c>
      <c r="AD406" s="278"/>
      <c r="AE406" s="278"/>
      <c r="AF406" s="278"/>
      <c r="AG406" s="278"/>
      <c r="AH406" s="256" t="s">
        <v>366</v>
      </c>
      <c r="AI406" s="257"/>
      <c r="AJ406" s="257"/>
      <c r="AK406" s="257"/>
      <c r="AL406" s="241" t="s">
        <v>366</v>
      </c>
      <c r="AM406" s="242"/>
      <c r="AN406" s="242"/>
      <c r="AO406" s="243"/>
      <c r="AP406" s="244" t="s">
        <v>366</v>
      </c>
      <c r="AQ406" s="244"/>
      <c r="AR406" s="244"/>
      <c r="AS406" s="244"/>
      <c r="AT406" s="244"/>
      <c r="AU406" s="244"/>
      <c r="AV406" s="244"/>
      <c r="AW406" s="244"/>
      <c r="AX406" s="244"/>
      <c r="AY406">
        <f>COUNTA($C$406)</f>
        <v>1</v>
      </c>
    </row>
    <row r="407" spans="1:51" ht="44.25" customHeight="1" x14ac:dyDescent="0.15">
      <c r="A407" s="245">
        <v>9</v>
      </c>
      <c r="B407" s="245">
        <v>1</v>
      </c>
      <c r="C407" s="269" t="s">
        <v>749</v>
      </c>
      <c r="D407" s="268"/>
      <c r="E407" s="268"/>
      <c r="F407" s="268"/>
      <c r="G407" s="268"/>
      <c r="H407" s="268"/>
      <c r="I407" s="268"/>
      <c r="J407" s="248" t="s">
        <v>366</v>
      </c>
      <c r="K407" s="249"/>
      <c r="L407" s="249"/>
      <c r="M407" s="249"/>
      <c r="N407" s="249"/>
      <c r="O407" s="249"/>
      <c r="P407" s="275" t="s">
        <v>741</v>
      </c>
      <c r="Q407" s="276"/>
      <c r="R407" s="276"/>
      <c r="S407" s="276"/>
      <c r="T407" s="276"/>
      <c r="U407" s="276"/>
      <c r="V407" s="276"/>
      <c r="W407" s="276"/>
      <c r="X407" s="276"/>
      <c r="Y407" s="251">
        <v>4.2</v>
      </c>
      <c r="Z407" s="252"/>
      <c r="AA407" s="252"/>
      <c r="AB407" s="253"/>
      <c r="AC407" s="277" t="s">
        <v>76</v>
      </c>
      <c r="AD407" s="278"/>
      <c r="AE407" s="278"/>
      <c r="AF407" s="278"/>
      <c r="AG407" s="278"/>
      <c r="AH407" s="256" t="s">
        <v>366</v>
      </c>
      <c r="AI407" s="257"/>
      <c r="AJ407" s="257"/>
      <c r="AK407" s="257"/>
      <c r="AL407" s="241" t="s">
        <v>366</v>
      </c>
      <c r="AM407" s="242"/>
      <c r="AN407" s="242"/>
      <c r="AO407" s="243"/>
      <c r="AP407" s="244" t="s">
        <v>366</v>
      </c>
      <c r="AQ407" s="244"/>
      <c r="AR407" s="244"/>
      <c r="AS407" s="244"/>
      <c r="AT407" s="244"/>
      <c r="AU407" s="244"/>
      <c r="AV407" s="244"/>
      <c r="AW407" s="244"/>
      <c r="AX407" s="244"/>
      <c r="AY407">
        <f>COUNTA($C$407)</f>
        <v>1</v>
      </c>
    </row>
    <row r="408" spans="1:51" ht="44.25" customHeight="1" x14ac:dyDescent="0.15">
      <c r="A408" s="245">
        <v>10</v>
      </c>
      <c r="B408" s="245">
        <v>1</v>
      </c>
      <c r="C408" s="269" t="s">
        <v>750</v>
      </c>
      <c r="D408" s="268"/>
      <c r="E408" s="268"/>
      <c r="F408" s="268"/>
      <c r="G408" s="268"/>
      <c r="H408" s="268"/>
      <c r="I408" s="268"/>
      <c r="J408" s="248" t="s">
        <v>366</v>
      </c>
      <c r="K408" s="249"/>
      <c r="L408" s="249"/>
      <c r="M408" s="249"/>
      <c r="N408" s="249"/>
      <c r="O408" s="249"/>
      <c r="P408" s="275" t="s">
        <v>741</v>
      </c>
      <c r="Q408" s="276"/>
      <c r="R408" s="276"/>
      <c r="S408" s="276"/>
      <c r="T408" s="276"/>
      <c r="U408" s="276"/>
      <c r="V408" s="276"/>
      <c r="W408" s="276"/>
      <c r="X408" s="276"/>
      <c r="Y408" s="251">
        <v>4.2</v>
      </c>
      <c r="Z408" s="252"/>
      <c r="AA408" s="252"/>
      <c r="AB408" s="253"/>
      <c r="AC408" s="277" t="s">
        <v>76</v>
      </c>
      <c r="AD408" s="278"/>
      <c r="AE408" s="278"/>
      <c r="AF408" s="278"/>
      <c r="AG408" s="278"/>
      <c r="AH408" s="256" t="s">
        <v>366</v>
      </c>
      <c r="AI408" s="257"/>
      <c r="AJ408" s="257"/>
      <c r="AK408" s="257"/>
      <c r="AL408" s="241" t="s">
        <v>366</v>
      </c>
      <c r="AM408" s="242"/>
      <c r="AN408" s="242"/>
      <c r="AO408" s="243"/>
      <c r="AP408" s="244" t="s">
        <v>366</v>
      </c>
      <c r="AQ408" s="244"/>
      <c r="AR408" s="244"/>
      <c r="AS408" s="244"/>
      <c r="AT408" s="244"/>
      <c r="AU408" s="244"/>
      <c r="AV408" s="244"/>
      <c r="AW408" s="244"/>
      <c r="AX408" s="244"/>
      <c r="AY408">
        <f>COUNTA($C$408)</f>
        <v>1</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8"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8" t="s">
        <v>310</v>
      </c>
      <c r="AD431" s="258"/>
      <c r="AE431" s="258"/>
      <c r="AF431" s="258"/>
      <c r="AG431" s="258"/>
      <c r="AH431" s="272" t="s">
        <v>330</v>
      </c>
      <c r="AI431" s="270"/>
      <c r="AJ431" s="270"/>
      <c r="AK431" s="270"/>
      <c r="AL431" s="270" t="s">
        <v>19</v>
      </c>
      <c r="AM431" s="270"/>
      <c r="AN431" s="270"/>
      <c r="AO431" s="274"/>
      <c r="AP431" s="261" t="s">
        <v>275</v>
      </c>
      <c r="AQ431" s="261"/>
      <c r="AR431" s="261"/>
      <c r="AS431" s="261"/>
      <c r="AT431" s="261"/>
      <c r="AU431" s="261"/>
      <c r="AV431" s="261"/>
      <c r="AW431" s="261"/>
      <c r="AX431" s="261"/>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62"/>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62"/>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8"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8" t="s">
        <v>310</v>
      </c>
      <c r="AD464" s="258"/>
      <c r="AE464" s="258"/>
      <c r="AF464" s="258"/>
      <c r="AG464" s="258"/>
      <c r="AH464" s="272" t="s">
        <v>330</v>
      </c>
      <c r="AI464" s="270"/>
      <c r="AJ464" s="270"/>
      <c r="AK464" s="270"/>
      <c r="AL464" s="270" t="s">
        <v>19</v>
      </c>
      <c r="AM464" s="270"/>
      <c r="AN464" s="270"/>
      <c r="AO464" s="274"/>
      <c r="AP464" s="261" t="s">
        <v>275</v>
      </c>
      <c r="AQ464" s="261"/>
      <c r="AR464" s="261"/>
      <c r="AS464" s="261"/>
      <c r="AT464" s="261"/>
      <c r="AU464" s="261"/>
      <c r="AV464" s="261"/>
      <c r="AW464" s="261"/>
      <c r="AX464" s="261"/>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62"/>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62"/>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8"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8" t="s">
        <v>310</v>
      </c>
      <c r="AD497" s="258"/>
      <c r="AE497" s="258"/>
      <c r="AF497" s="258"/>
      <c r="AG497" s="258"/>
      <c r="AH497" s="272" t="s">
        <v>330</v>
      </c>
      <c r="AI497" s="270"/>
      <c r="AJ497" s="270"/>
      <c r="AK497" s="270"/>
      <c r="AL497" s="270" t="s">
        <v>19</v>
      </c>
      <c r="AM497" s="270"/>
      <c r="AN497" s="270"/>
      <c r="AO497" s="274"/>
      <c r="AP497" s="261" t="s">
        <v>275</v>
      </c>
      <c r="AQ497" s="261"/>
      <c r="AR497" s="261"/>
      <c r="AS497" s="261"/>
      <c r="AT497" s="261"/>
      <c r="AU497" s="261"/>
      <c r="AV497" s="261"/>
      <c r="AW497" s="261"/>
      <c r="AX497" s="261"/>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62"/>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62"/>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8"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8" t="s">
        <v>310</v>
      </c>
      <c r="AD530" s="258"/>
      <c r="AE530" s="258"/>
      <c r="AF530" s="258"/>
      <c r="AG530" s="258"/>
      <c r="AH530" s="272" t="s">
        <v>330</v>
      </c>
      <c r="AI530" s="270"/>
      <c r="AJ530" s="270"/>
      <c r="AK530" s="270"/>
      <c r="AL530" s="270" t="s">
        <v>19</v>
      </c>
      <c r="AM530" s="270"/>
      <c r="AN530" s="270"/>
      <c r="AO530" s="274"/>
      <c r="AP530" s="261" t="s">
        <v>275</v>
      </c>
      <c r="AQ530" s="261"/>
      <c r="AR530" s="261"/>
      <c r="AS530" s="261"/>
      <c r="AT530" s="261"/>
      <c r="AU530" s="261"/>
      <c r="AV530" s="261"/>
      <c r="AW530" s="261"/>
      <c r="AX530" s="261"/>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62"/>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62"/>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8"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8" t="s">
        <v>310</v>
      </c>
      <c r="AD563" s="258"/>
      <c r="AE563" s="258"/>
      <c r="AF563" s="258"/>
      <c r="AG563" s="258"/>
      <c r="AH563" s="272" t="s">
        <v>330</v>
      </c>
      <c r="AI563" s="270"/>
      <c r="AJ563" s="270"/>
      <c r="AK563" s="270"/>
      <c r="AL563" s="270" t="s">
        <v>19</v>
      </c>
      <c r="AM563" s="270"/>
      <c r="AN563" s="270"/>
      <c r="AO563" s="274"/>
      <c r="AP563" s="261" t="s">
        <v>275</v>
      </c>
      <c r="AQ563" s="261"/>
      <c r="AR563" s="261"/>
      <c r="AS563" s="261"/>
      <c r="AT563" s="261"/>
      <c r="AU563" s="261"/>
      <c r="AV563" s="261"/>
      <c r="AW563" s="261"/>
      <c r="AX563" s="261"/>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62"/>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62"/>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8"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8" t="s">
        <v>310</v>
      </c>
      <c r="AD596" s="258"/>
      <c r="AE596" s="258"/>
      <c r="AF596" s="258"/>
      <c r="AG596" s="258"/>
      <c r="AH596" s="272" t="s">
        <v>330</v>
      </c>
      <c r="AI596" s="270"/>
      <c r="AJ596" s="270"/>
      <c r="AK596" s="270"/>
      <c r="AL596" s="270" t="s">
        <v>19</v>
      </c>
      <c r="AM596" s="270"/>
      <c r="AN596" s="270"/>
      <c r="AO596" s="274"/>
      <c r="AP596" s="261" t="s">
        <v>275</v>
      </c>
      <c r="AQ596" s="261"/>
      <c r="AR596" s="261"/>
      <c r="AS596" s="261"/>
      <c r="AT596" s="261"/>
      <c r="AU596" s="261"/>
      <c r="AV596" s="261"/>
      <c r="AW596" s="261"/>
      <c r="AX596" s="261"/>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62"/>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62"/>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3" t="s">
        <v>661</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5">
        <v>1</v>
      </c>
      <c r="B631" s="245">
        <v>1</v>
      </c>
      <c r="C631" s="246" t="s">
        <v>738</v>
      </c>
      <c r="D631" s="246"/>
      <c r="E631" s="255" t="s">
        <v>770</v>
      </c>
      <c r="F631" s="247"/>
      <c r="G631" s="247"/>
      <c r="H631" s="247"/>
      <c r="I631" s="247"/>
      <c r="J631" s="248">
        <v>1010001067359</v>
      </c>
      <c r="K631" s="249"/>
      <c r="L631" s="249"/>
      <c r="M631" s="249"/>
      <c r="N631" s="249"/>
      <c r="O631" s="249"/>
      <c r="P631" s="262" t="s">
        <v>737</v>
      </c>
      <c r="Q631" s="250"/>
      <c r="R631" s="250"/>
      <c r="S631" s="250"/>
      <c r="T631" s="250"/>
      <c r="U631" s="250"/>
      <c r="V631" s="250"/>
      <c r="W631" s="250"/>
      <c r="X631" s="250"/>
      <c r="Y631" s="251">
        <v>1162.8</v>
      </c>
      <c r="Z631" s="252"/>
      <c r="AA631" s="252"/>
      <c r="AB631" s="253"/>
      <c r="AC631" s="237" t="s">
        <v>339</v>
      </c>
      <c r="AD631" s="238"/>
      <c r="AE631" s="238"/>
      <c r="AF631" s="238"/>
      <c r="AG631" s="238"/>
      <c r="AH631" s="256">
        <v>6</v>
      </c>
      <c r="AI631" s="257"/>
      <c r="AJ631" s="257"/>
      <c r="AK631" s="257"/>
      <c r="AL631" s="241">
        <v>99.9</v>
      </c>
      <c r="AM631" s="242"/>
      <c r="AN631" s="242"/>
      <c r="AO631" s="243"/>
      <c r="AP631" s="244" t="s">
        <v>366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29">
      <formula>IF(RIGHT(TEXT(P14,"0.#"),1)=".",FALSE,TRUE)</formula>
    </cfRule>
    <cfRule type="expression" dxfId="1520" priority="930">
      <formula>IF(RIGHT(TEXT(P14,"0.#"),1)=".",TRUE,FALSE)</formula>
    </cfRule>
  </conditionalFormatting>
  <conditionalFormatting sqref="P18:AX18">
    <cfRule type="expression" dxfId="1519" priority="927">
      <formula>IF(RIGHT(TEXT(P18,"0.#"),1)=".",FALSE,TRUE)</formula>
    </cfRule>
    <cfRule type="expression" dxfId="1518" priority="928">
      <formula>IF(RIGHT(TEXT(P18,"0.#"),1)=".",TRUE,FALSE)</formula>
    </cfRule>
  </conditionalFormatting>
  <conditionalFormatting sqref="Y311">
    <cfRule type="expression" dxfId="1517" priority="925">
      <formula>IF(RIGHT(TEXT(Y311,"0.#"),1)=".",FALSE,TRUE)</formula>
    </cfRule>
    <cfRule type="expression" dxfId="1516" priority="926">
      <formula>IF(RIGHT(TEXT(Y311,"0.#"),1)=".",TRUE,FALSE)</formula>
    </cfRule>
  </conditionalFormatting>
  <conditionalFormatting sqref="Y320">
    <cfRule type="expression" dxfId="1515" priority="923">
      <formula>IF(RIGHT(TEXT(Y320,"0.#"),1)=".",FALSE,TRUE)</formula>
    </cfRule>
    <cfRule type="expression" dxfId="1514" priority="924">
      <formula>IF(RIGHT(TEXT(Y320,"0.#"),1)=".",TRUE,FALSE)</formula>
    </cfRule>
  </conditionalFormatting>
  <conditionalFormatting sqref="Y351:Y358 Y349 Y338:Y345 Y336 Y325:Y332 Y323">
    <cfRule type="expression" dxfId="1513" priority="903">
      <formula>IF(RIGHT(TEXT(Y323,"0.#"),1)=".",FALSE,TRUE)</formula>
    </cfRule>
    <cfRule type="expression" dxfId="1512" priority="904">
      <formula>IF(RIGHT(TEXT(Y323,"0.#"),1)=".",TRUE,FALSE)</formula>
    </cfRule>
  </conditionalFormatting>
  <conditionalFormatting sqref="P15:AX15 P13:AX13 P16:AQ17">
    <cfRule type="expression" dxfId="1511" priority="921">
      <formula>IF(RIGHT(TEXT(P13,"0.#"),1)=".",FALSE,TRUE)</formula>
    </cfRule>
    <cfRule type="expression" dxfId="1510" priority="922">
      <formula>IF(RIGHT(TEXT(P13,"0.#"),1)=".",TRUE,FALSE)</formula>
    </cfRule>
  </conditionalFormatting>
  <conditionalFormatting sqref="P19:AJ19">
    <cfRule type="expression" dxfId="1509" priority="919">
      <formula>IF(RIGHT(TEXT(P19,"0.#"),1)=".",FALSE,TRUE)</formula>
    </cfRule>
    <cfRule type="expression" dxfId="1508" priority="920">
      <formula>IF(RIGHT(TEXT(P19,"0.#"),1)=".",TRUE,FALSE)</formula>
    </cfRule>
  </conditionalFormatting>
  <conditionalFormatting sqref="AE32 AQ32">
    <cfRule type="expression" dxfId="1507" priority="917">
      <formula>IF(RIGHT(TEXT(AE32,"0.#"),1)=".",FALSE,TRUE)</formula>
    </cfRule>
    <cfRule type="expression" dxfId="1506" priority="918">
      <formula>IF(RIGHT(TEXT(AE32,"0.#"),1)=".",TRUE,FALSE)</formula>
    </cfRule>
  </conditionalFormatting>
  <conditionalFormatting sqref="Y312:Y319 Y310">
    <cfRule type="expression" dxfId="1505" priority="915">
      <formula>IF(RIGHT(TEXT(Y310,"0.#"),1)=".",FALSE,TRUE)</formula>
    </cfRule>
    <cfRule type="expression" dxfId="1504" priority="916">
      <formula>IF(RIGHT(TEXT(Y310,"0.#"),1)=".",TRUE,FALSE)</formula>
    </cfRule>
  </conditionalFormatting>
  <conditionalFormatting sqref="AU311">
    <cfRule type="expression" dxfId="1503" priority="913">
      <formula>IF(RIGHT(TEXT(AU311,"0.#"),1)=".",FALSE,TRUE)</formula>
    </cfRule>
    <cfRule type="expression" dxfId="1502" priority="914">
      <formula>IF(RIGHT(TEXT(AU311,"0.#"),1)=".",TRUE,FALSE)</formula>
    </cfRule>
  </conditionalFormatting>
  <conditionalFormatting sqref="AU320">
    <cfRule type="expression" dxfId="1501" priority="911">
      <formula>IF(RIGHT(TEXT(AU320,"0.#"),1)=".",FALSE,TRUE)</formula>
    </cfRule>
    <cfRule type="expression" dxfId="1500" priority="912">
      <formula>IF(RIGHT(TEXT(AU320,"0.#"),1)=".",TRUE,FALSE)</formula>
    </cfRule>
  </conditionalFormatting>
  <conditionalFormatting sqref="AU312:AU319 AU310">
    <cfRule type="expression" dxfId="1499" priority="909">
      <formula>IF(RIGHT(TEXT(AU310,"0.#"),1)=".",FALSE,TRUE)</formula>
    </cfRule>
    <cfRule type="expression" dxfId="1498" priority="910">
      <formula>IF(RIGHT(TEXT(AU310,"0.#"),1)=".",TRUE,FALSE)</formula>
    </cfRule>
  </conditionalFormatting>
  <conditionalFormatting sqref="Y350 Y337 Y324">
    <cfRule type="expression" dxfId="1497" priority="907">
      <formula>IF(RIGHT(TEXT(Y324,"0.#"),1)=".",FALSE,TRUE)</formula>
    </cfRule>
    <cfRule type="expression" dxfId="1496" priority="908">
      <formula>IF(RIGHT(TEXT(Y324,"0.#"),1)=".",TRUE,FALSE)</formula>
    </cfRule>
  </conditionalFormatting>
  <conditionalFormatting sqref="Y359 Y346 Y333">
    <cfRule type="expression" dxfId="1495" priority="905">
      <formula>IF(RIGHT(TEXT(Y333,"0.#"),1)=".",FALSE,TRUE)</formula>
    </cfRule>
    <cfRule type="expression" dxfId="1494" priority="906">
      <formula>IF(RIGHT(TEXT(Y333,"0.#"),1)=".",TRUE,FALSE)</formula>
    </cfRule>
  </conditionalFormatting>
  <conditionalFormatting sqref="AU350 AU337 AU324">
    <cfRule type="expression" dxfId="1493" priority="901">
      <formula>IF(RIGHT(TEXT(AU324,"0.#"),1)=".",FALSE,TRUE)</formula>
    </cfRule>
    <cfRule type="expression" dxfId="1492" priority="902">
      <formula>IF(RIGHT(TEXT(AU324,"0.#"),1)=".",TRUE,FALSE)</formula>
    </cfRule>
  </conditionalFormatting>
  <conditionalFormatting sqref="AU359 AU346 AU333">
    <cfRule type="expression" dxfId="1491" priority="899">
      <formula>IF(RIGHT(TEXT(AU333,"0.#"),1)=".",FALSE,TRUE)</formula>
    </cfRule>
    <cfRule type="expression" dxfId="1490" priority="900">
      <formula>IF(RIGHT(TEXT(AU333,"0.#"),1)=".",TRUE,FALSE)</formula>
    </cfRule>
  </conditionalFormatting>
  <conditionalFormatting sqref="AU351:AU358 AU349 AU338:AU345 AU336 AU325:AU332 AU323">
    <cfRule type="expression" dxfId="1489" priority="897">
      <formula>IF(RIGHT(TEXT(AU323,"0.#"),1)=".",FALSE,TRUE)</formula>
    </cfRule>
    <cfRule type="expression" dxfId="1488" priority="898">
      <formula>IF(RIGHT(TEXT(AU323,"0.#"),1)=".",TRUE,FALSE)</formula>
    </cfRule>
  </conditionalFormatting>
  <conditionalFormatting sqref="AI32">
    <cfRule type="expression" dxfId="1487" priority="895">
      <formula>IF(RIGHT(TEXT(AI32,"0.#"),1)=".",FALSE,TRUE)</formula>
    </cfRule>
    <cfRule type="expression" dxfId="1486" priority="896">
      <formula>IF(RIGHT(TEXT(AI32,"0.#"),1)=".",TRUE,FALSE)</formula>
    </cfRule>
  </conditionalFormatting>
  <conditionalFormatting sqref="AM32">
    <cfRule type="expression" dxfId="1485" priority="893">
      <formula>IF(RIGHT(TEXT(AM32,"0.#"),1)=".",FALSE,TRUE)</formula>
    </cfRule>
    <cfRule type="expression" dxfId="1484" priority="894">
      <formula>IF(RIGHT(TEXT(AM32,"0.#"),1)=".",TRUE,FALSE)</formula>
    </cfRule>
  </conditionalFormatting>
  <conditionalFormatting sqref="AE33">
    <cfRule type="expression" dxfId="1483" priority="891">
      <formula>IF(RIGHT(TEXT(AE33,"0.#"),1)=".",FALSE,TRUE)</formula>
    </cfRule>
    <cfRule type="expression" dxfId="1482" priority="892">
      <formula>IF(RIGHT(TEXT(AE33,"0.#"),1)=".",TRUE,FALSE)</formula>
    </cfRule>
  </conditionalFormatting>
  <conditionalFormatting sqref="AI33">
    <cfRule type="expression" dxfId="1481" priority="889">
      <formula>IF(RIGHT(TEXT(AI33,"0.#"),1)=".",FALSE,TRUE)</formula>
    </cfRule>
    <cfRule type="expression" dxfId="1480" priority="890">
      <formula>IF(RIGHT(TEXT(AI33,"0.#"),1)=".",TRUE,FALSE)</formula>
    </cfRule>
  </conditionalFormatting>
  <conditionalFormatting sqref="AM33">
    <cfRule type="expression" dxfId="1479" priority="887">
      <formula>IF(RIGHT(TEXT(AM33,"0.#"),1)=".",FALSE,TRUE)</formula>
    </cfRule>
    <cfRule type="expression" dxfId="1478" priority="888">
      <formula>IF(RIGHT(TEXT(AM33,"0.#"),1)=".",TRUE,FALSE)</formula>
    </cfRule>
  </conditionalFormatting>
  <conditionalFormatting sqref="AQ33">
    <cfRule type="expression" dxfId="1477" priority="885">
      <formula>IF(RIGHT(TEXT(AQ33,"0.#"),1)=".",FALSE,TRUE)</formula>
    </cfRule>
    <cfRule type="expression" dxfId="1476" priority="886">
      <formula>IF(RIGHT(TEXT(AQ33,"0.#"),1)=".",TRUE,FALSE)</formula>
    </cfRule>
  </conditionalFormatting>
  <conditionalFormatting sqref="AE210">
    <cfRule type="expression" dxfId="1475" priority="883">
      <formula>IF(RIGHT(TEXT(AE210,"0.#"),1)=".",FALSE,TRUE)</formula>
    </cfRule>
    <cfRule type="expression" dxfId="1474" priority="884">
      <formula>IF(RIGHT(TEXT(AE210,"0.#"),1)=".",TRUE,FALSE)</formula>
    </cfRule>
  </conditionalFormatting>
  <conditionalFormatting sqref="AE211">
    <cfRule type="expression" dxfId="1473" priority="881">
      <formula>IF(RIGHT(TEXT(AE211,"0.#"),1)=".",FALSE,TRUE)</formula>
    </cfRule>
    <cfRule type="expression" dxfId="1472" priority="882">
      <formula>IF(RIGHT(TEXT(AE211,"0.#"),1)=".",TRUE,FALSE)</formula>
    </cfRule>
  </conditionalFormatting>
  <conditionalFormatting sqref="AE212">
    <cfRule type="expression" dxfId="1471" priority="879">
      <formula>IF(RIGHT(TEXT(AE212,"0.#"),1)=".",FALSE,TRUE)</formula>
    </cfRule>
    <cfRule type="expression" dxfId="1470" priority="880">
      <formula>IF(RIGHT(TEXT(AE212,"0.#"),1)=".",TRUE,FALSE)</formula>
    </cfRule>
  </conditionalFormatting>
  <conditionalFormatting sqref="AI212">
    <cfRule type="expression" dxfId="1469" priority="877">
      <formula>IF(RIGHT(TEXT(AI212,"0.#"),1)=".",FALSE,TRUE)</formula>
    </cfRule>
    <cfRule type="expression" dxfId="1468" priority="878">
      <formula>IF(RIGHT(TEXT(AI212,"0.#"),1)=".",TRUE,FALSE)</formula>
    </cfRule>
  </conditionalFormatting>
  <conditionalFormatting sqref="AI211">
    <cfRule type="expression" dxfId="1467" priority="875">
      <formula>IF(RIGHT(TEXT(AI211,"0.#"),1)=".",FALSE,TRUE)</formula>
    </cfRule>
    <cfRule type="expression" dxfId="1466" priority="876">
      <formula>IF(RIGHT(TEXT(AI211,"0.#"),1)=".",TRUE,FALSE)</formula>
    </cfRule>
  </conditionalFormatting>
  <conditionalFormatting sqref="AI210">
    <cfRule type="expression" dxfId="1465" priority="873">
      <formula>IF(RIGHT(TEXT(AI210,"0.#"),1)=".",FALSE,TRUE)</formula>
    </cfRule>
    <cfRule type="expression" dxfId="1464" priority="874">
      <formula>IF(RIGHT(TEXT(AI210,"0.#"),1)=".",TRUE,FALSE)</formula>
    </cfRule>
  </conditionalFormatting>
  <conditionalFormatting sqref="AM210">
    <cfRule type="expression" dxfId="1463" priority="871">
      <formula>IF(RIGHT(TEXT(AM210,"0.#"),1)=".",FALSE,TRUE)</formula>
    </cfRule>
    <cfRule type="expression" dxfId="1462" priority="872">
      <formula>IF(RIGHT(TEXT(AM210,"0.#"),1)=".",TRUE,FALSE)</formula>
    </cfRule>
  </conditionalFormatting>
  <conditionalFormatting sqref="AM211">
    <cfRule type="expression" dxfId="1461" priority="869">
      <formula>IF(RIGHT(TEXT(AM211,"0.#"),1)=".",FALSE,TRUE)</formula>
    </cfRule>
    <cfRule type="expression" dxfId="1460" priority="870">
      <formula>IF(RIGHT(TEXT(AM211,"0.#"),1)=".",TRUE,FALSE)</formula>
    </cfRule>
  </conditionalFormatting>
  <conditionalFormatting sqref="AM212">
    <cfRule type="expression" dxfId="1459" priority="867">
      <formula>IF(RIGHT(TEXT(AM212,"0.#"),1)=".",FALSE,TRUE)</formula>
    </cfRule>
    <cfRule type="expression" dxfId="1458" priority="868">
      <formula>IF(RIGHT(TEXT(AM212,"0.#"),1)=".",TRUE,FALSE)</formula>
    </cfRule>
  </conditionalFormatting>
  <conditionalFormatting sqref="AL368:AO395">
    <cfRule type="expression" dxfId="1457" priority="863">
      <formula>IF(AND(AL368&gt;=0, RIGHT(TEXT(AL368,"0.#"),1)&lt;&gt;"."),TRUE,FALSE)</formula>
    </cfRule>
    <cfRule type="expression" dxfId="1456" priority="864">
      <formula>IF(AND(AL368&gt;=0, RIGHT(TEXT(AL368,"0.#"),1)="."),TRUE,FALSE)</formula>
    </cfRule>
    <cfRule type="expression" dxfId="1455" priority="865">
      <formula>IF(AND(AL368&lt;0, RIGHT(TEXT(AL368,"0.#"),1)&lt;&gt;"."),TRUE,FALSE)</formula>
    </cfRule>
    <cfRule type="expression" dxfId="1454" priority="866">
      <formula>IF(AND(AL368&lt;0, RIGHT(TEXT(AL368,"0.#"),1)="."),TRUE,FALSE)</formula>
    </cfRule>
  </conditionalFormatting>
  <conditionalFormatting sqref="AQ210:AQ212">
    <cfRule type="expression" dxfId="1453" priority="861">
      <formula>IF(RIGHT(TEXT(AQ210,"0.#"),1)=".",FALSE,TRUE)</formula>
    </cfRule>
    <cfRule type="expression" dxfId="1452" priority="862">
      <formula>IF(RIGHT(TEXT(AQ210,"0.#"),1)=".",TRUE,FALSE)</formula>
    </cfRule>
  </conditionalFormatting>
  <conditionalFormatting sqref="AU210:AU212">
    <cfRule type="expression" dxfId="1451" priority="859">
      <formula>IF(RIGHT(TEXT(AU210,"0.#"),1)=".",FALSE,TRUE)</formula>
    </cfRule>
    <cfRule type="expression" dxfId="1450" priority="860">
      <formula>IF(RIGHT(TEXT(AU210,"0.#"),1)=".",TRUE,FALSE)</formula>
    </cfRule>
  </conditionalFormatting>
  <conditionalFormatting sqref="Y368:Y395">
    <cfRule type="expression" dxfId="1449" priority="857">
      <formula>IF(RIGHT(TEXT(Y368,"0.#"),1)=".",FALSE,TRUE)</formula>
    </cfRule>
    <cfRule type="expression" dxfId="1448" priority="858">
      <formula>IF(RIGHT(TEXT(Y368,"0.#"),1)=".",TRUE,FALSE)</formula>
    </cfRule>
  </conditionalFormatting>
  <conditionalFormatting sqref="AL632:AO660">
    <cfRule type="expression" dxfId="1447" priority="853">
      <formula>IF(AND(AL632&gt;=0, RIGHT(TEXT(AL632,"0.#"),1)&lt;&gt;"."),TRUE,FALSE)</formula>
    </cfRule>
    <cfRule type="expression" dxfId="1446" priority="854">
      <formula>IF(AND(AL632&gt;=0, RIGHT(TEXT(AL632,"0.#"),1)="."),TRUE,FALSE)</formula>
    </cfRule>
    <cfRule type="expression" dxfId="1445" priority="855">
      <formula>IF(AND(AL632&lt;0, RIGHT(TEXT(AL632,"0.#"),1)&lt;&gt;"."),TRUE,FALSE)</formula>
    </cfRule>
    <cfRule type="expression" dxfId="1444" priority="856">
      <formula>IF(AND(AL632&lt;0, RIGHT(TEXT(AL632,"0.#"),1)="."),TRUE,FALSE)</formula>
    </cfRule>
  </conditionalFormatting>
  <conditionalFormatting sqref="Y632:Y660">
    <cfRule type="expression" dxfId="1443" priority="851">
      <formula>IF(RIGHT(TEXT(Y632,"0.#"),1)=".",FALSE,TRUE)</formula>
    </cfRule>
    <cfRule type="expression" dxfId="1442" priority="852">
      <formula>IF(RIGHT(TEXT(Y632,"0.#"),1)=".",TRUE,FALSE)</formula>
    </cfRule>
  </conditionalFormatting>
  <conditionalFormatting sqref="AL367:AO367">
    <cfRule type="expression" dxfId="1441" priority="847">
      <formula>IF(AND(AL367&gt;=0, RIGHT(TEXT(AL367,"0.#"),1)&lt;&gt;"."),TRUE,FALSE)</formula>
    </cfRule>
    <cfRule type="expression" dxfId="1440" priority="848">
      <formula>IF(AND(AL367&gt;=0, RIGHT(TEXT(AL367,"0.#"),1)="."),TRUE,FALSE)</formula>
    </cfRule>
    <cfRule type="expression" dxfId="1439" priority="849">
      <formula>IF(AND(AL367&lt;0, RIGHT(TEXT(AL367,"0.#"),1)&lt;&gt;"."),TRUE,FALSE)</formula>
    </cfRule>
    <cfRule type="expression" dxfId="1438" priority="850">
      <formula>IF(AND(AL367&lt;0, RIGHT(TEXT(AL367,"0.#"),1)="."),TRUE,FALSE)</formula>
    </cfRule>
  </conditionalFormatting>
  <conditionalFormatting sqref="Y367">
    <cfRule type="expression" dxfId="1437" priority="845">
      <formula>IF(RIGHT(TEXT(Y367,"0.#"),1)=".",FALSE,TRUE)</formula>
    </cfRule>
    <cfRule type="expression" dxfId="1436" priority="846">
      <formula>IF(RIGHT(TEXT(Y367,"0.#"),1)=".",TRUE,FALSE)</formula>
    </cfRule>
  </conditionalFormatting>
  <conditionalFormatting sqref="Y409:Y428">
    <cfRule type="expression" dxfId="1435" priority="783">
      <formula>IF(RIGHT(TEXT(Y409,"0.#"),1)=".",FALSE,TRUE)</formula>
    </cfRule>
    <cfRule type="expression" dxfId="1434" priority="784">
      <formula>IF(RIGHT(TEXT(Y409,"0.#"),1)=".",TRUE,FALSE)</formula>
    </cfRule>
  </conditionalFormatting>
  <conditionalFormatting sqref="Y434:Y461">
    <cfRule type="expression" dxfId="1433" priority="771">
      <formula>IF(RIGHT(TEXT(Y434,"0.#"),1)=".",FALSE,TRUE)</formula>
    </cfRule>
    <cfRule type="expression" dxfId="1432" priority="772">
      <formula>IF(RIGHT(TEXT(Y434,"0.#"),1)=".",TRUE,FALSE)</formula>
    </cfRule>
  </conditionalFormatting>
  <conditionalFormatting sqref="Y432:Y433">
    <cfRule type="expression" dxfId="1431" priority="765">
      <formula>IF(RIGHT(TEXT(Y432,"0.#"),1)=".",FALSE,TRUE)</formula>
    </cfRule>
    <cfRule type="expression" dxfId="1430" priority="766">
      <formula>IF(RIGHT(TEXT(Y432,"0.#"),1)=".",TRUE,FALSE)</formula>
    </cfRule>
  </conditionalFormatting>
  <conditionalFormatting sqref="Y467:Y494">
    <cfRule type="expression" dxfId="1429" priority="759">
      <formula>IF(RIGHT(TEXT(Y467,"0.#"),1)=".",FALSE,TRUE)</formula>
    </cfRule>
    <cfRule type="expression" dxfId="1428" priority="760">
      <formula>IF(RIGHT(TEXT(Y467,"0.#"),1)=".",TRUE,FALSE)</formula>
    </cfRule>
  </conditionalFormatting>
  <conditionalFormatting sqref="Y465:Y466">
    <cfRule type="expression" dxfId="1427" priority="753">
      <formula>IF(RIGHT(TEXT(Y465,"0.#"),1)=".",FALSE,TRUE)</formula>
    </cfRule>
    <cfRule type="expression" dxfId="1426" priority="754">
      <formula>IF(RIGHT(TEXT(Y465,"0.#"),1)=".",TRUE,FALSE)</formula>
    </cfRule>
  </conditionalFormatting>
  <conditionalFormatting sqref="Y500:Y527">
    <cfRule type="expression" dxfId="1425" priority="747">
      <formula>IF(RIGHT(TEXT(Y500,"0.#"),1)=".",FALSE,TRUE)</formula>
    </cfRule>
    <cfRule type="expression" dxfId="1424" priority="748">
      <formula>IF(RIGHT(TEXT(Y500,"0.#"),1)=".",TRUE,FALSE)</formula>
    </cfRule>
  </conditionalFormatting>
  <conditionalFormatting sqref="Y498:Y499">
    <cfRule type="expression" dxfId="1423" priority="741">
      <formula>IF(RIGHT(TEXT(Y498,"0.#"),1)=".",FALSE,TRUE)</formula>
    </cfRule>
    <cfRule type="expression" dxfId="1422" priority="742">
      <formula>IF(RIGHT(TEXT(Y498,"0.#"),1)=".",TRUE,FALSE)</formula>
    </cfRule>
  </conditionalFormatting>
  <conditionalFormatting sqref="Y533:Y560">
    <cfRule type="expression" dxfId="1421" priority="735">
      <formula>IF(RIGHT(TEXT(Y533,"0.#"),1)=".",FALSE,TRUE)</formula>
    </cfRule>
    <cfRule type="expression" dxfId="1420" priority="736">
      <formula>IF(RIGHT(TEXT(Y533,"0.#"),1)=".",TRUE,FALSE)</formula>
    </cfRule>
  </conditionalFormatting>
  <conditionalFormatting sqref="W23">
    <cfRule type="expression" dxfId="1419" priority="843">
      <formula>IF(RIGHT(TEXT(W23,"0.#"),1)=".",FALSE,TRUE)</formula>
    </cfRule>
    <cfRule type="expression" dxfId="1418" priority="844">
      <formula>IF(RIGHT(TEXT(W23,"0.#"),1)=".",TRUE,FALSE)</formula>
    </cfRule>
  </conditionalFormatting>
  <conditionalFormatting sqref="W24:W27">
    <cfRule type="expression" dxfId="1417" priority="841">
      <formula>IF(RIGHT(TEXT(W24,"0.#"),1)=".",FALSE,TRUE)</formula>
    </cfRule>
    <cfRule type="expression" dxfId="1416" priority="842">
      <formula>IF(RIGHT(TEXT(W24,"0.#"),1)=".",TRUE,FALSE)</formula>
    </cfRule>
  </conditionalFormatting>
  <conditionalFormatting sqref="W28">
    <cfRule type="expression" dxfId="1415" priority="839">
      <formula>IF(RIGHT(TEXT(W28,"0.#"),1)=".",FALSE,TRUE)</formula>
    </cfRule>
    <cfRule type="expression" dxfId="1414" priority="840">
      <formula>IF(RIGHT(TEXT(W28,"0.#"),1)=".",TRUE,FALSE)</formula>
    </cfRule>
  </conditionalFormatting>
  <conditionalFormatting sqref="P23">
    <cfRule type="expression" dxfId="1413" priority="837">
      <formula>IF(RIGHT(TEXT(P23,"0.#"),1)=".",FALSE,TRUE)</formula>
    </cfRule>
    <cfRule type="expression" dxfId="1412" priority="838">
      <formula>IF(RIGHT(TEXT(P23,"0.#"),1)=".",TRUE,FALSE)</formula>
    </cfRule>
  </conditionalFormatting>
  <conditionalFormatting sqref="P24:P27">
    <cfRule type="expression" dxfId="1411" priority="835">
      <formula>IF(RIGHT(TEXT(P24,"0.#"),1)=".",FALSE,TRUE)</formula>
    </cfRule>
    <cfRule type="expression" dxfId="1410" priority="836">
      <formula>IF(RIGHT(TEXT(P24,"0.#"),1)=".",TRUE,FALSE)</formula>
    </cfRule>
  </conditionalFormatting>
  <conditionalFormatting sqref="P28">
    <cfRule type="expression" dxfId="1409" priority="833">
      <formula>IF(RIGHT(TEXT(P28,"0.#"),1)=".",FALSE,TRUE)</formula>
    </cfRule>
    <cfRule type="expression" dxfId="1408" priority="834">
      <formula>IF(RIGHT(TEXT(P28,"0.#"),1)=".",TRUE,FALSE)</formula>
    </cfRule>
  </conditionalFormatting>
  <conditionalFormatting sqref="AE202">
    <cfRule type="expression" dxfId="1407" priority="831">
      <formula>IF(RIGHT(TEXT(AE202,"0.#"),1)=".",FALSE,TRUE)</formula>
    </cfRule>
    <cfRule type="expression" dxfId="1406" priority="832">
      <formula>IF(RIGHT(TEXT(AE202,"0.#"),1)=".",TRUE,FALSE)</formula>
    </cfRule>
  </conditionalFormatting>
  <conditionalFormatting sqref="AE203">
    <cfRule type="expression" dxfId="1405" priority="829">
      <formula>IF(RIGHT(TEXT(AE203,"0.#"),1)=".",FALSE,TRUE)</formula>
    </cfRule>
    <cfRule type="expression" dxfId="1404" priority="830">
      <formula>IF(RIGHT(TEXT(AE203,"0.#"),1)=".",TRUE,FALSE)</formula>
    </cfRule>
  </conditionalFormatting>
  <conditionalFormatting sqref="AE204">
    <cfRule type="expression" dxfId="1403" priority="827">
      <formula>IF(RIGHT(TEXT(AE204,"0.#"),1)=".",FALSE,TRUE)</formula>
    </cfRule>
    <cfRule type="expression" dxfId="1402" priority="828">
      <formula>IF(RIGHT(TEXT(AE204,"0.#"),1)=".",TRUE,FALSE)</formula>
    </cfRule>
  </conditionalFormatting>
  <conditionalFormatting sqref="AI204">
    <cfRule type="expression" dxfId="1401" priority="825">
      <formula>IF(RIGHT(TEXT(AI204,"0.#"),1)=".",FALSE,TRUE)</formula>
    </cfRule>
    <cfRule type="expression" dxfId="1400" priority="826">
      <formula>IF(RIGHT(TEXT(AI204,"0.#"),1)=".",TRUE,FALSE)</formula>
    </cfRule>
  </conditionalFormatting>
  <conditionalFormatting sqref="AI203">
    <cfRule type="expression" dxfId="1399" priority="823">
      <formula>IF(RIGHT(TEXT(AI203,"0.#"),1)=".",FALSE,TRUE)</formula>
    </cfRule>
    <cfRule type="expression" dxfId="1398" priority="824">
      <formula>IF(RIGHT(TEXT(AI203,"0.#"),1)=".",TRUE,FALSE)</formula>
    </cfRule>
  </conditionalFormatting>
  <conditionalFormatting sqref="AI202">
    <cfRule type="expression" dxfId="1397" priority="821">
      <formula>IF(RIGHT(TEXT(AI202,"0.#"),1)=".",FALSE,TRUE)</formula>
    </cfRule>
    <cfRule type="expression" dxfId="1396" priority="822">
      <formula>IF(RIGHT(TEXT(AI202,"0.#"),1)=".",TRUE,FALSE)</formula>
    </cfRule>
  </conditionalFormatting>
  <conditionalFormatting sqref="AM202">
    <cfRule type="expression" dxfId="1395" priority="819">
      <formula>IF(RIGHT(TEXT(AM202,"0.#"),1)=".",FALSE,TRUE)</formula>
    </cfRule>
    <cfRule type="expression" dxfId="1394" priority="820">
      <formula>IF(RIGHT(TEXT(AM202,"0.#"),1)=".",TRUE,FALSE)</formula>
    </cfRule>
  </conditionalFormatting>
  <conditionalFormatting sqref="AM203">
    <cfRule type="expression" dxfId="1393" priority="817">
      <formula>IF(RIGHT(TEXT(AM203,"0.#"),1)=".",FALSE,TRUE)</formula>
    </cfRule>
    <cfRule type="expression" dxfId="1392" priority="818">
      <formula>IF(RIGHT(TEXT(AM203,"0.#"),1)=".",TRUE,FALSE)</formula>
    </cfRule>
  </conditionalFormatting>
  <conditionalFormatting sqref="AM204">
    <cfRule type="expression" dxfId="1391" priority="815">
      <formula>IF(RIGHT(TEXT(AM204,"0.#"),1)=".",FALSE,TRUE)</formula>
    </cfRule>
    <cfRule type="expression" dxfId="1390" priority="816">
      <formula>IF(RIGHT(TEXT(AM204,"0.#"),1)=".",TRUE,FALSE)</formula>
    </cfRule>
  </conditionalFormatting>
  <conditionalFormatting sqref="AQ202:AQ204">
    <cfRule type="expression" dxfId="1389" priority="813">
      <formula>IF(RIGHT(TEXT(AQ202,"0.#"),1)=".",FALSE,TRUE)</formula>
    </cfRule>
    <cfRule type="expression" dxfId="1388" priority="814">
      <formula>IF(RIGHT(TEXT(AQ202,"0.#"),1)=".",TRUE,FALSE)</formula>
    </cfRule>
  </conditionalFormatting>
  <conditionalFormatting sqref="AU202:AU204">
    <cfRule type="expression" dxfId="1387" priority="811">
      <formula>IF(RIGHT(TEXT(AU202,"0.#"),1)=".",FALSE,TRUE)</formula>
    </cfRule>
    <cfRule type="expression" dxfId="1386" priority="812">
      <formula>IF(RIGHT(TEXT(AU202,"0.#"),1)=".",TRUE,FALSE)</formula>
    </cfRule>
  </conditionalFormatting>
  <conditionalFormatting sqref="AE205">
    <cfRule type="expression" dxfId="1385" priority="809">
      <formula>IF(RIGHT(TEXT(AE205,"0.#"),1)=".",FALSE,TRUE)</formula>
    </cfRule>
    <cfRule type="expression" dxfId="1384" priority="810">
      <formula>IF(RIGHT(TEXT(AE205,"0.#"),1)=".",TRUE,FALSE)</formula>
    </cfRule>
  </conditionalFormatting>
  <conditionalFormatting sqref="AE206">
    <cfRule type="expression" dxfId="1383" priority="807">
      <formula>IF(RIGHT(TEXT(AE206,"0.#"),1)=".",FALSE,TRUE)</formula>
    </cfRule>
    <cfRule type="expression" dxfId="1382" priority="808">
      <formula>IF(RIGHT(TEXT(AE206,"0.#"),1)=".",TRUE,FALSE)</formula>
    </cfRule>
  </conditionalFormatting>
  <conditionalFormatting sqref="AE207">
    <cfRule type="expression" dxfId="1381" priority="805">
      <formula>IF(RIGHT(TEXT(AE207,"0.#"),1)=".",FALSE,TRUE)</formula>
    </cfRule>
    <cfRule type="expression" dxfId="1380" priority="806">
      <formula>IF(RIGHT(TEXT(AE207,"0.#"),1)=".",TRUE,FALSE)</formula>
    </cfRule>
  </conditionalFormatting>
  <conditionalFormatting sqref="AI207">
    <cfRule type="expression" dxfId="1379" priority="803">
      <formula>IF(RIGHT(TEXT(AI207,"0.#"),1)=".",FALSE,TRUE)</formula>
    </cfRule>
    <cfRule type="expression" dxfId="1378" priority="804">
      <formula>IF(RIGHT(TEXT(AI207,"0.#"),1)=".",TRUE,FALSE)</formula>
    </cfRule>
  </conditionalFormatting>
  <conditionalFormatting sqref="AI206">
    <cfRule type="expression" dxfId="1377" priority="801">
      <formula>IF(RIGHT(TEXT(AI206,"0.#"),1)=".",FALSE,TRUE)</formula>
    </cfRule>
    <cfRule type="expression" dxfId="1376" priority="802">
      <formula>IF(RIGHT(TEXT(AI206,"0.#"),1)=".",TRUE,FALSE)</formula>
    </cfRule>
  </conditionalFormatting>
  <conditionalFormatting sqref="AI205">
    <cfRule type="expression" dxfId="1375" priority="799">
      <formula>IF(RIGHT(TEXT(AI205,"0.#"),1)=".",FALSE,TRUE)</formula>
    </cfRule>
    <cfRule type="expression" dxfId="1374" priority="800">
      <formula>IF(RIGHT(TEXT(AI205,"0.#"),1)=".",TRUE,FALSE)</formula>
    </cfRule>
  </conditionalFormatting>
  <conditionalFormatting sqref="AM205">
    <cfRule type="expression" dxfId="1373" priority="797">
      <formula>IF(RIGHT(TEXT(AM205,"0.#"),1)=".",FALSE,TRUE)</formula>
    </cfRule>
    <cfRule type="expression" dxfId="1372" priority="798">
      <formula>IF(RIGHT(TEXT(AM205,"0.#"),1)=".",TRUE,FALSE)</formula>
    </cfRule>
  </conditionalFormatting>
  <conditionalFormatting sqref="AM206">
    <cfRule type="expression" dxfId="1371" priority="795">
      <formula>IF(RIGHT(TEXT(AM206,"0.#"),1)=".",FALSE,TRUE)</formula>
    </cfRule>
    <cfRule type="expression" dxfId="1370" priority="796">
      <formula>IF(RIGHT(TEXT(AM206,"0.#"),1)=".",TRUE,FALSE)</formula>
    </cfRule>
  </conditionalFormatting>
  <conditionalFormatting sqref="AM207">
    <cfRule type="expression" dxfId="1369" priority="793">
      <formula>IF(RIGHT(TEXT(AM207,"0.#"),1)=".",FALSE,TRUE)</formula>
    </cfRule>
    <cfRule type="expression" dxfId="1368" priority="794">
      <formula>IF(RIGHT(TEXT(AM207,"0.#"),1)=".",TRUE,FALSE)</formula>
    </cfRule>
  </conditionalFormatting>
  <conditionalFormatting sqref="AQ205:AQ207">
    <cfRule type="expression" dxfId="1367" priority="791">
      <formula>IF(RIGHT(TEXT(AQ205,"0.#"),1)=".",FALSE,TRUE)</formula>
    </cfRule>
    <cfRule type="expression" dxfId="1366" priority="792">
      <formula>IF(RIGHT(TEXT(AQ205,"0.#"),1)=".",TRUE,FALSE)</formula>
    </cfRule>
  </conditionalFormatting>
  <conditionalFormatting sqref="AU205:AU207">
    <cfRule type="expression" dxfId="1365" priority="789">
      <formula>IF(RIGHT(TEXT(AU205,"0.#"),1)=".",FALSE,TRUE)</formula>
    </cfRule>
    <cfRule type="expression" dxfId="1364" priority="790">
      <formula>IF(RIGHT(TEXT(AU205,"0.#"),1)=".",TRUE,FALSE)</formula>
    </cfRule>
  </conditionalFormatting>
  <conditionalFormatting sqref="AL409:AO428">
    <cfRule type="expression" dxfId="1363" priority="785">
      <formula>IF(AND(AL409&gt;=0, RIGHT(TEXT(AL409,"0.#"),1)&lt;&gt;"."),TRUE,FALSE)</formula>
    </cfRule>
    <cfRule type="expression" dxfId="1362" priority="786">
      <formula>IF(AND(AL409&gt;=0, RIGHT(TEXT(AL409,"0.#"),1)="."),TRUE,FALSE)</formula>
    </cfRule>
    <cfRule type="expression" dxfId="1361" priority="787">
      <formula>IF(AND(AL409&lt;0, RIGHT(TEXT(AL409,"0.#"),1)&lt;&gt;"."),TRUE,FALSE)</formula>
    </cfRule>
    <cfRule type="expression" dxfId="1360" priority="788">
      <formula>IF(AND(AL409&lt;0, RIGHT(TEXT(AL409,"0.#"),1)="."),TRUE,FALSE)</formula>
    </cfRule>
  </conditionalFormatting>
  <conditionalFormatting sqref="AL434:AO461">
    <cfRule type="expression" dxfId="1359" priority="773">
      <formula>IF(AND(AL434&gt;=0, RIGHT(TEXT(AL434,"0.#"),1)&lt;&gt;"."),TRUE,FALSE)</formula>
    </cfRule>
    <cfRule type="expression" dxfId="1358" priority="774">
      <formula>IF(AND(AL434&gt;=0, RIGHT(TEXT(AL434,"0.#"),1)="."),TRUE,FALSE)</formula>
    </cfRule>
    <cfRule type="expression" dxfId="1357" priority="775">
      <formula>IF(AND(AL434&lt;0, RIGHT(TEXT(AL434,"0.#"),1)&lt;&gt;"."),TRUE,FALSE)</formula>
    </cfRule>
    <cfRule type="expression" dxfId="1356" priority="776">
      <formula>IF(AND(AL434&lt;0, RIGHT(TEXT(AL434,"0.#"),1)="."),TRUE,FALSE)</formula>
    </cfRule>
  </conditionalFormatting>
  <conditionalFormatting sqref="AL432:AO433">
    <cfRule type="expression" dxfId="1355" priority="767">
      <formula>IF(AND(AL432&gt;=0, RIGHT(TEXT(AL432,"0.#"),1)&lt;&gt;"."),TRUE,FALSE)</formula>
    </cfRule>
    <cfRule type="expression" dxfId="1354" priority="768">
      <formula>IF(AND(AL432&gt;=0, RIGHT(TEXT(AL432,"0.#"),1)="."),TRUE,FALSE)</formula>
    </cfRule>
    <cfRule type="expression" dxfId="1353" priority="769">
      <formula>IF(AND(AL432&lt;0, RIGHT(TEXT(AL432,"0.#"),1)&lt;&gt;"."),TRUE,FALSE)</formula>
    </cfRule>
    <cfRule type="expression" dxfId="1352" priority="770">
      <formula>IF(AND(AL432&lt;0, RIGHT(TEXT(AL432,"0.#"),1)="."),TRUE,FALSE)</formula>
    </cfRule>
  </conditionalFormatting>
  <conditionalFormatting sqref="AL467:AO494">
    <cfRule type="expression" dxfId="1351" priority="761">
      <formula>IF(AND(AL467&gt;=0, RIGHT(TEXT(AL467,"0.#"),1)&lt;&gt;"."),TRUE,FALSE)</formula>
    </cfRule>
    <cfRule type="expression" dxfId="1350" priority="762">
      <formula>IF(AND(AL467&gt;=0, RIGHT(TEXT(AL467,"0.#"),1)="."),TRUE,FALSE)</formula>
    </cfRule>
    <cfRule type="expression" dxfId="1349" priority="763">
      <formula>IF(AND(AL467&lt;0, RIGHT(TEXT(AL467,"0.#"),1)&lt;&gt;"."),TRUE,FALSE)</formula>
    </cfRule>
    <cfRule type="expression" dxfId="1348" priority="764">
      <formula>IF(AND(AL467&lt;0, RIGHT(TEXT(AL467,"0.#"),1)="."),TRUE,FALSE)</formula>
    </cfRule>
  </conditionalFormatting>
  <conditionalFormatting sqref="AL465:AO466">
    <cfRule type="expression" dxfId="1347" priority="755">
      <formula>IF(AND(AL465&gt;=0, RIGHT(TEXT(AL465,"0.#"),1)&lt;&gt;"."),TRUE,FALSE)</formula>
    </cfRule>
    <cfRule type="expression" dxfId="1346" priority="756">
      <formula>IF(AND(AL465&gt;=0, RIGHT(TEXT(AL465,"0.#"),1)="."),TRUE,FALSE)</formula>
    </cfRule>
    <cfRule type="expression" dxfId="1345" priority="757">
      <formula>IF(AND(AL465&lt;0, RIGHT(TEXT(AL465,"0.#"),1)&lt;&gt;"."),TRUE,FALSE)</formula>
    </cfRule>
    <cfRule type="expression" dxfId="1344" priority="758">
      <formula>IF(AND(AL465&lt;0, RIGHT(TEXT(AL465,"0.#"),1)="."),TRUE,FALSE)</formula>
    </cfRule>
  </conditionalFormatting>
  <conditionalFormatting sqref="AL500:AO527">
    <cfRule type="expression" dxfId="1343" priority="749">
      <formula>IF(AND(AL500&gt;=0, RIGHT(TEXT(AL500,"0.#"),1)&lt;&gt;"."),TRUE,FALSE)</formula>
    </cfRule>
    <cfRule type="expression" dxfId="1342" priority="750">
      <formula>IF(AND(AL500&gt;=0, RIGHT(TEXT(AL500,"0.#"),1)="."),TRUE,FALSE)</formula>
    </cfRule>
    <cfRule type="expression" dxfId="1341" priority="751">
      <formula>IF(AND(AL500&lt;0, RIGHT(TEXT(AL500,"0.#"),1)&lt;&gt;"."),TRUE,FALSE)</formula>
    </cfRule>
    <cfRule type="expression" dxfId="1340" priority="752">
      <formula>IF(AND(AL500&lt;0, RIGHT(TEXT(AL500,"0.#"),1)="."),TRUE,FALSE)</formula>
    </cfRule>
  </conditionalFormatting>
  <conditionalFormatting sqref="AL498:AO499">
    <cfRule type="expression" dxfId="1339" priority="743">
      <formula>IF(AND(AL498&gt;=0, RIGHT(TEXT(AL498,"0.#"),1)&lt;&gt;"."),TRUE,FALSE)</formula>
    </cfRule>
    <cfRule type="expression" dxfId="1338" priority="744">
      <formula>IF(AND(AL498&gt;=0, RIGHT(TEXT(AL498,"0.#"),1)="."),TRUE,FALSE)</formula>
    </cfRule>
    <cfRule type="expression" dxfId="1337" priority="745">
      <formula>IF(AND(AL498&lt;0, RIGHT(TEXT(AL498,"0.#"),1)&lt;&gt;"."),TRUE,FALSE)</formula>
    </cfRule>
    <cfRule type="expression" dxfId="1336" priority="746">
      <formula>IF(AND(AL498&lt;0, RIGHT(TEXT(AL498,"0.#"),1)="."),TRUE,FALSE)</formula>
    </cfRule>
  </conditionalFormatting>
  <conditionalFormatting sqref="AL533:AO560">
    <cfRule type="expression" dxfId="1335" priority="737">
      <formula>IF(AND(AL533&gt;=0, RIGHT(TEXT(AL533,"0.#"),1)&lt;&gt;"."),TRUE,FALSE)</formula>
    </cfRule>
    <cfRule type="expression" dxfId="1334" priority="738">
      <formula>IF(AND(AL533&gt;=0, RIGHT(TEXT(AL533,"0.#"),1)="."),TRUE,FALSE)</formula>
    </cfRule>
    <cfRule type="expression" dxfId="1333" priority="739">
      <formula>IF(AND(AL533&lt;0, RIGHT(TEXT(AL533,"0.#"),1)&lt;&gt;"."),TRUE,FALSE)</formula>
    </cfRule>
    <cfRule type="expression" dxfId="1332" priority="740">
      <formula>IF(AND(AL533&lt;0, RIGHT(TEXT(AL533,"0.#"),1)="."),TRUE,FALSE)</formula>
    </cfRule>
  </conditionalFormatting>
  <conditionalFormatting sqref="AL531:AO532">
    <cfRule type="expression" dxfId="1331" priority="731">
      <formula>IF(AND(AL531&gt;=0, RIGHT(TEXT(AL531,"0.#"),1)&lt;&gt;"."),TRUE,FALSE)</formula>
    </cfRule>
    <cfRule type="expression" dxfId="1330" priority="732">
      <formula>IF(AND(AL531&gt;=0, RIGHT(TEXT(AL531,"0.#"),1)="."),TRUE,FALSE)</formula>
    </cfRule>
    <cfRule type="expression" dxfId="1329" priority="733">
      <formula>IF(AND(AL531&lt;0, RIGHT(TEXT(AL531,"0.#"),1)&lt;&gt;"."),TRUE,FALSE)</formula>
    </cfRule>
    <cfRule type="expression" dxfId="1328" priority="734">
      <formula>IF(AND(AL531&lt;0, RIGHT(TEXT(AL531,"0.#"),1)="."),TRUE,FALSE)</formula>
    </cfRule>
  </conditionalFormatting>
  <conditionalFormatting sqref="Y531:Y532">
    <cfRule type="expression" dxfId="1327" priority="729">
      <formula>IF(RIGHT(TEXT(Y531,"0.#"),1)=".",FALSE,TRUE)</formula>
    </cfRule>
    <cfRule type="expression" dxfId="1326" priority="730">
      <formula>IF(RIGHT(TEXT(Y531,"0.#"),1)=".",TRUE,FALSE)</formula>
    </cfRule>
  </conditionalFormatting>
  <conditionalFormatting sqref="AL566:AO593">
    <cfRule type="expression" dxfId="1325" priority="725">
      <formula>IF(AND(AL566&gt;=0, RIGHT(TEXT(AL566,"0.#"),1)&lt;&gt;"."),TRUE,FALSE)</formula>
    </cfRule>
    <cfRule type="expression" dxfId="1324" priority="726">
      <formula>IF(AND(AL566&gt;=0, RIGHT(TEXT(AL566,"0.#"),1)="."),TRUE,FALSE)</formula>
    </cfRule>
    <cfRule type="expression" dxfId="1323" priority="727">
      <formula>IF(AND(AL566&lt;0, RIGHT(TEXT(AL566,"0.#"),1)&lt;&gt;"."),TRUE,FALSE)</formula>
    </cfRule>
    <cfRule type="expression" dxfId="1322" priority="728">
      <formula>IF(AND(AL566&lt;0, RIGHT(TEXT(AL566,"0.#"),1)="."),TRUE,FALSE)</formula>
    </cfRule>
  </conditionalFormatting>
  <conditionalFormatting sqref="Y566:Y593">
    <cfRule type="expression" dxfId="1321" priority="723">
      <formula>IF(RIGHT(TEXT(Y566,"0.#"),1)=".",FALSE,TRUE)</formula>
    </cfRule>
    <cfRule type="expression" dxfId="1320" priority="724">
      <formula>IF(RIGHT(TEXT(Y566,"0.#"),1)=".",TRUE,FALSE)</formula>
    </cfRule>
  </conditionalFormatting>
  <conditionalFormatting sqref="AL564:AO565">
    <cfRule type="expression" dxfId="1319" priority="719">
      <formula>IF(AND(AL564&gt;=0, RIGHT(TEXT(AL564,"0.#"),1)&lt;&gt;"."),TRUE,FALSE)</formula>
    </cfRule>
    <cfRule type="expression" dxfId="1318" priority="720">
      <formula>IF(AND(AL564&gt;=0, RIGHT(TEXT(AL564,"0.#"),1)="."),TRUE,FALSE)</formula>
    </cfRule>
    <cfRule type="expression" dxfId="1317" priority="721">
      <formula>IF(AND(AL564&lt;0, RIGHT(TEXT(AL564,"0.#"),1)&lt;&gt;"."),TRUE,FALSE)</formula>
    </cfRule>
    <cfRule type="expression" dxfId="1316" priority="722">
      <formula>IF(AND(AL564&lt;0, RIGHT(TEXT(AL564,"0.#"),1)="."),TRUE,FALSE)</formula>
    </cfRule>
  </conditionalFormatting>
  <conditionalFormatting sqref="Y564:Y565">
    <cfRule type="expression" dxfId="1315" priority="717">
      <formula>IF(RIGHT(TEXT(Y564,"0.#"),1)=".",FALSE,TRUE)</formula>
    </cfRule>
    <cfRule type="expression" dxfId="1314" priority="718">
      <formula>IF(RIGHT(TEXT(Y564,"0.#"),1)=".",TRUE,FALSE)</formula>
    </cfRule>
  </conditionalFormatting>
  <conditionalFormatting sqref="AL599:AO626">
    <cfRule type="expression" dxfId="1313" priority="713">
      <formula>IF(AND(AL599&gt;=0, RIGHT(TEXT(AL599,"0.#"),1)&lt;&gt;"."),TRUE,FALSE)</formula>
    </cfRule>
    <cfRule type="expression" dxfId="1312" priority="714">
      <formula>IF(AND(AL599&gt;=0, RIGHT(TEXT(AL599,"0.#"),1)="."),TRUE,FALSE)</formula>
    </cfRule>
    <cfRule type="expression" dxfId="1311" priority="715">
      <formula>IF(AND(AL599&lt;0, RIGHT(TEXT(AL599,"0.#"),1)&lt;&gt;"."),TRUE,FALSE)</formula>
    </cfRule>
    <cfRule type="expression" dxfId="1310" priority="716">
      <formula>IF(AND(AL599&lt;0, RIGHT(TEXT(AL599,"0.#"),1)="."),TRUE,FALSE)</formula>
    </cfRule>
  </conditionalFormatting>
  <conditionalFormatting sqref="Y599:Y626">
    <cfRule type="expression" dxfId="1309" priority="711">
      <formula>IF(RIGHT(TEXT(Y599,"0.#"),1)=".",FALSE,TRUE)</formula>
    </cfRule>
    <cfRule type="expression" dxfId="1308" priority="712">
      <formula>IF(RIGHT(TEXT(Y599,"0.#"),1)=".",TRUE,FALSE)</formula>
    </cfRule>
  </conditionalFormatting>
  <conditionalFormatting sqref="AL597:AO598">
    <cfRule type="expression" dxfId="1307" priority="707">
      <formula>IF(AND(AL597&gt;=0, RIGHT(TEXT(AL597,"0.#"),1)&lt;&gt;"."),TRUE,FALSE)</formula>
    </cfRule>
    <cfRule type="expression" dxfId="1306" priority="708">
      <formula>IF(AND(AL597&gt;=0, RIGHT(TEXT(AL597,"0.#"),1)="."),TRUE,FALSE)</formula>
    </cfRule>
    <cfRule type="expression" dxfId="1305" priority="709">
      <formula>IF(AND(AL597&lt;0, RIGHT(TEXT(AL597,"0.#"),1)&lt;&gt;"."),TRUE,FALSE)</formula>
    </cfRule>
    <cfRule type="expression" dxfId="1304" priority="710">
      <formula>IF(AND(AL597&lt;0, RIGHT(TEXT(AL597,"0.#"),1)="."),TRUE,FALSE)</formula>
    </cfRule>
  </conditionalFormatting>
  <conditionalFormatting sqref="Y597:Y598">
    <cfRule type="expression" dxfId="1303" priority="705">
      <formula>IF(RIGHT(TEXT(Y597,"0.#"),1)=".",FALSE,TRUE)</formula>
    </cfRule>
    <cfRule type="expression" dxfId="1302" priority="706">
      <formula>IF(RIGHT(TEXT(Y597,"0.#"),1)=".",TRUE,FALSE)</formula>
    </cfRule>
  </conditionalFormatting>
  <conditionalFormatting sqref="AU33">
    <cfRule type="expression" dxfId="1301" priority="701">
      <formula>IF(RIGHT(TEXT(AU33,"0.#"),1)=".",FALSE,TRUE)</formula>
    </cfRule>
    <cfRule type="expression" dxfId="1300" priority="702">
      <formula>IF(RIGHT(TEXT(AU33,"0.#"),1)=".",TRUE,FALSE)</formula>
    </cfRule>
  </conditionalFormatting>
  <conditionalFormatting sqref="AU32">
    <cfRule type="expression" dxfId="1299" priority="703">
      <formula>IF(RIGHT(TEXT(AU32,"0.#"),1)=".",FALSE,TRUE)</formula>
    </cfRule>
    <cfRule type="expression" dxfId="1298" priority="704">
      <formula>IF(RIGHT(TEXT(AU32,"0.#"),1)=".",TRUE,FALSE)</formula>
    </cfRule>
  </conditionalFormatting>
  <conditionalFormatting sqref="P29:AC29">
    <cfRule type="expression" dxfId="1297" priority="699">
      <formula>IF(RIGHT(TEXT(P29,"0.#"),1)=".",FALSE,TRUE)</formula>
    </cfRule>
    <cfRule type="expression" dxfId="1296" priority="700">
      <formula>IF(RIGHT(TEXT(P29,"0.#"),1)=".",TRUE,FALSE)</formula>
    </cfRule>
  </conditionalFormatting>
  <conditionalFormatting sqref="AM41">
    <cfRule type="expression" dxfId="1295" priority="681">
      <formula>IF(RIGHT(TEXT(AM41,"0.#"),1)=".",FALSE,TRUE)</formula>
    </cfRule>
    <cfRule type="expression" dxfId="1294" priority="682">
      <formula>IF(RIGHT(TEXT(AM41,"0.#"),1)=".",TRUE,FALSE)</formula>
    </cfRule>
  </conditionalFormatting>
  <conditionalFormatting sqref="AM40">
    <cfRule type="expression" dxfId="1293" priority="683">
      <formula>IF(RIGHT(TEXT(AM40,"0.#"),1)=".",FALSE,TRUE)</formula>
    </cfRule>
    <cfRule type="expression" dxfId="1292" priority="684">
      <formula>IF(RIGHT(TEXT(AM40,"0.#"),1)=".",TRUE,FALSE)</formula>
    </cfRule>
  </conditionalFormatting>
  <conditionalFormatting sqref="AE39">
    <cfRule type="expression" dxfId="1291" priority="697">
      <formula>IF(RIGHT(TEXT(AE39,"0.#"),1)=".",FALSE,TRUE)</formula>
    </cfRule>
    <cfRule type="expression" dxfId="1290" priority="698">
      <formula>IF(RIGHT(TEXT(AE39,"0.#"),1)=".",TRUE,FALSE)</formula>
    </cfRule>
  </conditionalFormatting>
  <conditionalFormatting sqref="AQ39:AQ41">
    <cfRule type="expression" dxfId="1289" priority="679">
      <formula>IF(RIGHT(TEXT(AQ39,"0.#"),1)=".",FALSE,TRUE)</formula>
    </cfRule>
    <cfRule type="expression" dxfId="1288" priority="680">
      <formula>IF(RIGHT(TEXT(AQ39,"0.#"),1)=".",TRUE,FALSE)</formula>
    </cfRule>
  </conditionalFormatting>
  <conditionalFormatting sqref="AU39:AU41">
    <cfRule type="expression" dxfId="1287" priority="677">
      <formula>IF(RIGHT(TEXT(AU39,"0.#"),1)=".",FALSE,TRUE)</formula>
    </cfRule>
    <cfRule type="expression" dxfId="1286" priority="678">
      <formula>IF(RIGHT(TEXT(AU39,"0.#"),1)=".",TRUE,FALSE)</formula>
    </cfRule>
  </conditionalFormatting>
  <conditionalFormatting sqref="AI41">
    <cfRule type="expression" dxfId="1285" priority="691">
      <formula>IF(RIGHT(TEXT(AI41,"0.#"),1)=".",FALSE,TRUE)</formula>
    </cfRule>
    <cfRule type="expression" dxfId="1284" priority="692">
      <formula>IF(RIGHT(TEXT(AI41,"0.#"),1)=".",TRUE,FALSE)</formula>
    </cfRule>
  </conditionalFormatting>
  <conditionalFormatting sqref="AE40">
    <cfRule type="expression" dxfId="1283" priority="695">
      <formula>IF(RIGHT(TEXT(AE40,"0.#"),1)=".",FALSE,TRUE)</formula>
    </cfRule>
    <cfRule type="expression" dxfId="1282" priority="696">
      <formula>IF(RIGHT(TEXT(AE40,"0.#"),1)=".",TRUE,FALSE)</formula>
    </cfRule>
  </conditionalFormatting>
  <conditionalFormatting sqref="AE41">
    <cfRule type="expression" dxfId="1281" priority="693">
      <formula>IF(RIGHT(TEXT(AE41,"0.#"),1)=".",FALSE,TRUE)</formula>
    </cfRule>
    <cfRule type="expression" dxfId="1280" priority="694">
      <formula>IF(RIGHT(TEXT(AE41,"0.#"),1)=".",TRUE,FALSE)</formula>
    </cfRule>
  </conditionalFormatting>
  <conditionalFormatting sqref="AM39">
    <cfRule type="expression" dxfId="1279" priority="685">
      <formula>IF(RIGHT(TEXT(AM39,"0.#"),1)=".",FALSE,TRUE)</formula>
    </cfRule>
    <cfRule type="expression" dxfId="1278" priority="686">
      <formula>IF(RIGHT(TEXT(AM39,"0.#"),1)=".",TRUE,FALSE)</formula>
    </cfRule>
  </conditionalFormatting>
  <conditionalFormatting sqref="AI39">
    <cfRule type="expression" dxfId="1277" priority="687">
      <formula>IF(RIGHT(TEXT(AI39,"0.#"),1)=".",FALSE,TRUE)</formula>
    </cfRule>
    <cfRule type="expression" dxfId="1276" priority="688">
      <formula>IF(RIGHT(TEXT(AI39,"0.#"),1)=".",TRUE,FALSE)</formula>
    </cfRule>
  </conditionalFormatting>
  <conditionalFormatting sqref="AI40">
    <cfRule type="expression" dxfId="1275" priority="689">
      <formula>IF(RIGHT(TEXT(AI40,"0.#"),1)=".",FALSE,TRUE)</formula>
    </cfRule>
    <cfRule type="expression" dxfId="1274" priority="690">
      <formula>IF(RIGHT(TEXT(AI40,"0.#"),1)=".",TRUE,FALSE)</formula>
    </cfRule>
  </conditionalFormatting>
  <conditionalFormatting sqref="AM69">
    <cfRule type="expression" dxfId="1273" priority="649">
      <formula>IF(RIGHT(TEXT(AM69,"0.#"),1)=".",FALSE,TRUE)</formula>
    </cfRule>
    <cfRule type="expression" dxfId="1272" priority="650">
      <formula>IF(RIGHT(TEXT(AM69,"0.#"),1)=".",TRUE,FALSE)</formula>
    </cfRule>
  </conditionalFormatting>
  <conditionalFormatting sqref="AE70 AM70">
    <cfRule type="expression" dxfId="1271" priority="647">
      <formula>IF(RIGHT(TEXT(AE70,"0.#"),1)=".",FALSE,TRUE)</formula>
    </cfRule>
    <cfRule type="expression" dxfId="1270" priority="648">
      <formula>IF(RIGHT(TEXT(AE70,"0.#"),1)=".",TRUE,FALSE)</formula>
    </cfRule>
  </conditionalFormatting>
  <conditionalFormatting sqref="AI70">
    <cfRule type="expression" dxfId="1269" priority="645">
      <formula>IF(RIGHT(TEXT(AI70,"0.#"),1)=".",FALSE,TRUE)</formula>
    </cfRule>
    <cfRule type="expression" dxfId="1268" priority="646">
      <formula>IF(RIGHT(TEXT(AI70,"0.#"),1)=".",TRUE,FALSE)</formula>
    </cfRule>
  </conditionalFormatting>
  <conditionalFormatting sqref="AQ70">
    <cfRule type="expression" dxfId="1267" priority="643">
      <formula>IF(RIGHT(TEXT(AQ70,"0.#"),1)=".",FALSE,TRUE)</formula>
    </cfRule>
    <cfRule type="expression" dxfId="1266" priority="644">
      <formula>IF(RIGHT(TEXT(AQ70,"0.#"),1)=".",TRUE,FALSE)</formula>
    </cfRule>
  </conditionalFormatting>
  <conditionalFormatting sqref="AE69 AQ69">
    <cfRule type="expression" dxfId="1265" priority="653">
      <formula>IF(RIGHT(TEXT(AE69,"0.#"),1)=".",FALSE,TRUE)</formula>
    </cfRule>
    <cfRule type="expression" dxfId="1264" priority="654">
      <formula>IF(RIGHT(TEXT(AE69,"0.#"),1)=".",TRUE,FALSE)</formula>
    </cfRule>
  </conditionalFormatting>
  <conditionalFormatting sqref="AI69">
    <cfRule type="expression" dxfId="1263" priority="651">
      <formula>IF(RIGHT(TEXT(AI69,"0.#"),1)=".",FALSE,TRUE)</formula>
    </cfRule>
    <cfRule type="expression" dxfId="1262" priority="652">
      <formula>IF(RIGHT(TEXT(AI69,"0.#"),1)=".",TRUE,FALSE)</formula>
    </cfRule>
  </conditionalFormatting>
  <conditionalFormatting sqref="AE66 AQ66">
    <cfRule type="expression" dxfId="1261" priority="641">
      <formula>IF(RIGHT(TEXT(AE66,"0.#"),1)=".",FALSE,TRUE)</formula>
    </cfRule>
    <cfRule type="expression" dxfId="1260" priority="642">
      <formula>IF(RIGHT(TEXT(AE66,"0.#"),1)=".",TRUE,FALSE)</formula>
    </cfRule>
  </conditionalFormatting>
  <conditionalFormatting sqref="AI66">
    <cfRule type="expression" dxfId="1259" priority="639">
      <formula>IF(RIGHT(TEXT(AI66,"0.#"),1)=".",FALSE,TRUE)</formula>
    </cfRule>
    <cfRule type="expression" dxfId="1258" priority="640">
      <formula>IF(RIGHT(TEXT(AI66,"0.#"),1)=".",TRUE,FALSE)</formula>
    </cfRule>
  </conditionalFormatting>
  <conditionalFormatting sqref="AM66">
    <cfRule type="expression" dxfId="1257" priority="637">
      <formula>IF(RIGHT(TEXT(AM66,"0.#"),1)=".",FALSE,TRUE)</formula>
    </cfRule>
    <cfRule type="expression" dxfId="1256" priority="638">
      <formula>IF(RIGHT(TEXT(AM66,"0.#"),1)=".",TRUE,FALSE)</formula>
    </cfRule>
  </conditionalFormatting>
  <conditionalFormatting sqref="AE67">
    <cfRule type="expression" dxfId="1255" priority="635">
      <formula>IF(RIGHT(TEXT(AE67,"0.#"),1)=".",FALSE,TRUE)</formula>
    </cfRule>
    <cfRule type="expression" dxfId="1254" priority="636">
      <formula>IF(RIGHT(TEXT(AE67,"0.#"),1)=".",TRUE,FALSE)</formula>
    </cfRule>
  </conditionalFormatting>
  <conditionalFormatting sqref="AI67">
    <cfRule type="expression" dxfId="1253" priority="633">
      <formula>IF(RIGHT(TEXT(AI67,"0.#"),1)=".",FALSE,TRUE)</formula>
    </cfRule>
    <cfRule type="expression" dxfId="1252" priority="634">
      <formula>IF(RIGHT(TEXT(AI67,"0.#"),1)=".",TRUE,FALSE)</formula>
    </cfRule>
  </conditionalFormatting>
  <conditionalFormatting sqref="AM67">
    <cfRule type="expression" dxfId="1251" priority="631">
      <formula>IF(RIGHT(TEXT(AM67,"0.#"),1)=".",FALSE,TRUE)</formula>
    </cfRule>
    <cfRule type="expression" dxfId="1250" priority="632">
      <formula>IF(RIGHT(TEXT(AM67,"0.#"),1)=".",TRUE,FALSE)</formula>
    </cfRule>
  </conditionalFormatting>
  <conditionalFormatting sqref="AQ67">
    <cfRule type="expression" dxfId="1249" priority="629">
      <formula>IF(RIGHT(TEXT(AQ67,"0.#"),1)=".",FALSE,TRUE)</formula>
    </cfRule>
    <cfRule type="expression" dxfId="1248" priority="630">
      <formula>IF(RIGHT(TEXT(AQ67,"0.#"),1)=".",TRUE,FALSE)</formula>
    </cfRule>
  </conditionalFormatting>
  <conditionalFormatting sqref="AU66">
    <cfRule type="expression" dxfId="1247" priority="627">
      <formula>IF(RIGHT(TEXT(AU66,"0.#"),1)=".",FALSE,TRUE)</formula>
    </cfRule>
    <cfRule type="expression" dxfId="1246" priority="628">
      <formula>IF(RIGHT(TEXT(AU66,"0.#"),1)=".",TRUE,FALSE)</formula>
    </cfRule>
  </conditionalFormatting>
  <conditionalFormatting sqref="AU67">
    <cfRule type="expression" dxfId="1245" priority="625">
      <formula>IF(RIGHT(TEXT(AU67,"0.#"),1)=".",FALSE,TRUE)</formula>
    </cfRule>
    <cfRule type="expression" dxfId="1244" priority="626">
      <formula>IF(RIGHT(TEXT(AU67,"0.#"),1)=".",TRUE,FALSE)</formula>
    </cfRule>
  </conditionalFormatting>
  <conditionalFormatting sqref="AE100 AQ100">
    <cfRule type="expression" dxfId="1243" priority="587">
      <formula>IF(RIGHT(TEXT(AE100,"0.#"),1)=".",FALSE,TRUE)</formula>
    </cfRule>
    <cfRule type="expression" dxfId="1242" priority="588">
      <formula>IF(RIGHT(TEXT(AE100,"0.#"),1)=".",TRUE,FALSE)</formula>
    </cfRule>
  </conditionalFormatting>
  <conditionalFormatting sqref="AI100">
    <cfRule type="expression" dxfId="1241" priority="585">
      <formula>IF(RIGHT(TEXT(AI100,"0.#"),1)=".",FALSE,TRUE)</formula>
    </cfRule>
    <cfRule type="expression" dxfId="1240" priority="586">
      <formula>IF(RIGHT(TEXT(AI100,"0.#"),1)=".",TRUE,FALSE)</formula>
    </cfRule>
  </conditionalFormatting>
  <conditionalFormatting sqref="AM100">
    <cfRule type="expression" dxfId="1239" priority="583">
      <formula>IF(RIGHT(TEXT(AM100,"0.#"),1)=".",FALSE,TRUE)</formula>
    </cfRule>
    <cfRule type="expression" dxfId="1238" priority="584">
      <formula>IF(RIGHT(TEXT(AM100,"0.#"),1)=".",TRUE,FALSE)</formula>
    </cfRule>
  </conditionalFormatting>
  <conditionalFormatting sqref="AE101">
    <cfRule type="expression" dxfId="1237" priority="581">
      <formula>IF(RIGHT(TEXT(AE101,"0.#"),1)=".",FALSE,TRUE)</formula>
    </cfRule>
    <cfRule type="expression" dxfId="1236" priority="582">
      <formula>IF(RIGHT(TEXT(AE101,"0.#"),1)=".",TRUE,FALSE)</formula>
    </cfRule>
  </conditionalFormatting>
  <conditionalFormatting sqref="AI101">
    <cfRule type="expression" dxfId="1235" priority="579">
      <formula>IF(RIGHT(TEXT(AI101,"0.#"),1)=".",FALSE,TRUE)</formula>
    </cfRule>
    <cfRule type="expression" dxfId="1234" priority="580">
      <formula>IF(RIGHT(TEXT(AI101,"0.#"),1)=".",TRUE,FALSE)</formula>
    </cfRule>
  </conditionalFormatting>
  <conditionalFormatting sqref="AM101">
    <cfRule type="expression" dxfId="1233" priority="577">
      <formula>IF(RIGHT(TEXT(AM101,"0.#"),1)=".",FALSE,TRUE)</formula>
    </cfRule>
    <cfRule type="expression" dxfId="1232" priority="578">
      <formula>IF(RIGHT(TEXT(AM101,"0.#"),1)=".",TRUE,FALSE)</formula>
    </cfRule>
  </conditionalFormatting>
  <conditionalFormatting sqref="AQ101">
    <cfRule type="expression" dxfId="1231" priority="575">
      <formula>IF(RIGHT(TEXT(AQ101,"0.#"),1)=".",FALSE,TRUE)</formula>
    </cfRule>
    <cfRule type="expression" dxfId="1230" priority="576">
      <formula>IF(RIGHT(TEXT(AQ101,"0.#"),1)=".",TRUE,FALSE)</formula>
    </cfRule>
  </conditionalFormatting>
  <conditionalFormatting sqref="AU100">
    <cfRule type="expression" dxfId="1229" priority="573">
      <formula>IF(RIGHT(TEXT(AU100,"0.#"),1)=".",FALSE,TRUE)</formula>
    </cfRule>
    <cfRule type="expression" dxfId="1228" priority="574">
      <formula>IF(RIGHT(TEXT(AU100,"0.#"),1)=".",TRUE,FALSE)</formula>
    </cfRule>
  </conditionalFormatting>
  <conditionalFormatting sqref="AU101">
    <cfRule type="expression" dxfId="1227" priority="571">
      <formula>IF(RIGHT(TEXT(AU101,"0.#"),1)=".",FALSE,TRUE)</formula>
    </cfRule>
    <cfRule type="expression" dxfId="1226" priority="572">
      <formula>IF(RIGHT(TEXT(AU101,"0.#"),1)=".",TRUE,FALSE)</formula>
    </cfRule>
  </conditionalFormatting>
  <conditionalFormatting sqref="AM35">
    <cfRule type="expression" dxfId="1225" priority="565">
      <formula>IF(RIGHT(TEXT(AM35,"0.#"),1)=".",FALSE,TRUE)</formula>
    </cfRule>
    <cfRule type="expression" dxfId="1224" priority="566">
      <formula>IF(RIGHT(TEXT(AM35,"0.#"),1)=".",TRUE,FALSE)</formula>
    </cfRule>
  </conditionalFormatting>
  <conditionalFormatting sqref="AE36 AM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Y631">
    <cfRule type="expression" dxfId="723" priority="23">
      <formula>IF(RIGHT(TEXT(Y631,"0.#"),1)=".",FALSE,TRUE)</formula>
    </cfRule>
    <cfRule type="expression" dxfId="722" priority="24">
      <formula>IF(RIGHT(TEXT(Y631,"0.#"),1)=".",TRUE,FALSE)</formula>
    </cfRule>
  </conditionalFormatting>
  <conditionalFormatting sqref="AL631:AO631">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Y401:Y408">
    <cfRule type="expression" dxfId="711" priority="11">
      <formula>IF(RIGHT(TEXT(Y401,"0.#"),1)=".",FALSE,TRUE)</formula>
    </cfRule>
    <cfRule type="expression" dxfId="710" priority="12">
      <formula>IF(RIGHT(TEXT(Y401,"0.#"),1)=".",TRUE,FALSE)</formula>
    </cfRule>
  </conditionalFormatting>
  <conditionalFormatting sqref="Y399:Y400">
    <cfRule type="expression" dxfId="709" priority="9">
      <formula>IF(RIGHT(TEXT(Y399,"0.#"),1)=".",FALSE,TRUE)</formula>
    </cfRule>
    <cfRule type="expression" dxfId="708" priority="10">
      <formula>IF(RIGHT(TEXT(Y399,"0.#"),1)=".",TRUE,FALSE)</formula>
    </cfRule>
  </conditionalFormatting>
  <conditionalFormatting sqref="AL399:AO399">
    <cfRule type="expression" dxfId="707" priority="5">
      <formula>IF(AND(AL399&gt;=0, RIGHT(TEXT(AL399,"0.#"),1)&lt;&gt;"."),TRUE,FALSE)</formula>
    </cfRule>
    <cfRule type="expression" dxfId="706" priority="6">
      <formula>IF(AND(AL399&gt;=0, RIGHT(TEXT(AL399,"0.#"),1)="."),TRUE,FALSE)</formula>
    </cfRule>
    <cfRule type="expression" dxfId="705" priority="7">
      <formula>IF(AND(AL399&lt;0, RIGHT(TEXT(AL399,"0.#"),1)&lt;&gt;"."),TRUE,FALSE)</formula>
    </cfRule>
    <cfRule type="expression" dxfId="704" priority="8">
      <formula>IF(AND(AL399&lt;0, RIGHT(TEXT(AL399,"0.#"),1)="."),TRUE,FALSE)</formula>
    </cfRule>
  </conditionalFormatting>
  <conditionalFormatting sqref="AL400:AO408">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34" max="49" man="1"/>
    <brk id="250"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723</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723</v>
      </c>
      <c r="M5" s="13" t="str">
        <f t="shared" si="2"/>
        <v>防衛関係</v>
      </c>
      <c r="N5" s="13" t="str">
        <f t="shared" si="6"/>
        <v>防衛関係</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370</v>
      </c>
      <c r="AF2" s="929"/>
      <c r="AG2" s="929"/>
      <c r="AH2" s="128"/>
      <c r="AI2" s="929" t="s">
        <v>466</v>
      </c>
      <c r="AJ2" s="929"/>
      <c r="AK2" s="929"/>
      <c r="AL2" s="128"/>
      <c r="AM2" s="929" t="s">
        <v>467</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343</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370</v>
      </c>
      <c r="AF9" s="929"/>
      <c r="AG9" s="929"/>
      <c r="AH9" s="128"/>
      <c r="AI9" s="929" t="s">
        <v>466</v>
      </c>
      <c r="AJ9" s="929"/>
      <c r="AK9" s="929"/>
      <c r="AL9" s="128"/>
      <c r="AM9" s="929" t="s">
        <v>467</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343</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370</v>
      </c>
      <c r="AF16" s="929"/>
      <c r="AG16" s="929"/>
      <c r="AH16" s="128"/>
      <c r="AI16" s="929" t="s">
        <v>466</v>
      </c>
      <c r="AJ16" s="929"/>
      <c r="AK16" s="929"/>
      <c r="AL16" s="128"/>
      <c r="AM16" s="929" t="s">
        <v>467</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343</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370</v>
      </c>
      <c r="AF23" s="929"/>
      <c r="AG23" s="929"/>
      <c r="AH23" s="128"/>
      <c r="AI23" s="929" t="s">
        <v>466</v>
      </c>
      <c r="AJ23" s="929"/>
      <c r="AK23" s="929"/>
      <c r="AL23" s="128"/>
      <c r="AM23" s="929" t="s">
        <v>467</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343</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370</v>
      </c>
      <c r="AF30" s="929"/>
      <c r="AG30" s="929"/>
      <c r="AH30" s="128"/>
      <c r="AI30" s="929" t="s">
        <v>466</v>
      </c>
      <c r="AJ30" s="929"/>
      <c r="AK30" s="929"/>
      <c r="AL30" s="128"/>
      <c r="AM30" s="929" t="s">
        <v>467</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343</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370</v>
      </c>
      <c r="AF37" s="929"/>
      <c r="AG37" s="929"/>
      <c r="AH37" s="128"/>
      <c r="AI37" s="929" t="s">
        <v>466</v>
      </c>
      <c r="AJ37" s="929"/>
      <c r="AK37" s="929"/>
      <c r="AL37" s="128"/>
      <c r="AM37" s="929" t="s">
        <v>467</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343</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370</v>
      </c>
      <c r="AF44" s="929"/>
      <c r="AG44" s="929"/>
      <c r="AH44" s="128"/>
      <c r="AI44" s="929" t="s">
        <v>466</v>
      </c>
      <c r="AJ44" s="929"/>
      <c r="AK44" s="929"/>
      <c r="AL44" s="128"/>
      <c r="AM44" s="929" t="s">
        <v>467</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343</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370</v>
      </c>
      <c r="AF51" s="929"/>
      <c r="AG51" s="929"/>
      <c r="AH51" s="128"/>
      <c r="AI51" s="929" t="s">
        <v>466</v>
      </c>
      <c r="AJ51" s="929"/>
      <c r="AK51" s="929"/>
      <c r="AL51" s="128"/>
      <c r="AM51" s="929" t="s">
        <v>467</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343</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370</v>
      </c>
      <c r="AF58" s="929"/>
      <c r="AG58" s="929"/>
      <c r="AH58" s="128"/>
      <c r="AI58" s="929" t="s">
        <v>466</v>
      </c>
      <c r="AJ58" s="929"/>
      <c r="AK58" s="929"/>
      <c r="AL58" s="128"/>
      <c r="AM58" s="929" t="s">
        <v>467</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343</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370</v>
      </c>
      <c r="AF65" s="929"/>
      <c r="AG65" s="929"/>
      <c r="AH65" s="128"/>
      <c r="AI65" s="929" t="s">
        <v>466</v>
      </c>
      <c r="AJ65" s="929"/>
      <c r="AK65" s="929"/>
      <c r="AL65" s="128"/>
      <c r="AM65" s="929" t="s">
        <v>467</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343</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329</v>
      </c>
      <c r="H2" s="314"/>
      <c r="I2" s="314"/>
      <c r="J2" s="314"/>
      <c r="K2" s="314"/>
      <c r="L2" s="314"/>
      <c r="M2" s="314"/>
      <c r="N2" s="314"/>
      <c r="O2" s="314"/>
      <c r="P2" s="314"/>
      <c r="Q2" s="314"/>
      <c r="R2" s="314"/>
      <c r="S2" s="314"/>
      <c r="T2" s="314"/>
      <c r="U2" s="314"/>
      <c r="V2" s="314"/>
      <c r="W2" s="314"/>
      <c r="X2" s="314"/>
      <c r="Y2" s="314"/>
      <c r="Z2" s="314"/>
      <c r="AA2" s="314"/>
      <c r="AB2" s="315"/>
      <c r="AC2" s="313" t="s">
        <v>331</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2022-09-05T11:55:49Z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