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24905CC7-9A41-4756-B152-A3C4B0BBCFD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2" i="11"/>
  <c r="AY328" i="11"/>
  <c r="AY336" i="11"/>
  <c r="AY337" i="11"/>
  <c r="AY338" i="11"/>
  <c r="AY324"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2" i="11" l="1"/>
  <c r="AY151" i="11"/>
  <c r="AY176" i="11"/>
  <c r="AY145" i="11"/>
  <c r="AY179" i="11"/>
  <c r="AY119" i="11"/>
  <c r="AY175" i="11"/>
  <c r="AY177" i="11"/>
  <c r="AY115" i="11"/>
  <c r="AY125" i="11"/>
  <c r="AY114" i="11"/>
  <c r="AY116" i="11"/>
  <c r="AY130" i="11"/>
  <c r="AY117" i="11"/>
  <c r="AY131" i="11"/>
  <c r="AY142" i="11"/>
  <c r="AY123" i="11"/>
  <c r="AY118" i="11"/>
  <c r="AY143"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63" i="11"/>
  <c r="AY81" i="11"/>
  <c r="AY82" i="11"/>
  <c r="AY49" i="11"/>
  <c r="AY80" i="11"/>
  <c r="AY83" i="11"/>
  <c r="AY55"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A1208331</author>
  </authors>
  <commentList>
    <comment ref="A256" authorId="0" shapeId="0" xr:uid="{1D108D34-EBE0-4A12-A980-767A06653BCC}">
      <text>
        <r>
          <rPr>
            <sz val="9"/>
            <color indexed="81"/>
            <rFont val="MS P ゴシック"/>
            <family val="3"/>
            <charset val="128"/>
          </rPr>
          <t>会計課
作成要領を確認して、記載事項がない場合は【-】を入力してください。
→（プ宇）修正しました</t>
        </r>
      </text>
    </comment>
  </commentList>
</comments>
</file>

<file path=xl/sharedStrings.xml><?xml version="1.0" encoding="utf-8"?>
<sst xmlns="http://schemas.openxmlformats.org/spreadsheetml/2006/main" count="2083" uniqueCount="767">
  <si>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</si>
  <si>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</si>
  <si>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</si>
  <si>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</si>
  <si>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</si>
  <si>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</si>
  <si>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</si>
  <si>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</si>
  <si>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</si>
  <si>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</si>
  <si>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</si>
  <si>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</si>
  <si>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</si>
  <si>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</si>
  <si>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</si>
  <si>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</si>
  <si>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</si>
  <si>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</si>
  <si>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</si>
  <si>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</si>
  <si>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</si>
  <si>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</si>
  <si>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</si>
  <si>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</si>
  <si>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</si>
  <si>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</si>
  <si>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</si>
  <si>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</si>
  <si>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</si>
  <si>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</si>
  <si>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</si>
  <si>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</si>
  <si>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</si>
  <si>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</si>
  <si>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</si>
  <si>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</si>
  <si>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</si>
  <si>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</si>
  <si>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</si>
  <si>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</si>
  <si>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</si>
  <si>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</si>
  <si>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</si>
  <si>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</si>
  <si>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</si>
  <si>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</si>
  <si>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</si>
  <si>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</si>
  <si>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</si>
  <si>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</si>
  <si>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</si>
  <si>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</si>
  <si>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</si>
  <si>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</si>
  <si>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</si>
  <si>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</si>
  <si>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</si>
  <si>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</si>
  <si>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</si>
  <si>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</si>
  <si>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</si>
  <si>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</si>
  <si>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</si>
  <si>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</si>
  <si>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</si>
  <si>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</si>
  <si>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</si>
  <si>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</si>
  <si>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</si>
  <si>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</si>
  <si>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</si>
  <si>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</si>
  <si>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</si>
  <si>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</si>
  <si>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</si>
  <si>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</si>
  <si>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</si>
  <si>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</si>
  <si>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</si>
  <si>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</si>
  <si>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</si>
  <si>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</si>
  <si>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</si>
  <si>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</si>
  <si>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</si>
  <si>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</si>
  <si>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</si>
  <si>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</si>
  <si>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</si>
  <si>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</si>
  <si>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</si>
  <si>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</si>
  <si>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</si>
  <si>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</si>
  <si>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</si>
  <si>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</si>
  <si>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</si>
  <si>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</si>
  <si>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</si>
  <si>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</si>
  <si>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</si>
  <si>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</si>
  <si>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</si>
  <si>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</si>
  <si>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</si>
  <si>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</si>
  <si>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</si>
  <si>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</si>
  <si>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</si>
  <si>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</si>
  <si>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</si>
  <si>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</si>
  <si>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</si>
  <si>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</si>
  <si>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</si>
  <si>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</si>
  <si>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</si>
  <si>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</si>
  <si>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</si>
  <si>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</si>
  <si>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</si>
  <si>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</si>
  <si>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</si>
  <si>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</si>
  <si>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</si>
  <si>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</si>
  <si>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</si>
  <si>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</si>
  <si>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</si>
  <si>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</si>
  <si>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</si>
  <si>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</si>
  <si>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</si>
  <si>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</si>
  <si>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</si>
  <si>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</si>
  <si>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</si>
  <si>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</si>
  <si>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</si>
  <si>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</si>
  <si>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</si>
  <si>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</si>
  <si>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</si>
  <si>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</si>
  <si>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</si>
  <si>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</si>
  <si>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</si>
  <si>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</si>
  <si>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</si>
  <si>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</si>
  <si>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</si>
  <si>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</si>
  <si>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</si>
  <si>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</si>
  <si>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</si>
  <si>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</si>
  <si>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</si>
  <si>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</si>
  <si>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</si>
  <si>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</si>
  <si>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</si>
  <si>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</si>
  <si>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</si>
  <si>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</si>
  <si>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</si>
  <si>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</si>
  <si>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</si>
  <si>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</si>
  <si>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</si>
  <si>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</si>
  <si>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</si>
  <si>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</si>
  <si>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</si>
  <si>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</si>
  <si>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</si>
  <si>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</si>
  <si>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</si>
  <si>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</si>
  <si>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</si>
  <si>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</si>
  <si>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</si>
  <si>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</si>
  <si>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</si>
  <si>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</si>
  <si>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</si>
  <si>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</si>
  <si>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</si>
  <si>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</si>
  <si>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</si>
  <si>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</si>
  <si>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</si>
  <si>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</si>
  <si>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</si>
  <si>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</si>
  <si>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</si>
  <si>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</si>
  <si>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</si>
  <si>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</si>
  <si>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</si>
  <si>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</si>
  <si>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</si>
  <si>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</si>
  <si>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</si>
  <si>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</si>
  <si>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</si>
  <si>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</si>
  <si>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</si>
  <si>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</si>
  <si>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</si>
  <si>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</si>
  <si>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</si>
  <si>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</si>
  <si>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</si>
  <si>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</si>
  <si>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</si>
  <si>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</si>
  <si>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</si>
  <si>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</si>
  <si>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</si>
  <si>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</si>
  <si>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</si>
  <si>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</si>
  <si>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</si>
  <si>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</si>
  <si>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</si>
  <si>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</si>
  <si>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</si>
  <si>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</si>
  <si>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</si>
  <si>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</si>
  <si>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</si>
  <si>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</si>
  <si>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</si>
  <si>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</si>
  <si>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</si>
  <si>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</si>
  <si>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</si>
  <si>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</si>
  <si>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</si>
  <si>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</si>
  <si>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</si>
  <si>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</si>
  <si>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</si>
  <si>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</si>
  <si>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</si>
  <si>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</si>
  <si>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</si>
  <si>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</si>
  <si>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</si>
  <si>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</si>
  <si>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</si>
  <si>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</si>
  <si>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</si>
  <si>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</si>
  <si>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</si>
  <si>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</si>
  <si>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</si>
  <si>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</si>
  <si>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</si>
  <si>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</si>
  <si>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</si>
  <si>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</si>
  <si>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</si>
  <si>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</si>
  <si>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</si>
  <si>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</si>
  <si>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</si>
  <si>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</si>
  <si>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</si>
  <si>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</si>
  <si>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</si>
  <si>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</si>
  <si>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</si>
  <si>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</si>
  <si>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</si>
  <si>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</si>
  <si>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</si>
  <si>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</si>
  <si>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</si>
  <si>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</si>
  <si>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</si>
  <si>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</si>
  <si>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</si>
  <si>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</si>
  <si>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</si>
  <si>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</si>
  <si>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</si>
  <si>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</si>
  <si>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</si>
  <si>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</si>
  <si>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</si>
  <si>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</si>
  <si>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</si>
  <si>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</si>
  <si>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</si>
  <si>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</si>
  <si>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</si>
  <si>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</si>
  <si>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</si>
  <si>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</si>
  <si>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</si>
  <si>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</si>
  <si>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</si>
  <si>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</si>
  <si>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</si>
  <si>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</si>
  <si>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</si>
  <si>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</si>
  <si>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</si>
  <si>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</si>
  <si>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</si>
  <si>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</si>
  <si>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</si>
  <si>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</si>
  <si>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</si>
  <si>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</si>
  <si>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</si>
  <si>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</si>
  <si>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</si>
  <si>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</si>
  <si>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</si>
  <si>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</si>
  <si>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</si>
  <si>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</si>
  <si>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</si>
  <si>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</si>
  <si>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</si>
  <si>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</si>
  <si>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</si>
  <si>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</si>
  <si>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</si>
  <si>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</si>
  <si>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</si>
  <si>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</si>
  <si>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</si>
  <si>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</si>
  <si>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</si>
  <si>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</si>
  <si>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</si>
  <si>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</si>
  <si>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</si>
  <si>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</si>
  <si>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</si>
  <si>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</si>
  <si>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</si>
  <si>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</si>
  <si>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</si>
  <si>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</si>
  <si>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</si>
  <si>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</si>
  <si>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</si>
  <si>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</si>
  <si>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</si>
  <si>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</si>
  <si>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</si>
  <si>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</si>
  <si>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</si>
  <si>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</si>
  <si>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</si>
  <si>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</si>
  <si>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</si>
  <si>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</si>
  <si>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</si>
  <si>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</si>
  <si>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</si>
  <si>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</si>
  <si>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</si>
  <si>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</si>
  <si>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</si>
  <si>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</si>
  <si>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</si>
  <si>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</si>
  <si>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</si>
  <si>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</si>
  <si>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</si>
  <si>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</si>
  <si>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</si>
  <si>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</si>
  <si>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</si>
  <si>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</si>
  <si>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</si>
  <si>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</si>
  <si>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</si>
  <si>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</si>
  <si>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</si>
  <si>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</si>
  <si>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</si>
  <si>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</si>
  <si>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</si>
  <si>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</si>
  <si>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</si>
  <si>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</si>
  <si>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</si>
  <si>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</si>
  <si>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</si>
  <si>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</si>
  <si>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</si>
  <si>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</si>
  <si>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</si>
  <si>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</si>
  <si>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</si>
  <si>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</si>
  <si>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</si>
  <si>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</si>
  <si>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</si>
  <si>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</si>
  <si>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</si>
  <si>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</si>
  <si>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</si>
  <si>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</si>
  <si>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</si>
  <si>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</si>
  <si>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</si>
  <si>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</si>
  <si>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</si>
  <si>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</si>
  <si>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</si>
  <si>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</si>
  <si>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</si>
  <si>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</si>
  <si>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</si>
  <si>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</si>
  <si>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</si>
  <si>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</si>
  <si>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</si>
  <si>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</si>
  <si>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</si>
  <si>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</si>
  <si>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</si>
  <si>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</si>
  <si>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</si>
  <si>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</si>
  <si>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</si>
  <si>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</si>
  <si>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</si>
  <si>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</si>
  <si>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</si>
  <si>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</si>
  <si>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</si>
  <si>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</si>
  <si>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</si>
  <si>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</si>
  <si>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</si>
  <si>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</si>
  <si>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</si>
  <si>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</si>
  <si>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</si>
  <si>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</si>
  <si>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</si>
  <si>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</si>
  <si>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</si>
  <si>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</si>
  <si>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</si>
  <si>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</si>
  <si>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</si>
  <si>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</si>
  <si>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</si>
  <si>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</si>
  <si>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</si>
  <si>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</si>
  <si>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</si>
  <si>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</si>
  <si>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</si>
  <si>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</si>
  <si>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</si>
  <si>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</si>
  <si>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</si>
  <si>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</si>
  <si>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</si>
  <si>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</si>
  <si>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</si>
  <si>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</si>
  <si>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</si>
  <si>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</si>
  <si>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</si>
  <si>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</si>
  <si>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</si>
  <si>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</si>
  <si>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</si>
  <si>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</si>
  <si>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</si>
  <si>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</si>
  <si>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</si>
  <si>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</si>
  <si>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</si>
  <si>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</si>
  <si>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</si>
  <si>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</si>
  <si>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</si>
  <si>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</si>
  <si>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</si>
  <si>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</si>
  <si>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</si>
  <si>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</si>
  <si>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</si>
  <si>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</si>
  <si>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</si>
  <si>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</si>
  <si>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</si>
  <si>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</si>
  <si>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</si>
  <si>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</si>
  <si>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</si>
  <si>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</si>
  <si>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</si>
  <si>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</si>
  <si>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</si>
  <si>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</si>
  <si>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</si>
  <si>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</si>
  <si>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</si>
  <si>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</si>
  <si>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</si>
  <si>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</si>
  <si>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</si>
  <si>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</si>
  <si>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</si>
  <si>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</si>
  <si>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</si>
  <si>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</si>
  <si>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</si>
  <si>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</si>
  <si>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</si>
  <si>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</si>
  <si>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</si>
  <si>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</si>
  <si>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</si>
  <si>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</si>
  <si>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</si>
  <si>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</si>
  <si>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</si>
  <si>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</si>
  <si>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</si>
  <si>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</si>
  <si>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</si>
  <si>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</si>
  <si>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</si>
  <si>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</si>
  <si>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</si>
  <si>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</si>
  <si>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</si>
  <si>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</si>
  <si>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</si>
  <si>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</si>
  <si>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</si>
  <si>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</si>
  <si>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</si>
  <si>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</si>
  <si>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</si>
  <si>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</si>
  <si>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</si>
  <si>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</si>
  <si>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</si>
  <si>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</si>
  <si>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</si>
  <si>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</si>
  <si>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</si>
  <si>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</si>
  <si>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</si>
  <si>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</si>
  <si>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</si>
  <si>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</si>
  <si>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</si>
  <si>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</si>
  <si>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</si>
  <si>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</si>
  <si>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</si>
  <si>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</si>
  <si>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</si>
  <si>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</si>
  <si>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</si>
  <si>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</si>
  <si>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</si>
  <si>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</si>
  <si>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</si>
  <si>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</si>
  <si>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</si>
  <si>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</si>
  <si>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</si>
  <si>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</si>
  <si>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</si>
  <si>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</si>
  <si>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</si>
  <si>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</si>
  <si>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</si>
  <si>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</si>
  <si>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</si>
  <si>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</si>
  <si>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</si>
  <si>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</si>
  <si>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</si>
  <si>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</si>
  <si>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</si>
  <si>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</si>
  <si>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</si>
  <si>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</si>
  <si>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</si>
  <si>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</si>
  <si>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</si>
  <si>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</si>
  <si>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</si>
  <si>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</si>
  <si>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</si>
  <si>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</si>
  <si>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</si>
  <si>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</si>
  <si>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</si>
  <si>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</si>
  <si>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</si>
  <si>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</si>
  <si>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</si>
  <si>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</si>
  <si>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</si>
  <si>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</si>
  <si>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</si>
  <si>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</si>
  <si>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</si>
  <si>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</si>
  <si>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</si>
  <si>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</si>
  <si>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</si>
  <si>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</si>
  <si>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</si>
  <si>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</si>
  <si>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</si>
  <si>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</si>
  <si>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</si>
  <si>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</si>
  <si>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</si>
  <si>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</si>
  <si>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</si>
  <si>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</si>
  <si>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</si>
  <si>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</si>
  <si>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</si>
  <si>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</si>
  <si>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</si>
  <si>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</si>
  <si>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</si>
  <si>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</si>
  <si>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</si>
  <si>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</si>
  <si>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</si>
  <si>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</si>
  <si>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</si>
  <si>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</si>
  <si>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</si>
  <si>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</si>
  <si>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</si>
  <si>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</si>
  <si>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</si>
  <si>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</si>
  <si>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</si>
  <si>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</si>
  <si>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</si>
  <si>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</si>
  <si>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</si>
  <si>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</si>
  <si>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</si>
  <si>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</si>
  <si>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</si>
  <si>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</si>
  <si>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</si>
  <si>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</si>
  <si>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</si>
  <si>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</si>
  <si>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</si>
  <si>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</si>
  <si>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</si>
  <si>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</si>
  <si>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</si>
  <si>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</si>
  <si>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</si>
  <si>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</si>
  <si>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</si>
  <si>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</si>
  <si>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</si>
  <si>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</si>
  <si>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</si>
  <si>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</si>
  <si>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</si>
  <si>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</si>
  <si>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</si>
  <si>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</si>
  <si>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</si>
  <si>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</si>
  <si>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</si>
  <si>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</si>
  <si>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</si>
  <si>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</si>
  <si>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</si>
  <si>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</si>
  <si>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</si>
  <si>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</si>
  <si>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吉岡 正嗣</t>
  </si>
  <si>
    <t>令和2年度</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</si>
  <si>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</si>
  <si>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</si>
  <si>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</si>
  <si>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　弾薬の生産基盤の強靱化に必要な施策を検討するために、最新の弾薬技術や研究開発・製造のノウハウを体系的に整理する。</t>
  </si>
  <si>
    <t>-</t>
  </si>
  <si>
    <t>件</t>
  </si>
  <si>
    <t>中期防衛力整備計画（平成３１年度～平成３５年度）（平成３０年１２月１８日国家安全保障会議決定及び閣議決定）</t>
  </si>
  <si>
    <t>調査役務請負の調達件数</t>
  </si>
  <si>
    <t>執行額（Ｘ）／調査役務請負の調達件数（Ｙ）　</t>
    <phoneticPr fontId="5"/>
  </si>
  <si>
    <t>百万円／件</t>
  </si>
  <si>
    <t>　Ｘ/Ｙ</t>
    <phoneticPr fontId="5"/>
  </si>
  <si>
    <t>／　</t>
    <phoneticPr fontId="5"/>
  </si>
  <si>
    <t>新32</t>
  </si>
  <si>
    <t>新02</t>
  </si>
  <si>
    <t>○</t>
  </si>
  <si>
    <t>防衛</t>
  </si>
  <si>
    <t>装備庁において動向調査を行い、施策に資する資料を得た。</t>
    <rPh sb="0" eb="2">
      <t>ソウビ</t>
    </rPh>
    <rPh sb="2" eb="3">
      <t>チョウ</t>
    </rPh>
    <rPh sb="7" eb="9">
      <t>ドウコウ</t>
    </rPh>
    <rPh sb="9" eb="11">
      <t>チョウサ</t>
    </rPh>
    <rPh sb="12" eb="13">
      <t>オコナ</t>
    </rPh>
    <rPh sb="15" eb="17">
      <t>シサク</t>
    </rPh>
    <rPh sb="18" eb="19">
      <t>シ</t>
    </rPh>
    <rPh sb="21" eb="23">
      <t>シリョウ</t>
    </rPh>
    <rPh sb="24" eb="25">
      <t>エ</t>
    </rPh>
    <phoneticPr fontId="5"/>
  </si>
  <si>
    <t>－</t>
  </si>
  <si>
    <t>－</t>
    <phoneticPr fontId="5"/>
  </si>
  <si>
    <t>https://www5.cao.go.jp/keizai-shimon/kaigi/special/reform/031223_divided/report_211223_2_2.pdf</t>
    <phoneticPr fontId="5"/>
  </si>
  <si>
    <t>１１１ページ</t>
    <phoneticPr fontId="5"/>
  </si>
  <si>
    <t>大口径火砲用弾薬に係る調査</t>
    <rPh sb="0" eb="3">
      <t>ダイコウケイ</t>
    </rPh>
    <rPh sb="3" eb="5">
      <t>カホウ</t>
    </rPh>
    <rPh sb="5" eb="6">
      <t>ヨウ</t>
    </rPh>
    <rPh sb="6" eb="8">
      <t>ダンヤク</t>
    </rPh>
    <rPh sb="9" eb="10">
      <t>カカ</t>
    </rPh>
    <rPh sb="11" eb="13">
      <t>チョウサ</t>
    </rPh>
    <phoneticPr fontId="5"/>
  </si>
  <si>
    <t>ダイキン工業株式会社</t>
    <rPh sb="4" eb="6">
      <t>コウギョウ</t>
    </rPh>
    <rPh sb="6" eb="8">
      <t>カブシキ</t>
    </rPh>
    <rPh sb="8" eb="10">
      <t>カイシャ</t>
    </rPh>
    <phoneticPr fontId="5"/>
  </si>
  <si>
    <t>大口径火砲用弾薬に係る調査</t>
    <phoneticPr fontId="5"/>
  </si>
  <si>
    <t>　本事業は、弾薬の生産基盤の強靱化に必要な施策を検討するためのものであり、日本の防衛力整備において重要な事業であり、ひいては日本の安全保障に寄与するもので、国民や社会のニーズを的確に反映している。</t>
    <phoneticPr fontId="5"/>
  </si>
  <si>
    <t>　本事業は、弾薬の生産基盤の強靱化に必要な施策を検討するためのものであり、最新の弾薬技術や研究開発・製造のノウハウを整理する必要があるため、地方自治体、民間等に委ねることはできない。</t>
    <phoneticPr fontId="5"/>
  </si>
  <si>
    <t>　本事業は、弾薬の生産基盤の強靱化に必要な施策を検討するためのものであり、日本の防衛力整備において重要な事業であり、ひいては日本の安全保障に寄与するもので、、政策目的の達成手段として必要且つ適切であり、優先度が高い事業である。</t>
    <rPh sb="67" eb="69">
      <t>ホショウ</t>
    </rPh>
    <phoneticPr fontId="5"/>
  </si>
  <si>
    <t>業者に積極的にヒアリングを行うなど、入札参加者を発掘する努力を行った。
調達に際して、調査役務に関しては一者応募であったが、総合評価による各種提案評価を行うことで妥当性の確保に努めており、支出先の選定は妥当である。</t>
    <rPh sb="0" eb="2">
      <t>ギョウシャ</t>
    </rPh>
    <rPh sb="3" eb="6">
      <t>セッキョクテキ</t>
    </rPh>
    <rPh sb="13" eb="14">
      <t>オコナ</t>
    </rPh>
    <rPh sb="18" eb="20">
      <t>ニュウサツ</t>
    </rPh>
    <rPh sb="20" eb="23">
      <t>サンカシャ</t>
    </rPh>
    <rPh sb="24" eb="26">
      <t>ハックツ</t>
    </rPh>
    <rPh sb="28" eb="30">
      <t>ドリョク</t>
    </rPh>
    <rPh sb="31" eb="32">
      <t>オコナ</t>
    </rPh>
    <rPh sb="43" eb="45">
      <t>チョウサ</t>
    </rPh>
    <rPh sb="45" eb="47">
      <t>エキム</t>
    </rPh>
    <rPh sb="48" eb="49">
      <t>カン</t>
    </rPh>
    <rPh sb="52" eb="53">
      <t>イッ</t>
    </rPh>
    <rPh sb="53" eb="54">
      <t>モノ</t>
    </rPh>
    <rPh sb="54" eb="56">
      <t>オウボ</t>
    </rPh>
    <rPh sb="62" eb="64">
      <t>ソウゴウ</t>
    </rPh>
    <rPh sb="64" eb="66">
      <t>ヒョウカ</t>
    </rPh>
    <rPh sb="69" eb="71">
      <t>カクシュ</t>
    </rPh>
    <rPh sb="71" eb="73">
      <t>テイアン</t>
    </rPh>
    <rPh sb="73" eb="75">
      <t>ヒョウカ</t>
    </rPh>
    <rPh sb="76" eb="77">
      <t>オコナ</t>
    </rPh>
    <rPh sb="81" eb="84">
      <t>ダトウセイ</t>
    </rPh>
    <rPh sb="85" eb="87">
      <t>カクホ</t>
    </rPh>
    <rPh sb="88" eb="89">
      <t>ツト</t>
    </rPh>
    <phoneticPr fontId="5"/>
  </si>
  <si>
    <t>有</t>
  </si>
  <si>
    <t>無</t>
  </si>
  <si>
    <t>‐</t>
  </si>
  <si>
    <t>契約額は、適正な価格で計上した予算額を下回っており、単位当たりコスト等の水準は妥当である。</t>
    <phoneticPr fontId="5"/>
  </si>
  <si>
    <t>今後の大口径火砲の弾薬の研究開発の検討に必要な調査役務のみとなっており、事業目的に即し真に必要なものとなっている。</t>
    <rPh sb="23" eb="25">
      <t>チョウサ</t>
    </rPh>
    <phoneticPr fontId="5"/>
  </si>
  <si>
    <t>調査内容・スケジュールの検討により効率化に努めている。</t>
    <rPh sb="0" eb="2">
      <t>チョウサ</t>
    </rPh>
    <rPh sb="2" eb="4">
      <t>ナイヨウ</t>
    </rPh>
    <rPh sb="12" eb="14">
      <t>ケントウ</t>
    </rPh>
    <rPh sb="17" eb="20">
      <t>コウリツカ</t>
    </rPh>
    <rPh sb="21" eb="22">
      <t>ツト</t>
    </rPh>
    <phoneticPr fontId="5"/>
  </si>
  <si>
    <t>仕様書記載の要求内容を十分に満たしている。</t>
    <rPh sb="0" eb="3">
      <t>シヨウショ</t>
    </rPh>
    <rPh sb="3" eb="5">
      <t>キサイ</t>
    </rPh>
    <rPh sb="6" eb="8">
      <t>ヨウキュウ</t>
    </rPh>
    <rPh sb="8" eb="10">
      <t>ナイヨウ</t>
    </rPh>
    <rPh sb="11" eb="13">
      <t>ジュウブン</t>
    </rPh>
    <rPh sb="14" eb="15">
      <t>ミ</t>
    </rPh>
    <phoneticPr fontId="5"/>
  </si>
  <si>
    <t>１　必要性
　今後の大口径火砲の弾薬の研究開発の検討に必要となる現行の弾薬技術や研究開発・製造のノウハウを体系的に整理し、じ後の研究開発・製造を効率的に実施する基盤を整備することは、我が国の防衛力整備において重要な事業であることから、防衛省が実施すべき事業である。また、防衛省独自の要求であるため、民間委託は不可能であり、防衛省で研究する必要がある。
２　効率性
　一般競争入札等により競争性を確保する計画である。
３　有効性
　本調査の結果を踏まえ、弾薬生産基盤の強靱化に必要な施策を効率的に立案していくうえで有効的である。
４　総合評価
　本事業は、効率性及び有効性の向上に努めつつ、適正に実施している。</t>
    <phoneticPr fontId="5"/>
  </si>
  <si>
    <t>本事業の成果を、大口径火砲弾薬の検討に活用する。</t>
    <rPh sb="0" eb="1">
      <t>ホン</t>
    </rPh>
    <rPh sb="1" eb="3">
      <t>ジギョウ</t>
    </rPh>
    <rPh sb="4" eb="6">
      <t>セイカ</t>
    </rPh>
    <rPh sb="19" eb="21">
      <t>カツヨウ</t>
    </rPh>
    <phoneticPr fontId="5"/>
  </si>
  <si>
    <t>大口径火砲の弾薬の研究開発や産業基盤の維持の検討に活用されている。</t>
    <rPh sb="14" eb="16">
      <t>サンギョウ</t>
    </rPh>
    <rPh sb="16" eb="18">
      <t>キバン</t>
    </rPh>
    <rPh sb="19" eb="21">
      <t>イジ</t>
    </rPh>
    <rPh sb="25" eb="27">
      <t>カツヨウ</t>
    </rPh>
    <phoneticPr fontId="5"/>
  </si>
  <si>
    <t>-</t>
    <phoneticPr fontId="5"/>
  </si>
  <si>
    <t>調査役務により施策に資する適切な成果を得る。</t>
    <rPh sb="0" eb="2">
      <t>チョウサ</t>
    </rPh>
    <rPh sb="2" eb="4">
      <t>エキム</t>
    </rPh>
    <rPh sb="7" eb="9">
      <t>シサク</t>
    </rPh>
    <rPh sb="10" eb="11">
      <t>シ</t>
    </rPh>
    <rPh sb="13" eb="15">
      <t>テキセツ</t>
    </rPh>
    <rPh sb="16" eb="18">
      <t>セイカ</t>
    </rPh>
    <rPh sb="19" eb="20">
      <t>エ</t>
    </rPh>
    <phoneticPr fontId="5"/>
  </si>
  <si>
    <t>大口径火砲用弾薬に係る調査</t>
    <phoneticPr fontId="5"/>
  </si>
  <si>
    <t>Ⅰ-1　我が国自身の防衛体制の強化（領域横断作戦に必要な能力の強化における優先事項）
Ⅰ‐2　我が国自身の防衛体制の強化（防衛力の中心的な構成要素の強化における優先事項）</t>
    <phoneticPr fontId="5"/>
  </si>
  <si>
    <t>Ⅰ-1-(3) 持続性・強靭性の強化
Ⅰ-2-(3) 技術基盤の強化
Ⅰ-2-(5) 産業基盤の強靭化</t>
    <rPh sb="8" eb="11">
      <t>ジゾクセイ</t>
    </rPh>
    <rPh sb="12" eb="14">
      <t>キョウジン</t>
    </rPh>
    <rPh sb="14" eb="15">
      <t>セイ</t>
    </rPh>
    <rPh sb="43" eb="45">
      <t>サンギョウ</t>
    </rPh>
    <rPh sb="45" eb="47">
      <t>キバン</t>
    </rPh>
    <rPh sb="48" eb="50">
      <t>キョウジン</t>
    </rPh>
    <rPh sb="50" eb="51">
      <t>カ</t>
    </rPh>
    <phoneticPr fontId="5"/>
  </si>
  <si>
    <t>6.公共調達の改革</t>
    <rPh sb="2" eb="4">
      <t>コウキョウ</t>
    </rPh>
    <rPh sb="4" eb="6">
      <t>チョウタツ</t>
    </rPh>
    <rPh sb="7" eb="9">
      <t>カイカク</t>
    </rPh>
    <phoneticPr fontId="5"/>
  </si>
  <si>
    <t>-</t>
    <phoneticPr fontId="5"/>
  </si>
  <si>
    <t>-</t>
    <phoneticPr fontId="5"/>
  </si>
  <si>
    <t>①https://www.mod.go.jp/j/approach/hyouka/seisaku/2021/pdf/R03_bunseki_03.pdf
②https://www.mod.go.jp/j/approach/hyouka/seisaku/2021/pdf/R03_bunseki_06.pdf
③https://www.mod.go.jp/j/approach/hyouka/seisaku/2021/pdf/R03_bunseki_08.pdf</t>
    <phoneticPr fontId="5"/>
  </si>
  <si>
    <t>①５ページ、②５ページ、③３ページ</t>
    <phoneticPr fontId="5"/>
  </si>
  <si>
    <t>A.ダイキン工業株式会社</t>
    <rPh sb="8" eb="10">
      <t>カブシキ</t>
    </rPh>
    <rPh sb="10" eb="12">
      <t>カイシャ</t>
    </rPh>
    <phoneticPr fontId="5"/>
  </si>
  <si>
    <t>66/2</t>
    <phoneticPr fontId="5"/>
  </si>
  <si>
    <t>日油株式会社</t>
    <rPh sb="0" eb="2">
      <t>ニチユ</t>
    </rPh>
    <rPh sb="2" eb="4">
      <t>カブシキ</t>
    </rPh>
    <rPh sb="4" eb="6">
      <t>カイシャ</t>
    </rPh>
    <phoneticPr fontId="5"/>
  </si>
  <si>
    <t>装備品のＩＭ化に関する調査</t>
    <rPh sb="0" eb="3">
      <t>ソウビヒン</t>
    </rPh>
    <rPh sb="6" eb="7">
      <t>カ</t>
    </rPh>
    <rPh sb="8" eb="9">
      <t>カン</t>
    </rPh>
    <rPh sb="11" eb="13">
      <t>チョウサ</t>
    </rPh>
    <phoneticPr fontId="5"/>
  </si>
  <si>
    <t>-</t>
    <phoneticPr fontId="5"/>
  </si>
  <si>
    <t>装備品取得等業務効率化推進庁費</t>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</si>
  <si>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</si>
  <si>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t>
    <phoneticPr fontId="5"/>
  </si>
  <si>
    <t>・外部有識者抽出点検の対象外である。</t>
    <phoneticPr fontId="5"/>
  </si>
  <si>
    <t>企業側が競争性を踏まえて入札価格を見積額よりも低減したものと思料。</t>
    <rPh sb="0" eb="2">
      <t>キギョウ</t>
    </rPh>
    <rPh sb="2" eb="3">
      <t>ガワ</t>
    </rPh>
    <rPh sb="4" eb="7">
      <t>キョウソウセイ</t>
    </rPh>
    <rPh sb="8" eb="9">
      <t>フ</t>
    </rPh>
    <rPh sb="12" eb="14">
      <t>ニュウサツ</t>
    </rPh>
    <rPh sb="14" eb="16">
      <t>カカク</t>
    </rPh>
    <rPh sb="17" eb="19">
      <t>ミツ</t>
    </rPh>
    <rPh sb="19" eb="20">
      <t>ガク</t>
    </rPh>
    <rPh sb="23" eb="25">
      <t>テイゲン</t>
    </rPh>
    <rPh sb="30" eb="32">
      <t>シリョウ</t>
    </rPh>
    <phoneticPr fontId="5"/>
  </si>
  <si>
    <t>競争性が確保されるように、複数の企業に積極的にヒアリングを行うなど、入札参加者を発掘できるように努める。</t>
    <rPh sb="0" eb="3">
      <t>キョウソウセイ</t>
    </rPh>
    <rPh sb="4" eb="6">
      <t>カクホ</t>
    </rPh>
    <rPh sb="13" eb="15">
      <t>フクスウ</t>
    </rPh>
    <rPh sb="16" eb="18">
      <t>キギョウ</t>
    </rPh>
    <rPh sb="48" eb="49">
      <t>ツト</t>
    </rPh>
    <phoneticPr fontId="5"/>
  </si>
  <si>
    <t>5.8/1</t>
    <phoneticPr fontId="5"/>
  </si>
  <si>
    <t>20.7/2</t>
    <phoneticPr fontId="5"/>
  </si>
  <si>
    <t>執行等改善</t>
  </si>
  <si>
    <t>・１者応札かつ高落札率の案件が見受けられるので、要因分析をもとに引き続き競争性の確保に努められたい。</t>
    <rPh sb="10" eb="11">
      <t>リツ</t>
    </rPh>
    <phoneticPr fontId="5"/>
  </si>
  <si>
    <t>調査内容に関する知見の取得</t>
  </si>
  <si>
    <t>取得した調査結果の数</t>
  </si>
  <si>
    <t>-</t>
    <phoneticPr fontId="5"/>
  </si>
  <si>
    <t>件</t>
    <rPh sb="0" eb="1">
      <t>ケン</t>
    </rPh>
    <phoneticPr fontId="5"/>
  </si>
  <si>
    <t>　近年の弾薬購入費（誘導弾を除く）の減少傾向に伴い、弾薬製造企業における設備更新が進まず設備の老朽化が深刻な上、熟練工の高齢化に伴う技術伝承も充分に行えない状況となっている。特に、大口径火砲の弾薬は、新規の砲弾の研究開発が近年実施されていないことから、技術者、研究者の確保が困難となっている状況である。よって、官側を含め、研究開発に必要な知識の陳腐化及びノウハウの希薄化が進んでいることが懸念される。このため本事業においては、今後の大口径火砲の弾薬の研究開発の検討に必要となる現行の弾薬技術や研究開発・製造のノウハウを体系的に整理し、じ後の研究開発・製造を効率的に実施する基盤を整備するものである。</t>
    <phoneticPr fontId="5"/>
  </si>
  <si>
    <t>近年の弾薬購入費（誘導弾を除く）の減少傾向に伴い、弾薬製造企業における設備更新が進まず設備の老朽化が深刻な上、熟練工の高齢化に伴う技術伝承も充分に行えない状況になっており、今後の大口径火砲の弾薬の研究開発の検討に必要となる現行の弾薬技術や研究開発・製造のノウハウを体系的に整理し、じ後の研究開発・製造を効率的に実施する基盤を整備するための動向調査を実施するものであり、定量的な成果目標を設定することができない。</t>
    <rPh sb="169" eb="171">
      <t>ドウコウ</t>
    </rPh>
    <rPh sb="171" eb="173">
      <t>チョウサ</t>
    </rPh>
    <rPh sb="174" eb="176">
      <t>ジッシ</t>
    </rPh>
    <phoneticPr fontId="5"/>
  </si>
  <si>
    <t>令和２年度から令和３年度まで、３件調査役務を締結することができ、大口径火砲の弾薬の研究開発の検討に必要となる現行の弾薬技術や研究開発・製造のノウハウを体系的に整理し、じ後の研究開発・製造を効率的に実施する基盤を整備施策に資するための成果が得られている。</t>
    <rPh sb="0" eb="2">
      <t>レイワ</t>
    </rPh>
    <rPh sb="3" eb="5">
      <t>ネンド</t>
    </rPh>
    <rPh sb="7" eb="9">
      <t>レイワ</t>
    </rPh>
    <rPh sb="10" eb="12">
      <t>ネンド</t>
    </rPh>
    <rPh sb="16" eb="17">
      <t>ケン</t>
    </rPh>
    <rPh sb="17" eb="19">
      <t>チョウサ</t>
    </rPh>
    <rPh sb="19" eb="21">
      <t>エキム</t>
    </rPh>
    <rPh sb="22" eb="24">
      <t>テイケツ</t>
    </rPh>
    <rPh sb="107" eb="109">
      <t>シサク</t>
    </rPh>
    <rPh sb="110" eb="111">
      <t>シ</t>
    </rPh>
    <rPh sb="116" eb="118">
      <t>セイカ</t>
    </rPh>
    <rPh sb="119" eb="120">
      <t>エ</t>
    </rPh>
    <phoneticPr fontId="5"/>
  </si>
  <si>
    <t>各年度毎に調査の対象範囲が異なるため。
防衛力を５年以内に抜本的に強化するために必要な取組みについて事項要求している。
重要政策推進枠：15</t>
    <rPh sb="0" eb="3">
      <t>カクネンド</t>
    </rPh>
    <rPh sb="3" eb="4">
      <t>ゴト</t>
    </rPh>
    <rPh sb="5" eb="7">
      <t>チョウサ</t>
    </rPh>
    <rPh sb="8" eb="10">
      <t>タイショウ</t>
    </rPh>
    <rPh sb="10" eb="12">
      <t>ハンイ</t>
    </rPh>
    <rPh sb="13" eb="14">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</si>
</sst>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142900</xdr:colOff>
      <xdr:row>269</xdr:row>
      <xdr:rowOff>261938</xdr:rowOff>
    </xdr:from>
    <xdr:to>
      <xdr:col>36</xdr:col>
      <xdr:colOff>170926</xdr:colOff>
      <xdr:row>273</xdr:row>
      <xdr:rowOff>23628</xdr:rowOff>
    </xdr:to>
    <xdr:sp macro="" textlink="">
      <xdr:nvSpPr>
        <xdr:cNvPr id="2" name="Rectangle 7">
          <a:extLst>
            <a:ext uri="{FF2B5EF4-FFF2-40B4-BE49-F238E27FC236}">
              <a16:creationId xmlns:a16="http://schemas.microsoft.com/office/drawing/2014/main" id="{9E33078D-9400-4825-9079-9F4AA4AAF9D4}"/>
            </a:ext>
          </a:extLst>
        </xdr:cNvPr>
        <xdr:cNvSpPr>
          <a:spLocks noChangeArrowheads="1"/>
        </xdr:cNvSpPr>
      </xdr:nvSpPr>
      <xdr:spPr bwMode="auto">
        <a:xfrm>
          <a:off x="3571900" y="37790438"/>
          <a:ext cx="3457026" cy="11904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２０．７百万円</a:t>
          </a:r>
        </a:p>
      </xdr:txBody>
    </xdr:sp>
    <xdr:clientData/>
  </xdr:twoCellAnchor>
  <xdr:twoCellAnchor>
    <xdr:from>
      <xdr:col>27</xdr:col>
      <xdr:colOff>119832</xdr:colOff>
      <xdr:row>273</xdr:row>
      <xdr:rowOff>6569</xdr:rowOff>
    </xdr:from>
    <xdr:to>
      <xdr:col>27</xdr:col>
      <xdr:colOff>119832</xdr:colOff>
      <xdr:row>276</xdr:row>
      <xdr:rowOff>17556</xdr:rowOff>
    </xdr:to>
    <xdr:sp macro="" textlink="">
      <xdr:nvSpPr>
        <xdr:cNvPr id="3" name="Line 11">
          <a:extLst>
            <a:ext uri="{FF2B5EF4-FFF2-40B4-BE49-F238E27FC236}">
              <a16:creationId xmlns:a16="http://schemas.microsoft.com/office/drawing/2014/main" id="{F9C562D2-AC9D-459B-8DD7-EDACD92F7F03}"/>
            </a:ext>
          </a:extLst>
        </xdr:cNvPr>
        <xdr:cNvSpPr>
          <a:spLocks noChangeShapeType="1"/>
        </xdr:cNvSpPr>
      </xdr:nvSpPr>
      <xdr:spPr bwMode="auto">
        <a:xfrm>
          <a:off x="5263332" y="38963819"/>
          <a:ext cx="0" cy="1082550"/>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98077</xdr:colOff>
      <xdr:row>276</xdr:row>
      <xdr:rowOff>21146</xdr:rowOff>
    </xdr:from>
    <xdr:to>
      <xdr:col>36</xdr:col>
      <xdr:colOff>186935</xdr:colOff>
      <xdr:row>279</xdr:row>
      <xdr:rowOff>201706</xdr:rowOff>
    </xdr:to>
    <xdr:sp macro="" textlink="">
      <xdr:nvSpPr>
        <xdr:cNvPr id="4" name="Rectangle 7">
          <a:extLst>
            <a:ext uri="{FF2B5EF4-FFF2-40B4-BE49-F238E27FC236}">
              <a16:creationId xmlns:a16="http://schemas.microsoft.com/office/drawing/2014/main" id="{3AC8075F-A113-47D0-8D06-DB4CAAB7EB1C}"/>
            </a:ext>
          </a:extLst>
        </xdr:cNvPr>
        <xdr:cNvSpPr>
          <a:spLocks noChangeArrowheads="1"/>
        </xdr:cNvSpPr>
      </xdr:nvSpPr>
      <xdr:spPr bwMode="auto">
        <a:xfrm>
          <a:off x="3728783" y="45819587"/>
          <a:ext cx="3719564" cy="122270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Ａ．ダイキン工業株式会社</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他１社</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２０．７百万円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9</xdr:col>
      <xdr:colOff>64994</xdr:colOff>
      <xdr:row>274</xdr:row>
      <xdr:rowOff>120091</xdr:rowOff>
    </xdr:from>
    <xdr:to>
      <xdr:col>28</xdr:col>
      <xdr:colOff>45613</xdr:colOff>
      <xdr:row>275</xdr:row>
      <xdr:rowOff>260993</xdr:rowOff>
    </xdr:to>
    <xdr:sp macro="" textlink="">
      <xdr:nvSpPr>
        <xdr:cNvPr id="5" name="Rectangle 13">
          <a:extLst>
            <a:ext uri="{FF2B5EF4-FFF2-40B4-BE49-F238E27FC236}">
              <a16:creationId xmlns:a16="http://schemas.microsoft.com/office/drawing/2014/main" id="{39404530-52A8-4935-B568-605E92C7663C}"/>
            </a:ext>
          </a:extLst>
        </xdr:cNvPr>
        <xdr:cNvSpPr>
          <a:spLocks noChangeArrowheads="1"/>
        </xdr:cNvSpPr>
      </xdr:nvSpPr>
      <xdr:spPr bwMode="auto">
        <a:xfrm>
          <a:off x="1678641" y="45391856"/>
          <a:ext cx="3387207" cy="499490"/>
        </a:xfrm>
        <a:prstGeom prst="rect">
          <a:avLst/>
        </a:prstGeom>
        <a:no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一般競争契約（総合評価）</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18</xdr:col>
      <xdr:colOff>100212</xdr:colOff>
      <xdr:row>279</xdr:row>
      <xdr:rowOff>248384</xdr:rowOff>
    </xdr:from>
    <xdr:to>
      <xdr:col>38</xdr:col>
      <xdr:colOff>121023</xdr:colOff>
      <xdr:row>281</xdr:row>
      <xdr:rowOff>41904</xdr:rowOff>
    </xdr:to>
    <xdr:sp macro="" textlink="">
      <xdr:nvSpPr>
        <xdr:cNvPr id="6" name="Rectangle 13">
          <a:extLst>
            <a:ext uri="{FF2B5EF4-FFF2-40B4-BE49-F238E27FC236}">
              <a16:creationId xmlns:a16="http://schemas.microsoft.com/office/drawing/2014/main" id="{489FA276-232D-4FAE-BB53-0FCE2294EA06}"/>
            </a:ext>
          </a:extLst>
        </xdr:cNvPr>
        <xdr:cNvSpPr>
          <a:spLocks noChangeArrowheads="1"/>
        </xdr:cNvSpPr>
      </xdr:nvSpPr>
      <xdr:spPr bwMode="auto">
        <a:xfrm>
          <a:off x="3730918" y="47088972"/>
          <a:ext cx="4054929" cy="488285"/>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2000" b="0" i="0" u="none" strike="noStrike" baseline="0">
              <a:solidFill>
                <a:srgbClr val="000000"/>
              </a:solidFill>
              <a:latin typeface="ＭＳ Ｐゴシック"/>
              <a:ea typeface="ＭＳ Ｐゴシック"/>
            </a:rPr>
            <a:t>（大口径火砲用弾薬に係る調査）</a:t>
          </a:r>
          <a:endParaRPr lang="en-US" altLang="ja-JP" sz="2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8" zoomScale="85" zoomScaleNormal="75" zoomScaleSheetLayoutView="85" zoomScalePageLayoutView="85" workbookViewId="0">
      <selection activeCell="A258" sqref="A258:XFD26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711</v>
      </c>
      <c r="AK2" s="850"/>
      <c r="AL2" s="850"/>
      <c r="AM2" s="850"/>
      <c r="AN2" s="90" t="s">
        <v>368</v>
      </c>
      <c r="AO2" s="850">
        <v>21</v>
      </c>
      <c r="AP2" s="850"/>
      <c r="AQ2" s="850"/>
      <c r="AR2" s="91" t="s">
        <v>368</v>
      </c>
      <c r="AS2" s="851">
        <v>205</v>
      </c>
      <c r="AT2" s="851"/>
      <c r="AU2" s="851"/>
      <c r="AV2" s="90" t="str">
        <f>IF(AW2="","","-")</f>
        <v/>
      </c>
      <c r="AW2" s="852"/>
      <c r="AX2" s="852"/>
    </row>
    <row r="3" spans="1:50" ht="21" customHeight="1" thickBot="1">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c r="A4" s="825" t="s">
        <v>23</v>
      </c>
      <c r="B4" s="826"/>
      <c r="C4" s="826"/>
      <c r="D4" s="826"/>
      <c r="E4" s="826"/>
      <c r="F4" s="826"/>
      <c r="G4" s="827" t="s">
        <v>736</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c r="A5" s="837" t="s">
        <v>63</v>
      </c>
      <c r="B5" s="838"/>
      <c r="C5" s="838"/>
      <c r="D5" s="838"/>
      <c r="E5" s="838"/>
      <c r="F5" s="839"/>
      <c r="G5" s="840" t="s">
        <v>695</v>
      </c>
      <c r="H5" s="841"/>
      <c r="I5" s="841"/>
      <c r="J5" s="841"/>
      <c r="K5" s="841"/>
      <c r="L5" s="841"/>
      <c r="M5" s="842" t="s">
        <v>62</v>
      </c>
      <c r="N5" s="843"/>
      <c r="O5" s="843"/>
      <c r="P5" s="843"/>
      <c r="Q5" s="843"/>
      <c r="R5" s="844"/>
      <c r="S5" s="845" t="s">
        <v>475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c r="A9" s="785" t="s">
        <v>21</v>
      </c>
      <c r="B9" s="786"/>
      <c r="C9" s="786"/>
      <c r="D9" s="786"/>
      <c r="E9" s="786"/>
      <c r="F9" s="786"/>
      <c r="G9" s="867" t="s">
        <v>699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c r="A10" s="773" t="s">
        <v>28</v>
      </c>
      <c r="B10" s="774"/>
      <c r="C10" s="774"/>
      <c r="D10" s="774"/>
      <c r="E10" s="774"/>
      <c r="F10" s="774"/>
      <c r="G10" s="775" t="s">
        <v>763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c r="A13" s="322"/>
      <c r="B13" s="323"/>
      <c r="C13" s="323"/>
      <c r="D13" s="323"/>
      <c r="E13" s="323"/>
      <c r="F13" s="324"/>
      <c r="G13" s="802" t="s">
        <v>6</v>
      </c>
      <c r="H13" s="803"/>
      <c r="I13" s="819" t="s">
        <v>7</v>
      </c>
      <c r="J13" s="820"/>
      <c r="K13" s="820"/>
      <c r="L13" s="820"/>
      <c r="M13" s="820"/>
      <c r="N13" s="820"/>
      <c r="O13" s="821"/>
      <c r="P13" s="713">
        <v>0</v>
      </c>
      <c r="Q13" s="714"/>
      <c r="R13" s="714"/>
      <c r="S13" s="714"/>
      <c r="T13" s="714"/>
      <c r="U13" s="714"/>
      <c r="V13" s="715"/>
      <c r="W13" s="713">
        <v>7.0359999999999996</v>
      </c>
      <c r="X13" s="714"/>
      <c r="Y13" s="714"/>
      <c r="Z13" s="714"/>
      <c r="AA13" s="714"/>
      <c r="AB13" s="714"/>
      <c r="AC13" s="715"/>
      <c r="AD13" s="713">
        <v>35</v>
      </c>
      <c r="AE13" s="714"/>
      <c r="AF13" s="714"/>
      <c r="AG13" s="714"/>
      <c r="AH13" s="714"/>
      <c r="AI13" s="714"/>
      <c r="AJ13" s="715"/>
      <c r="AK13" s="713">
        <v>66</v>
      </c>
      <c r="AL13" s="714"/>
      <c r="AM13" s="714"/>
      <c r="AN13" s="714"/>
      <c r="AO13" s="714"/>
      <c r="AP13" s="714"/>
      <c r="AQ13" s="715"/>
      <c r="AR13" s="750">
        <v>54</v>
      </c>
      <c r="AS13" s="751"/>
      <c r="AT13" s="751"/>
      <c r="AU13" s="751"/>
      <c r="AV13" s="751"/>
      <c r="AW13" s="751"/>
      <c r="AX13" s="822"/>
    </row>
    <row r="14" spans="1:50" ht="21" customHeight="1">
      <c r="A14" s="322"/>
      <c r="B14" s="323"/>
      <c r="C14" s="323"/>
      <c r="D14" s="323"/>
      <c r="E14" s="323"/>
      <c r="F14" s="324"/>
      <c r="G14" s="804"/>
      <c r="H14" s="805"/>
      <c r="I14" s="797" t="s">
        <v>8</v>
      </c>
      <c r="J14" s="798"/>
      <c r="K14" s="798"/>
      <c r="L14" s="798"/>
      <c r="M14" s="798"/>
      <c r="N14" s="798"/>
      <c r="O14" s="799"/>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740</v>
      </c>
      <c r="AL14" s="714"/>
      <c r="AM14" s="714"/>
      <c r="AN14" s="714"/>
      <c r="AO14" s="714"/>
      <c r="AP14" s="714"/>
      <c r="AQ14" s="715"/>
      <c r="AR14" s="808"/>
      <c r="AS14" s="808"/>
      <c r="AT14" s="808"/>
      <c r="AU14" s="808"/>
      <c r="AV14" s="808"/>
      <c r="AW14" s="808"/>
      <c r="AX14" s="809"/>
    </row>
    <row r="15" spans="1:50" ht="21" customHeight="1">
      <c r="A15" s="322"/>
      <c r="B15" s="323"/>
      <c r="C15" s="323"/>
      <c r="D15" s="323"/>
      <c r="E15" s="323"/>
      <c r="F15" s="324"/>
      <c r="G15" s="804"/>
      <c r="H15" s="805"/>
      <c r="I15" s="797" t="s">
        <v>48</v>
      </c>
      <c r="J15" s="810"/>
      <c r="K15" s="810"/>
      <c r="L15" s="810"/>
      <c r="M15" s="810"/>
      <c r="N15" s="810"/>
      <c r="O15" s="811"/>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740</v>
      </c>
      <c r="AL15" s="714"/>
      <c r="AM15" s="714"/>
      <c r="AN15" s="714"/>
      <c r="AO15" s="714"/>
      <c r="AP15" s="714"/>
      <c r="AQ15" s="715"/>
      <c r="AR15" s="713" t="s">
        <v>740</v>
      </c>
      <c r="AS15" s="714"/>
      <c r="AT15" s="714"/>
      <c r="AU15" s="714"/>
      <c r="AV15" s="714"/>
      <c r="AW15" s="714"/>
      <c r="AX15" s="823"/>
    </row>
    <row r="16" spans="1:50" ht="21" customHeight="1">
      <c r="A16" s="322"/>
      <c r="B16" s="323"/>
      <c r="C16" s="323"/>
      <c r="D16" s="323"/>
      <c r="E16" s="323"/>
      <c r="F16" s="324"/>
      <c r="G16" s="804"/>
      <c r="H16" s="805"/>
      <c r="I16" s="797" t="s">
        <v>49</v>
      </c>
      <c r="J16" s="810"/>
      <c r="K16" s="810"/>
      <c r="L16" s="810"/>
      <c r="M16" s="810"/>
      <c r="N16" s="810"/>
      <c r="O16" s="811"/>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740</v>
      </c>
      <c r="AL16" s="714"/>
      <c r="AM16" s="714"/>
      <c r="AN16" s="714"/>
      <c r="AO16" s="714"/>
      <c r="AP16" s="714"/>
      <c r="AQ16" s="715"/>
      <c r="AR16" s="815"/>
      <c r="AS16" s="816"/>
      <c r="AT16" s="816"/>
      <c r="AU16" s="816"/>
      <c r="AV16" s="816"/>
      <c r="AW16" s="816"/>
      <c r="AX16" s="817"/>
    </row>
    <row r="17" spans="1:50" ht="24.75" customHeight="1">
      <c r="A17" s="322"/>
      <c r="B17" s="323"/>
      <c r="C17" s="323"/>
      <c r="D17" s="323"/>
      <c r="E17" s="323"/>
      <c r="F17" s="324"/>
      <c r="G17" s="804"/>
      <c r="H17" s="805"/>
      <c r="I17" s="797" t="s">
        <v>47</v>
      </c>
      <c r="J17" s="798"/>
      <c r="K17" s="798"/>
      <c r="L17" s="798"/>
      <c r="M17" s="798"/>
      <c r="N17" s="798"/>
      <c r="O17" s="799"/>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740</v>
      </c>
      <c r="AL17" s="714"/>
      <c r="AM17" s="714"/>
      <c r="AN17" s="714"/>
      <c r="AO17" s="714"/>
      <c r="AP17" s="714"/>
      <c r="AQ17" s="715"/>
      <c r="AR17" s="800"/>
      <c r="AS17" s="800"/>
      <c r="AT17" s="800"/>
      <c r="AU17" s="800"/>
      <c r="AV17" s="800"/>
      <c r="AW17" s="800"/>
      <c r="AX17" s="801"/>
    </row>
    <row r="18" spans="1:50" ht="24.75" customHeight="1">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7.0359999999999996</v>
      </c>
      <c r="X18" s="794"/>
      <c r="Y18" s="794"/>
      <c r="Z18" s="794"/>
      <c r="AA18" s="794"/>
      <c r="AB18" s="794"/>
      <c r="AC18" s="795"/>
      <c r="AD18" s="793">
        <f>SUM(AD13:AJ17)</f>
        <v>35</v>
      </c>
      <c r="AE18" s="794"/>
      <c r="AF18" s="794"/>
      <c r="AG18" s="794"/>
      <c r="AH18" s="794"/>
      <c r="AI18" s="794"/>
      <c r="AJ18" s="795"/>
      <c r="AK18" s="793">
        <f>SUM(AK13:AQ17)</f>
        <v>66</v>
      </c>
      <c r="AL18" s="794"/>
      <c r="AM18" s="794"/>
      <c r="AN18" s="794"/>
      <c r="AO18" s="794"/>
      <c r="AP18" s="794"/>
      <c r="AQ18" s="795"/>
      <c r="AR18" s="793">
        <f>SUM(AR13:AX17)</f>
        <v>54</v>
      </c>
      <c r="AS18" s="794"/>
      <c r="AT18" s="794"/>
      <c r="AU18" s="794"/>
      <c r="AV18" s="794"/>
      <c r="AW18" s="794"/>
      <c r="AX18" s="796"/>
    </row>
    <row r="19" spans="1:50" ht="24.75" customHeight="1">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6</v>
      </c>
      <c r="X19" s="714"/>
      <c r="Y19" s="714"/>
      <c r="Z19" s="714"/>
      <c r="AA19" s="714"/>
      <c r="AB19" s="714"/>
      <c r="AC19" s="715"/>
      <c r="AD19" s="713">
        <v>21</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0.85275724843661171</v>
      </c>
      <c r="X20" s="761"/>
      <c r="Y20" s="761"/>
      <c r="Z20" s="761"/>
      <c r="AA20" s="761"/>
      <c r="AB20" s="761"/>
      <c r="AC20" s="761"/>
      <c r="AD20" s="761">
        <f>IF(AD18=0, "-", SUM(AD19)/AD18)</f>
        <v>0.6</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f>IF(W19=0, "-", SUM(W19)/SUM(W13,W14))</f>
        <v>0.85275724843661171</v>
      </c>
      <c r="X21" s="761"/>
      <c r="Y21" s="761"/>
      <c r="Z21" s="761"/>
      <c r="AA21" s="761"/>
      <c r="AB21" s="761"/>
      <c r="AC21" s="761"/>
      <c r="AD21" s="761">
        <f>IF(AD19=0, "-", SUM(AD19)/SUM(AD13,AD14))</f>
        <v>0.6</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c r="A23" s="722"/>
      <c r="B23" s="723"/>
      <c r="C23" s="723"/>
      <c r="D23" s="723"/>
      <c r="E23" s="723"/>
      <c r="F23" s="724"/>
      <c r="G23" s="747" t="s">
        <v>749</v>
      </c>
      <c r="H23" s="748"/>
      <c r="I23" s="748"/>
      <c r="J23" s="748"/>
      <c r="K23" s="748"/>
      <c r="L23" s="748"/>
      <c r="M23" s="748"/>
      <c r="N23" s="748"/>
      <c r="O23" s="749"/>
      <c r="P23" s="750">
        <v>66</v>
      </c>
      <c r="Q23" s="751"/>
      <c r="R23" s="751"/>
      <c r="S23" s="751"/>
      <c r="T23" s="751"/>
      <c r="U23" s="751"/>
      <c r="V23" s="752"/>
      <c r="W23" s="750">
        <v>54</v>
      </c>
      <c r="X23" s="751"/>
      <c r="Y23" s="751"/>
      <c r="Z23" s="751"/>
      <c r="AA23" s="751"/>
      <c r="AB23" s="751"/>
      <c r="AC23" s="752"/>
      <c r="AD23" s="753" t="s">
        <v>766</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c r="A24" s="722"/>
      <c r="B24" s="723"/>
      <c r="C24" s="723"/>
      <c r="D24" s="723"/>
      <c r="E24" s="723"/>
      <c r="F24" s="724"/>
      <c r="G24" s="716" t="s">
        <v>700</v>
      </c>
      <c r="H24" s="717"/>
      <c r="I24" s="717"/>
      <c r="J24" s="717"/>
      <c r="K24" s="717"/>
      <c r="L24" s="717"/>
      <c r="M24" s="717"/>
      <c r="N24" s="717"/>
      <c r="O24" s="718"/>
      <c r="P24" s="713" t="s">
        <v>740</v>
      </c>
      <c r="Q24" s="714"/>
      <c r="R24" s="714"/>
      <c r="S24" s="714"/>
      <c r="T24" s="714"/>
      <c r="U24" s="714"/>
      <c r="V24" s="715"/>
      <c r="W24" s="713" t="s">
        <v>740</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c r="A25" s="722"/>
      <c r="B25" s="723"/>
      <c r="C25" s="723"/>
      <c r="D25" s="723"/>
      <c r="E25" s="723"/>
      <c r="F25" s="724"/>
      <c r="G25" s="716" t="s">
        <v>700</v>
      </c>
      <c r="H25" s="717"/>
      <c r="I25" s="717"/>
      <c r="J25" s="717"/>
      <c r="K25" s="717"/>
      <c r="L25" s="717"/>
      <c r="M25" s="717"/>
      <c r="N25" s="717"/>
      <c r="O25" s="718"/>
      <c r="P25" s="713" t="s">
        <v>740</v>
      </c>
      <c r="Q25" s="714"/>
      <c r="R25" s="714"/>
      <c r="S25" s="714"/>
      <c r="T25" s="714"/>
      <c r="U25" s="714"/>
      <c r="V25" s="715"/>
      <c r="W25" s="713" t="s">
        <v>740</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c r="A26" s="722"/>
      <c r="B26" s="723"/>
      <c r="C26" s="723"/>
      <c r="D26" s="723"/>
      <c r="E26" s="723"/>
      <c r="F26" s="724"/>
      <c r="G26" s="716" t="s">
        <v>700</v>
      </c>
      <c r="H26" s="717"/>
      <c r="I26" s="717"/>
      <c r="J26" s="717"/>
      <c r="K26" s="717"/>
      <c r="L26" s="717"/>
      <c r="M26" s="717"/>
      <c r="N26" s="717"/>
      <c r="O26" s="718"/>
      <c r="P26" s="713" t="s">
        <v>740</v>
      </c>
      <c r="Q26" s="714"/>
      <c r="R26" s="714"/>
      <c r="S26" s="714"/>
      <c r="T26" s="714"/>
      <c r="U26" s="714"/>
      <c r="V26" s="715"/>
      <c r="W26" s="713" t="s">
        <v>740</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c r="A27" s="722"/>
      <c r="B27" s="723"/>
      <c r="C27" s="723"/>
      <c r="D27" s="723"/>
      <c r="E27" s="723"/>
      <c r="F27" s="724"/>
      <c r="G27" s="716" t="s">
        <v>700</v>
      </c>
      <c r="H27" s="717"/>
      <c r="I27" s="717"/>
      <c r="J27" s="717"/>
      <c r="K27" s="717"/>
      <c r="L27" s="717"/>
      <c r="M27" s="717"/>
      <c r="N27" s="717"/>
      <c r="O27" s="718"/>
      <c r="P27" s="713" t="s">
        <v>740</v>
      </c>
      <c r="Q27" s="714"/>
      <c r="R27" s="714"/>
      <c r="S27" s="714"/>
      <c r="T27" s="714"/>
      <c r="U27" s="714"/>
      <c r="V27" s="715"/>
      <c r="W27" s="713" t="s">
        <v>740</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c r="A28" s="722"/>
      <c r="B28" s="723"/>
      <c r="C28" s="723"/>
      <c r="D28" s="723"/>
      <c r="E28" s="723"/>
      <c r="F28" s="724"/>
      <c r="G28" s="767" t="s">
        <v>751</v>
      </c>
      <c r="H28" s="768"/>
      <c r="I28" s="768"/>
      <c r="J28" s="768"/>
      <c r="K28" s="768"/>
      <c r="L28" s="768"/>
      <c r="M28" s="768"/>
      <c r="N28" s="768"/>
      <c r="O28" s="769"/>
      <c r="P28" s="770" t="s">
        <v>751</v>
      </c>
      <c r="Q28" s="771"/>
      <c r="R28" s="771"/>
      <c r="S28" s="771"/>
      <c r="T28" s="771"/>
      <c r="U28" s="771"/>
      <c r="V28" s="772"/>
      <c r="W28" s="770" t="s">
        <v>751</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c r="A29" s="722"/>
      <c r="B29" s="723"/>
      <c r="C29" s="723"/>
      <c r="D29" s="723"/>
      <c r="E29" s="723"/>
      <c r="F29" s="724"/>
      <c r="G29" s="313" t="s">
        <v>18</v>
      </c>
      <c r="H29" s="733"/>
      <c r="I29" s="733"/>
      <c r="J29" s="733"/>
      <c r="K29" s="733"/>
      <c r="L29" s="733"/>
      <c r="M29" s="733"/>
      <c r="N29" s="733"/>
      <c r="O29" s="734"/>
      <c r="P29" s="735">
        <f>AK13</f>
        <v>66</v>
      </c>
      <c r="Q29" s="736"/>
      <c r="R29" s="736"/>
      <c r="S29" s="736"/>
      <c r="T29" s="736"/>
      <c r="U29" s="736"/>
      <c r="V29" s="737"/>
      <c r="W29" s="738">
        <f>AR13</f>
        <v>54</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c r="A30" s="741" t="s">
        <v>664</v>
      </c>
      <c r="B30" s="742"/>
      <c r="C30" s="742"/>
      <c r="D30" s="742"/>
      <c r="E30" s="742"/>
      <c r="F30" s="743"/>
      <c r="G30" s="744" t="s">
        <v>712</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c r="A32" s="663"/>
      <c r="B32" s="168"/>
      <c r="C32" s="168"/>
      <c r="D32" s="168"/>
      <c r="E32" s="168"/>
      <c r="F32" s="169"/>
      <c r="G32" s="745" t="s">
        <v>735</v>
      </c>
      <c r="H32" s="650"/>
      <c r="I32" s="650"/>
      <c r="J32" s="650"/>
      <c r="K32" s="650"/>
      <c r="L32" s="650"/>
      <c r="M32" s="650"/>
      <c r="N32" s="650"/>
      <c r="O32" s="650"/>
      <c r="P32" s="653" t="s">
        <v>703</v>
      </c>
      <c r="Q32" s="654"/>
      <c r="R32" s="654"/>
      <c r="S32" s="654"/>
      <c r="T32" s="654"/>
      <c r="U32" s="654"/>
      <c r="V32" s="654"/>
      <c r="W32" s="654"/>
      <c r="X32" s="655"/>
      <c r="Y32" s="659" t="s">
        <v>52</v>
      </c>
      <c r="Z32" s="660"/>
      <c r="AA32" s="661"/>
      <c r="AB32" s="662" t="s">
        <v>701</v>
      </c>
      <c r="AC32" s="662"/>
      <c r="AD32" s="662"/>
      <c r="AE32" s="631" t="s">
        <v>700</v>
      </c>
      <c r="AF32" s="631"/>
      <c r="AG32" s="631"/>
      <c r="AH32" s="631"/>
      <c r="AI32" s="631">
        <v>1</v>
      </c>
      <c r="AJ32" s="631"/>
      <c r="AK32" s="631"/>
      <c r="AL32" s="631"/>
      <c r="AM32" s="631">
        <v>2</v>
      </c>
      <c r="AN32" s="631"/>
      <c r="AO32" s="631"/>
      <c r="AP32" s="631"/>
      <c r="AQ32" s="677" t="s">
        <v>741</v>
      </c>
      <c r="AR32" s="631"/>
      <c r="AS32" s="631"/>
      <c r="AT32" s="631"/>
      <c r="AU32" s="108" t="s">
        <v>741</v>
      </c>
      <c r="AV32" s="633"/>
      <c r="AW32" s="633"/>
      <c r="AX32" s="634"/>
    </row>
    <row r="33" spans="1:51" ht="23.25" customHeight="1">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701</v>
      </c>
      <c r="AC33" s="662"/>
      <c r="AD33" s="662"/>
      <c r="AE33" s="631" t="s">
        <v>700</v>
      </c>
      <c r="AF33" s="631"/>
      <c r="AG33" s="631"/>
      <c r="AH33" s="631"/>
      <c r="AI33" s="631">
        <v>1</v>
      </c>
      <c r="AJ33" s="631"/>
      <c r="AK33" s="631"/>
      <c r="AL33" s="631"/>
      <c r="AM33" s="631">
        <v>2</v>
      </c>
      <c r="AN33" s="631"/>
      <c r="AO33" s="631"/>
      <c r="AP33" s="631"/>
      <c r="AQ33" s="631">
        <v>2</v>
      </c>
      <c r="AR33" s="631"/>
      <c r="AS33" s="631"/>
      <c r="AT33" s="631"/>
      <c r="AU33" s="108" t="s">
        <v>741</v>
      </c>
      <c r="AV33" s="633"/>
      <c r="AW33" s="633"/>
      <c r="AX33" s="634"/>
    </row>
    <row r="34" spans="1:51" ht="23.25" customHeight="1">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c r="A35" s="698"/>
      <c r="B35" s="699"/>
      <c r="C35" s="699"/>
      <c r="D35" s="699"/>
      <c r="E35" s="699"/>
      <c r="F35" s="700"/>
      <c r="G35" s="667" t="s">
        <v>704</v>
      </c>
      <c r="H35" s="668"/>
      <c r="I35" s="668"/>
      <c r="J35" s="668"/>
      <c r="K35" s="668"/>
      <c r="L35" s="668"/>
      <c r="M35" s="668"/>
      <c r="N35" s="668"/>
      <c r="O35" s="668"/>
      <c r="P35" s="668"/>
      <c r="Q35" s="668"/>
      <c r="R35" s="668"/>
      <c r="S35" s="668"/>
      <c r="T35" s="668"/>
      <c r="U35" s="668"/>
      <c r="V35" s="668"/>
      <c r="W35" s="668"/>
      <c r="X35" s="668"/>
      <c r="Y35" s="671" t="s">
        <v>666</v>
      </c>
      <c r="Z35" s="672"/>
      <c r="AA35" s="673"/>
      <c r="AB35" s="674" t="s">
        <v>705</v>
      </c>
      <c r="AC35" s="675"/>
      <c r="AD35" s="676"/>
      <c r="AE35" s="677" t="s">
        <v>700</v>
      </c>
      <c r="AF35" s="677"/>
      <c r="AG35" s="677"/>
      <c r="AH35" s="677"/>
      <c r="AI35" s="677">
        <v>5.8</v>
      </c>
      <c r="AJ35" s="677"/>
      <c r="AK35" s="677"/>
      <c r="AL35" s="677"/>
      <c r="AM35" s="677">
        <v>10.35</v>
      </c>
      <c r="AN35" s="677"/>
      <c r="AO35" s="677"/>
      <c r="AP35" s="677"/>
      <c r="AQ35" s="108">
        <v>33</v>
      </c>
      <c r="AR35" s="102"/>
      <c r="AS35" s="102"/>
      <c r="AT35" s="102"/>
      <c r="AU35" s="102"/>
      <c r="AV35" s="102"/>
      <c r="AW35" s="102"/>
      <c r="AX35" s="103"/>
    </row>
    <row r="36" spans="1:51" ht="46.5" customHeight="1">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706</v>
      </c>
      <c r="AC36" s="628"/>
      <c r="AD36" s="629"/>
      <c r="AE36" s="630" t="s">
        <v>700</v>
      </c>
      <c r="AF36" s="630"/>
      <c r="AG36" s="630"/>
      <c r="AH36" s="630"/>
      <c r="AI36" s="630" t="s">
        <v>755</v>
      </c>
      <c r="AJ36" s="630"/>
      <c r="AK36" s="630"/>
      <c r="AL36" s="630"/>
      <c r="AM36" s="630" t="s">
        <v>756</v>
      </c>
      <c r="AN36" s="630"/>
      <c r="AO36" s="630"/>
      <c r="AP36" s="630"/>
      <c r="AQ36" s="630" t="s">
        <v>745</v>
      </c>
      <c r="AR36" s="630"/>
      <c r="AS36" s="630"/>
      <c r="AT36" s="630"/>
      <c r="AU36" s="630"/>
      <c r="AV36" s="630"/>
      <c r="AW36" s="630"/>
      <c r="AX36" s="666"/>
    </row>
    <row r="37" spans="1:51" ht="18.75" customHeight="1">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700</v>
      </c>
      <c r="AR38" s="523"/>
      <c r="AS38" s="142" t="s">
        <v>224</v>
      </c>
      <c r="AT38" s="143"/>
      <c r="AU38" s="141" t="s">
        <v>700</v>
      </c>
      <c r="AV38" s="141"/>
      <c r="AW38" s="123" t="s">
        <v>170</v>
      </c>
      <c r="AX38" s="144"/>
    </row>
    <row r="39" spans="1:51" ht="23.25" customHeight="1">
      <c r="A39" s="689"/>
      <c r="B39" s="687"/>
      <c r="C39" s="687"/>
      <c r="D39" s="687"/>
      <c r="E39" s="687"/>
      <c r="F39" s="688"/>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700</v>
      </c>
      <c r="AC39" s="163"/>
      <c r="AD39" s="163"/>
      <c r="AE39" s="108" t="s">
        <v>700</v>
      </c>
      <c r="AF39" s="102"/>
      <c r="AG39" s="102"/>
      <c r="AH39" s="102"/>
      <c r="AI39" s="631" t="s">
        <v>700</v>
      </c>
      <c r="AJ39" s="631"/>
      <c r="AK39" s="631"/>
      <c r="AL39" s="631"/>
      <c r="AM39" s="631" t="s">
        <v>700</v>
      </c>
      <c r="AN39" s="631"/>
      <c r="AO39" s="631"/>
      <c r="AP39" s="631"/>
      <c r="AQ39" s="109" t="s">
        <v>700</v>
      </c>
      <c r="AR39" s="110"/>
      <c r="AS39" s="110"/>
      <c r="AT39" s="111"/>
      <c r="AU39" s="102" t="s">
        <v>700</v>
      </c>
      <c r="AV39" s="102"/>
      <c r="AW39" s="102"/>
      <c r="AX39" s="103"/>
    </row>
    <row r="40" spans="1:51" ht="23.25" customHeight="1">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700</v>
      </c>
      <c r="AF40" s="102"/>
      <c r="AG40" s="102"/>
      <c r="AH40" s="102"/>
      <c r="AI40" s="631" t="s">
        <v>700</v>
      </c>
      <c r="AJ40" s="631"/>
      <c r="AK40" s="631"/>
      <c r="AL40" s="631"/>
      <c r="AM40" s="631" t="s">
        <v>700</v>
      </c>
      <c r="AN40" s="631"/>
      <c r="AO40" s="631"/>
      <c r="AP40" s="631"/>
      <c r="AQ40" s="109" t="s">
        <v>700</v>
      </c>
      <c r="AR40" s="110"/>
      <c r="AS40" s="110"/>
      <c r="AT40" s="111"/>
      <c r="AU40" s="102" t="s">
        <v>700</v>
      </c>
      <c r="AV40" s="102"/>
      <c r="AW40" s="102"/>
      <c r="AX40" s="103"/>
    </row>
    <row r="41" spans="1:51" ht="23.25" customHeight="1">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700</v>
      </c>
      <c r="AF41" s="102"/>
      <c r="AG41" s="102"/>
      <c r="AH41" s="102"/>
      <c r="AI41" s="631" t="s">
        <v>700</v>
      </c>
      <c r="AJ41" s="631"/>
      <c r="AK41" s="631"/>
      <c r="AL41" s="631"/>
      <c r="AM41" s="631" t="s">
        <v>700</v>
      </c>
      <c r="AN41" s="631"/>
      <c r="AO41" s="631"/>
      <c r="AP41" s="631"/>
      <c r="AQ41" s="109" t="s">
        <v>700</v>
      </c>
      <c r="AR41" s="110"/>
      <c r="AS41" s="110"/>
      <c r="AT41" s="111"/>
      <c r="AU41" s="102" t="s">
        <v>700</v>
      </c>
      <c r="AV41" s="102"/>
      <c r="AW41" s="102"/>
      <c r="AX41" s="103"/>
    </row>
    <row r="42" spans="1:51" ht="23.25" customHeight="1">
      <c r="A42" s="202" t="s">
        <v>344</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39" customHeight="1">
      <c r="A46" s="210"/>
      <c r="B46" s="167"/>
      <c r="C46" s="168"/>
      <c r="D46" s="168"/>
      <c r="E46" s="168"/>
      <c r="F46" s="169"/>
      <c r="G46" s="216" t="s">
        <v>764</v>
      </c>
      <c r="H46" s="216"/>
      <c r="I46" s="216"/>
      <c r="J46" s="216"/>
      <c r="K46" s="216"/>
      <c r="L46" s="216"/>
      <c r="M46" s="216"/>
      <c r="N46" s="216"/>
      <c r="O46" s="216"/>
      <c r="P46" s="216"/>
      <c r="Q46" s="216"/>
      <c r="R46" s="216"/>
      <c r="S46" s="216"/>
      <c r="T46" s="216"/>
      <c r="U46" s="216"/>
      <c r="V46" s="216"/>
      <c r="W46" s="216"/>
      <c r="X46" s="216"/>
      <c r="Y46" s="216"/>
      <c r="Z46" s="216"/>
      <c r="AA46" s="217"/>
      <c r="AB46" s="222" t="s">
        <v>765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39"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9"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v>7</v>
      </c>
      <c r="AV50" s="141"/>
      <c r="AW50" s="123" t="s">
        <v>170</v>
      </c>
      <c r="AX50" s="144"/>
      <c r="AY50">
        <f t="shared" si="0"/>
        <v>1</v>
      </c>
      <c r="AZ50" s="10"/>
      <c r="BA50" s="10"/>
      <c r="BB50" s="10"/>
      <c r="BC50" s="10"/>
      <c r="BD50" s="10"/>
      <c r="BE50" s="10"/>
      <c r="BF50" s="10"/>
      <c r="BG50" s="10"/>
      <c r="BH50" s="10"/>
    </row>
    <row r="51" spans="1:60" ht="23.25" customHeight="1">
      <c r="A51" s="210"/>
      <c r="B51" s="167"/>
      <c r="C51" s="168"/>
      <c r="D51" s="168"/>
      <c r="E51" s="168"/>
      <c r="F51" s="169"/>
      <c r="G51" s="145" t="s">
        <v>759</v>
      </c>
      <c r="H51" s="146"/>
      <c r="I51" s="146"/>
      <c r="J51" s="146"/>
      <c r="K51" s="146"/>
      <c r="L51" s="146"/>
      <c r="M51" s="146"/>
      <c r="N51" s="146"/>
      <c r="O51" s="147"/>
      <c r="P51" s="146" t="s">
        <v>760</v>
      </c>
      <c r="Q51" s="154"/>
      <c r="R51" s="154"/>
      <c r="S51" s="154"/>
      <c r="T51" s="154"/>
      <c r="U51" s="154"/>
      <c r="V51" s="154"/>
      <c r="W51" s="154"/>
      <c r="X51" s="155"/>
      <c r="Y51" s="160" t="s">
        <v>58</v>
      </c>
      <c r="Z51" s="161"/>
      <c r="AA51" s="162"/>
      <c r="AB51" s="163" t="s">
        <v>762</v>
      </c>
      <c r="AC51" s="163"/>
      <c r="AD51" s="163"/>
      <c r="AE51" s="108" t="s">
        <v>761</v>
      </c>
      <c r="AF51" s="102"/>
      <c r="AG51" s="102"/>
      <c r="AH51" s="102"/>
      <c r="AI51" s="108">
        <v>1</v>
      </c>
      <c r="AJ51" s="102"/>
      <c r="AK51" s="102"/>
      <c r="AL51" s="102"/>
      <c r="AM51" s="108">
        <v>2</v>
      </c>
      <c r="AN51" s="102"/>
      <c r="AO51" s="102"/>
      <c r="AP51" s="102"/>
      <c r="AQ51" s="109" t="s">
        <v>761</v>
      </c>
      <c r="AR51" s="110"/>
      <c r="AS51" s="110"/>
      <c r="AT51" s="111"/>
      <c r="AU51" s="102" t="s">
        <v>761</v>
      </c>
      <c r="AV51" s="102"/>
      <c r="AW51" s="102"/>
      <c r="AX51" s="103"/>
      <c r="AY51">
        <f t="shared" si="0"/>
        <v>1</v>
      </c>
    </row>
    <row r="52" spans="1:60" ht="23.25"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762</v>
      </c>
      <c r="AC52" s="107"/>
      <c r="AD52" s="107"/>
      <c r="AE52" s="108" t="s">
        <v>761</v>
      </c>
      <c r="AF52" s="102"/>
      <c r="AG52" s="102"/>
      <c r="AH52" s="102"/>
      <c r="AI52" s="108">
        <v>1</v>
      </c>
      <c r="AJ52" s="102"/>
      <c r="AK52" s="102"/>
      <c r="AL52" s="102"/>
      <c r="AM52" s="108">
        <v>2</v>
      </c>
      <c r="AN52" s="102"/>
      <c r="AO52" s="102"/>
      <c r="AP52" s="102"/>
      <c r="AQ52" s="109">
        <v>2</v>
      </c>
      <c r="AR52" s="110"/>
      <c r="AS52" s="110"/>
      <c r="AT52" s="111"/>
      <c r="AU52" s="102">
        <v>2</v>
      </c>
      <c r="AV52" s="102"/>
      <c r="AW52" s="102"/>
      <c r="AX52" s="103"/>
      <c r="AY52">
        <f t="shared" si="0"/>
        <v>1</v>
      </c>
      <c r="AZ52" s="10"/>
      <c r="BA52" s="10"/>
      <c r="BB52" s="10"/>
      <c r="BC52" s="10"/>
    </row>
    <row r="53" spans="1:60" ht="23.25"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761</v>
      </c>
      <c r="AF53" s="114"/>
      <c r="AG53" s="114"/>
      <c r="AH53" s="114"/>
      <c r="AI53" s="113">
        <v>100</v>
      </c>
      <c r="AJ53" s="114"/>
      <c r="AK53" s="114"/>
      <c r="AL53" s="114"/>
      <c r="AM53" s="113">
        <v>100</v>
      </c>
      <c r="AN53" s="114"/>
      <c r="AO53" s="114"/>
      <c r="AP53" s="114"/>
      <c r="AQ53" s="109" t="s">
        <v>761</v>
      </c>
      <c r="AR53" s="110"/>
      <c r="AS53" s="110"/>
      <c r="AT53" s="111"/>
      <c r="AU53" s="102" t="s">
        <v>761</v>
      </c>
      <c r="AV53" s="102"/>
      <c r="AW53" s="102"/>
      <c r="AX53" s="103"/>
      <c r="AY53">
        <f t="shared" si="0"/>
        <v>1</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c r="A69" s="698"/>
      <c r="B69" s="699"/>
      <c r="C69" s="699"/>
      <c r="D69" s="699"/>
      <c r="E69" s="699"/>
      <c r="F69" s="700"/>
      <c r="G69" s="667" t="s">
        <v>707</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c r="A215" s="421" t="s">
        <v>367</v>
      </c>
      <c r="B215" s="422"/>
      <c r="C215" s="425" t="s">
        <v>227</v>
      </c>
      <c r="D215" s="422"/>
      <c r="E215" s="427" t="s">
        <v>243</v>
      </c>
      <c r="F215" s="428"/>
      <c r="G215" s="429" t="s">
        <v>737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120" customHeight="1">
      <c r="A216" s="423"/>
      <c r="B216" s="424"/>
      <c r="C216" s="426"/>
      <c r="D216" s="424"/>
      <c r="E216" s="164" t="s">
        <v>242</v>
      </c>
      <c r="F216" s="166"/>
      <c r="G216" s="145" t="s">
        <v>738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742</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c r="A218" s="423"/>
      <c r="B218" s="424"/>
      <c r="C218" s="506" t="s">
        <v>684</v>
      </c>
      <c r="D218" s="507"/>
      <c r="E218" s="164" t="s">
        <v>363</v>
      </c>
      <c r="F218" s="166"/>
      <c r="G218" s="487" t="s">
        <v>230</v>
      </c>
      <c r="H218" s="488"/>
      <c r="I218" s="488"/>
      <c r="J218" s="508" t="s">
        <v>365</v>
      </c>
      <c r="K218" s="509"/>
      <c r="L218" s="509"/>
      <c r="M218" s="509"/>
      <c r="N218" s="509"/>
      <c r="O218" s="509"/>
      <c r="P218" s="509"/>
      <c r="Q218" s="509"/>
      <c r="R218" s="509"/>
      <c r="S218" s="509"/>
      <c r="T218" s="510"/>
      <c r="U218" s="485" t="s">
        <v>739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716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0.099999999999994"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710</v>
      </c>
      <c r="AE223" s="467"/>
      <c r="AF223" s="467"/>
      <c r="AG223" s="468" t="s">
        <v>720</v>
      </c>
      <c r="AH223" s="469"/>
      <c r="AI223" s="469"/>
      <c r="AJ223" s="469"/>
      <c r="AK223" s="469"/>
      <c r="AL223" s="469"/>
      <c r="AM223" s="469"/>
      <c r="AN223" s="469"/>
      <c r="AO223" s="469"/>
      <c r="AP223" s="469"/>
      <c r="AQ223" s="469"/>
      <c r="AR223" s="469"/>
      <c r="AS223" s="469"/>
      <c r="AT223" s="469"/>
      <c r="AU223" s="469"/>
      <c r="AV223" s="469"/>
      <c r="AW223" s="469"/>
      <c r="AX223" s="470"/>
    </row>
    <row r="224" spans="1:51" ht="80.099999999999994"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710</v>
      </c>
      <c r="AE224" s="380"/>
      <c r="AF224" s="380"/>
      <c r="AG224" s="374" t="s">
        <v>721</v>
      </c>
      <c r="AH224" s="375"/>
      <c r="AI224" s="375"/>
      <c r="AJ224" s="375"/>
      <c r="AK224" s="375"/>
      <c r="AL224" s="375"/>
      <c r="AM224" s="375"/>
      <c r="AN224" s="375"/>
      <c r="AO224" s="375"/>
      <c r="AP224" s="375"/>
      <c r="AQ224" s="375"/>
      <c r="AR224" s="375"/>
      <c r="AS224" s="375"/>
      <c r="AT224" s="375"/>
      <c r="AU224" s="375"/>
      <c r="AV224" s="375"/>
      <c r="AW224" s="375"/>
      <c r="AX224" s="376"/>
    </row>
    <row r="225" spans="1:50" ht="80.099999999999994"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710</v>
      </c>
      <c r="AE225" s="417"/>
      <c r="AF225" s="417"/>
      <c r="AG225" s="402" t="s">
        <v>722</v>
      </c>
      <c r="AH225" s="149"/>
      <c r="AI225" s="149"/>
      <c r="AJ225" s="149"/>
      <c r="AK225" s="149"/>
      <c r="AL225" s="149"/>
      <c r="AM225" s="149"/>
      <c r="AN225" s="149"/>
      <c r="AO225" s="149"/>
      <c r="AP225" s="149"/>
      <c r="AQ225" s="149"/>
      <c r="AR225" s="149"/>
      <c r="AS225" s="149"/>
      <c r="AT225" s="149"/>
      <c r="AU225" s="149"/>
      <c r="AV225" s="149"/>
      <c r="AW225" s="149"/>
      <c r="AX225" s="403"/>
    </row>
    <row r="226" spans="1:50" ht="30" customHeight="1">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710</v>
      </c>
      <c r="AE226" s="398"/>
      <c r="AF226" s="398"/>
      <c r="AG226" s="400" t="s">
        <v>723</v>
      </c>
      <c r="AH226" s="146"/>
      <c r="AI226" s="146"/>
      <c r="AJ226" s="146"/>
      <c r="AK226" s="146"/>
      <c r="AL226" s="146"/>
      <c r="AM226" s="146"/>
      <c r="AN226" s="146"/>
      <c r="AO226" s="146"/>
      <c r="AP226" s="146"/>
      <c r="AQ226" s="146"/>
      <c r="AR226" s="146"/>
      <c r="AS226" s="146"/>
      <c r="AT226" s="146"/>
      <c r="AU226" s="146"/>
      <c r="AV226" s="146"/>
      <c r="AW226" s="146"/>
      <c r="AX226" s="401"/>
    </row>
    <row r="227" spans="1:50" ht="30" customHeight="1">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30" customHeight="1">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726</v>
      </c>
      <c r="AE229" s="364"/>
      <c r="AF229" s="364"/>
      <c r="AG229" s="366" t="s">
        <v>368</v>
      </c>
      <c r="AH229" s="367"/>
      <c r="AI229" s="367"/>
      <c r="AJ229" s="367"/>
      <c r="AK229" s="367"/>
      <c r="AL229" s="367"/>
      <c r="AM229" s="367"/>
      <c r="AN229" s="367"/>
      <c r="AO229" s="367"/>
      <c r="AP229" s="367"/>
      <c r="AQ229" s="367"/>
      <c r="AR229" s="367"/>
      <c r="AS229" s="367"/>
      <c r="AT229" s="367"/>
      <c r="AU229" s="367"/>
      <c r="AV229" s="367"/>
      <c r="AW229" s="367"/>
      <c r="AX229" s="368"/>
    </row>
    <row r="230" spans="1:50" ht="80.099999999999994" customHeight="1">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710</v>
      </c>
      <c r="AE230" s="380"/>
      <c r="AF230" s="380"/>
      <c r="AG230" s="374" t="s">
        <v>727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726</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80.099999999999994" customHeight="1">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710</v>
      </c>
      <c r="AE232" s="380"/>
      <c r="AF232" s="380"/>
      <c r="AG232" s="374" t="s">
        <v>728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710</v>
      </c>
      <c r="AE233" s="417"/>
      <c r="AF233" s="417"/>
      <c r="AG233" s="418" t="s">
        <v>753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726</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710</v>
      </c>
      <c r="AE235" s="410"/>
      <c r="AF235" s="411"/>
      <c r="AG235" s="412" t="s">
        <v>729</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710</v>
      </c>
      <c r="AE236" s="364"/>
      <c r="AF236" s="365"/>
      <c r="AG236" s="366" t="s">
        <v>730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726</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710</v>
      </c>
      <c r="AE238" s="380"/>
      <c r="AF238" s="380"/>
      <c r="AG238" s="374" t="s">
        <v>730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710</v>
      </c>
      <c r="AE239" s="380"/>
      <c r="AF239" s="380"/>
      <c r="AG239" s="404" t="s">
        <v>733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726</v>
      </c>
      <c r="AE240" s="398"/>
      <c r="AF240" s="399"/>
      <c r="AG240" s="400" t="s">
        <v>734</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74.95" customHeight="1">
      <c r="A247" s="354" t="s">
        <v>46</v>
      </c>
      <c r="B247" s="915"/>
      <c r="C247" s="313" t="s">
        <v>50</v>
      </c>
      <c r="D247" s="733"/>
      <c r="E247" s="733"/>
      <c r="F247" s="734"/>
      <c r="G247" s="918" t="s">
        <v>731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c r="A248" s="916"/>
      <c r="B248" s="917"/>
      <c r="C248" s="920" t="s">
        <v>54</v>
      </c>
      <c r="D248" s="921"/>
      <c r="E248" s="921"/>
      <c r="F248" s="922"/>
      <c r="G248" s="923" t="s">
        <v>732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c r="A250" s="908" t="s">
        <v>752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c r="A252" s="338" t="s">
        <v>132</v>
      </c>
      <c r="B252" s="339"/>
      <c r="C252" s="339"/>
      <c r="D252" s="339"/>
      <c r="E252" s="340"/>
      <c r="F252" s="914" t="s">
        <v>758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c r="A254" s="338" t="s">
        <v>757</v>
      </c>
      <c r="B254" s="339"/>
      <c r="C254" s="339"/>
      <c r="D254" s="339"/>
      <c r="E254" s="340"/>
      <c r="F254" s="341" t="s">
        <v>754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c r="A256" s="347" t="s">
        <v>741</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c r="A258" s="353" t="s">
        <v>361</v>
      </c>
      <c r="B258" s="105"/>
      <c r="C258" s="105"/>
      <c r="D258" s="106"/>
      <c r="E258" s="334" t="s">
        <v>700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c r="A259" s="271" t="s">
        <v>360</v>
      </c>
      <c r="B259" s="271"/>
      <c r="C259" s="271"/>
      <c r="D259" s="271"/>
      <c r="E259" s="334" t="s">
        <v>700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c r="A260" s="271" t="s">
        <v>359</v>
      </c>
      <c r="B260" s="271"/>
      <c r="C260" s="271"/>
      <c r="D260" s="271"/>
      <c r="E260" s="334" t="s">
        <v>700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c r="A261" s="271" t="s">
        <v>358</v>
      </c>
      <c r="B261" s="271"/>
      <c r="C261" s="271"/>
      <c r="D261" s="271"/>
      <c r="E261" s="334" t="s">
        <v>700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c r="A262" s="271" t="s">
        <v>357</v>
      </c>
      <c r="B262" s="271"/>
      <c r="C262" s="271"/>
      <c r="D262" s="271"/>
      <c r="E262" s="334" t="s">
        <v>700</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c r="A263" s="271" t="s">
        <v>356</v>
      </c>
      <c r="B263" s="271"/>
      <c r="C263" s="271"/>
      <c r="D263" s="271"/>
      <c r="E263" s="334" t="s">
        <v>700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c r="A264" s="271" t="s">
        <v>355</v>
      </c>
      <c r="B264" s="271"/>
      <c r="C264" s="271"/>
      <c r="D264" s="271"/>
      <c r="E264" s="334" t="s">
        <v>700</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c r="A265" s="271" t="s">
        <v>354</v>
      </c>
      <c r="B265" s="271"/>
      <c r="C265" s="271"/>
      <c r="D265" s="271"/>
      <c r="E265" s="334" t="s">
        <v>700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c r="A266" s="271" t="s">
        <v>501</v>
      </c>
      <c r="B266" s="271"/>
      <c r="C266" s="271"/>
      <c r="D266" s="271"/>
      <c r="E266" s="115" t="s">
        <v>692</v>
      </c>
      <c r="F266" s="101"/>
      <c r="G266" s="101"/>
      <c r="H266" s="92" t="str">
        <f>IF(E266="","","-")</f>
        <v>-</v>
      </c>
      <c r="I266" s="101" t="s">
        <v>708</v>
      </c>
      <c r="J266" s="101"/>
      <c r="K266" s="92" t="str">
        <f>IF(I266="","","-")</f>
        <v>-</v>
      </c>
      <c r="L266" s="116">
        <v>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681</v>
      </c>
      <c r="B267" s="271"/>
      <c r="C267" s="271"/>
      <c r="D267" s="271"/>
      <c r="E267" s="115" t="s">
        <v>692</v>
      </c>
      <c r="F267" s="101"/>
      <c r="G267" s="101"/>
      <c r="H267" s="92"/>
      <c r="I267" s="101" t="s">
        <v>709</v>
      </c>
      <c r="J267" s="101"/>
      <c r="K267" s="92"/>
      <c r="L267" s="116">
        <v>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v>2021</v>
      </c>
      <c r="F268" s="100"/>
      <c r="G268" s="101" t="s">
        <v>711</v>
      </c>
      <c r="H268" s="101"/>
      <c r="I268" s="101"/>
      <c r="J268" s="100">
        <v>20</v>
      </c>
      <c r="K268" s="100"/>
      <c r="L268" s="116">
        <v>196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350</v>
      </c>
      <c r="B308" s="329"/>
      <c r="C308" s="329"/>
      <c r="D308" s="329"/>
      <c r="E308" s="329"/>
      <c r="F308" s="330"/>
      <c r="G308" s="309" t="s">
        <v>744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3.5" customHeight="1">
      <c r="A310" s="331"/>
      <c r="B310" s="332"/>
      <c r="C310" s="332"/>
      <c r="D310" s="332"/>
      <c r="E310" s="332"/>
      <c r="F310" s="333"/>
      <c r="G310" s="299" t="s">
        <v>750</v>
      </c>
      <c r="H310" s="300"/>
      <c r="I310" s="300"/>
      <c r="J310" s="300"/>
      <c r="K310" s="301"/>
      <c r="L310" s="302" t="s">
        <v>717</v>
      </c>
      <c r="M310" s="303"/>
      <c r="N310" s="303"/>
      <c r="O310" s="303"/>
      <c r="P310" s="303"/>
      <c r="Q310" s="303"/>
      <c r="R310" s="303"/>
      <c r="S310" s="303"/>
      <c r="T310" s="303"/>
      <c r="U310" s="303"/>
      <c r="V310" s="303"/>
      <c r="W310" s="303"/>
      <c r="X310" s="304"/>
      <c r="Y310" s="305">
        <v>16.825600000000001</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16.825600000000001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c r="A366" s="245">
        <v>1</v>
      </c>
      <c r="B366" s="245">
        <v>1</v>
      </c>
      <c r="C366" s="266" t="s">
        <v>718</v>
      </c>
      <c r="D366" s="265"/>
      <c r="E366" s="265"/>
      <c r="F366" s="265"/>
      <c r="G366" s="265"/>
      <c r="H366" s="265"/>
      <c r="I366" s="265"/>
      <c r="J366" s="248">
        <v>8120001059660</v>
      </c>
      <c r="K366" s="249"/>
      <c r="L366" s="249"/>
      <c r="M366" s="249"/>
      <c r="N366" s="249"/>
      <c r="O366" s="249"/>
      <c r="P366" s="267" t="s">
        <v>719</v>
      </c>
      <c r="Q366" s="250"/>
      <c r="R366" s="250"/>
      <c r="S366" s="250"/>
      <c r="T366" s="250"/>
      <c r="U366" s="250"/>
      <c r="V366" s="250"/>
      <c r="W366" s="250"/>
      <c r="X366" s="250"/>
      <c r="Y366" s="251">
        <v>16.825600000000001</v>
      </c>
      <c r="Z366" s="252"/>
      <c r="AA366" s="252"/>
      <c r="AB366" s="253"/>
      <c r="AC366" s="237" t="s">
        <v>337</v>
      </c>
      <c r="AD366" s="238"/>
      <c r="AE366" s="238"/>
      <c r="AF366" s="238"/>
      <c r="AG366" s="238"/>
      <c r="AH366" s="268">
        <v>1</v>
      </c>
      <c r="AI366" s="269"/>
      <c r="AJ366" s="269"/>
      <c r="AK366" s="269"/>
      <c r="AL366" s="241">
        <v>100</v>
      </c>
      <c r="AM366" s="242"/>
      <c r="AN366" s="242"/>
      <c r="AO366" s="243"/>
      <c r="AP366" s="244" t="s">
        <v>734</v>
      </c>
      <c r="AQ366" s="244"/>
      <c r="AR366" s="244"/>
      <c r="AS366" s="244"/>
      <c r="AT366" s="244"/>
      <c r="AU366" s="244"/>
      <c r="AV366" s="244"/>
      <c r="AW366" s="244"/>
      <c r="AX366" s="244"/>
    </row>
    <row r="367" spans="1:51" ht="30" customHeight="1">
      <c r="A367" s="245">
        <v>2</v>
      </c>
      <c r="B367" s="245">
        <v>1</v>
      </c>
      <c r="C367" s="266" t="s">
        <v>746</v>
      </c>
      <c r="D367" s="265"/>
      <c r="E367" s="265"/>
      <c r="F367" s="265"/>
      <c r="G367" s="265"/>
      <c r="H367" s="265"/>
      <c r="I367" s="265"/>
      <c r="J367" s="248">
        <v>1011001025967</v>
      </c>
      <c r="K367" s="249"/>
      <c r="L367" s="249"/>
      <c r="M367" s="249"/>
      <c r="N367" s="249"/>
      <c r="O367" s="249"/>
      <c r="P367" s="267" t="s">
        <v>747</v>
      </c>
      <c r="Q367" s="250"/>
      <c r="R367" s="250"/>
      <c r="S367" s="250"/>
      <c r="T367" s="250"/>
      <c r="U367" s="250"/>
      <c r="V367" s="250"/>
      <c r="W367" s="250"/>
      <c r="X367" s="250"/>
      <c r="Y367" s="251">
        <v>3.85</v>
      </c>
      <c r="Z367" s="252"/>
      <c r="AA367" s="252"/>
      <c r="AB367" s="253"/>
      <c r="AC367" s="237" t="s">
        <v>337</v>
      </c>
      <c r="AD367" s="238"/>
      <c r="AE367" s="238"/>
      <c r="AF367" s="238"/>
      <c r="AG367" s="238"/>
      <c r="AH367" s="268">
        <v>1</v>
      </c>
      <c r="AI367" s="269"/>
      <c r="AJ367" s="269"/>
      <c r="AK367" s="269"/>
      <c r="AL367" s="241">
        <v>100</v>
      </c>
      <c r="AM367" s="242"/>
      <c r="AN367" s="242"/>
      <c r="AO367" s="243"/>
      <c r="AP367" s="244" t="s">
        <v>748</v>
      </c>
      <c r="AQ367" s="244"/>
      <c r="AR367" s="244"/>
      <c r="AS367" s="244"/>
      <c r="AT367" s="244"/>
      <c r="AU367" s="244"/>
      <c r="AV367" s="244"/>
      <c r="AW367" s="244"/>
      <c r="AX367" s="244"/>
      <c r="AY367">
        <f>COUNTA($C$367)</f>
        <v>1</v>
      </c>
    </row>
    <row r="368" spans="1:51" ht="30" hidden="1" customHeight="1">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c r="A631" s="245">
        <v>1</v>
      </c>
      <c r="B631" s="245">
        <v>1</v>
      </c>
      <c r="C631" s="246" t="s">
        <v>713</v>
      </c>
      <c r="D631" s="246"/>
      <c r="E631" s="255" t="s">
        <v>714</v>
      </c>
      <c r="F631" s="247"/>
      <c r="G631" s="247"/>
      <c r="H631" s="247"/>
      <c r="I631" s="247"/>
      <c r="J631" s="248" t="s">
        <v>713</v>
      </c>
      <c r="K631" s="249"/>
      <c r="L631" s="249"/>
      <c r="M631" s="249"/>
      <c r="N631" s="249"/>
      <c r="O631" s="249"/>
      <c r="P631" s="250" t="s">
        <v>713</v>
      </c>
      <c r="Q631" s="250"/>
      <c r="R631" s="250"/>
      <c r="S631" s="250"/>
      <c r="T631" s="250"/>
      <c r="U631" s="250"/>
      <c r="V631" s="250"/>
      <c r="W631" s="250"/>
      <c r="X631" s="250"/>
      <c r="Y631" s="251" t="s">
        <v>713</v>
      </c>
      <c r="Z631" s="252"/>
      <c r="AA631" s="252"/>
      <c r="AB631" s="253"/>
      <c r="AC631" s="255" t="s">
        <v>714</v>
      </c>
      <c r="AD631" s="247"/>
      <c r="AE631" s="247"/>
      <c r="AF631" s="247"/>
      <c r="AG631" s="247"/>
      <c r="AH631" s="239" t="s">
        <v>713</v>
      </c>
      <c r="AI631" s="240"/>
      <c r="AJ631" s="240"/>
      <c r="AK631" s="240"/>
      <c r="AL631" s="241" t="s">
        <v>713</v>
      </c>
      <c r="AM631" s="242"/>
      <c r="AN631" s="242"/>
      <c r="AO631" s="243"/>
      <c r="AP631" s="244" t="s">
        <v>713</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WtZp1iHsZDC6bOGM8QOgcssWRsjNnC28D/iFHjVA+xkDGGVDUJz69eszCQKygDXsWvvk7efYSNJJsN5hlguIg==" saltValue="TRE6H4ZqN9+WM/YzJDcMo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17">
      <formula>IF(RIGHT(TEXT(P14,"0.#"),1)=".",FALSE,TRUE)</formula>
    </cfRule>
    <cfRule type="expression" dxfId="1502" priority="918">
      <formula>IF(RIGHT(TEXT(P14,"0.#"),1)=".",TRUE,FALSE)</formula>
    </cfRule>
  </conditionalFormatting>
  <conditionalFormatting sqref="P18:AX18">
    <cfRule type="expression" dxfId="1501" priority="915">
      <formula>IF(RIGHT(TEXT(P18,"0.#"),1)=".",FALSE,TRUE)</formula>
    </cfRule>
    <cfRule type="expression" dxfId="1500" priority="916">
      <formula>IF(RIGHT(TEXT(P18,"0.#"),1)=".",TRUE,FALSE)</formula>
    </cfRule>
  </conditionalFormatting>
  <conditionalFormatting sqref="Y311">
    <cfRule type="expression" dxfId="1499" priority="913">
      <formula>IF(RIGHT(TEXT(Y311,"0.#"),1)=".",FALSE,TRUE)</formula>
    </cfRule>
    <cfRule type="expression" dxfId="1498" priority="914">
      <formula>IF(RIGHT(TEXT(Y311,"0.#"),1)=".",TRUE,FALSE)</formula>
    </cfRule>
  </conditionalFormatting>
  <conditionalFormatting sqref="Y320">
    <cfRule type="expression" dxfId="1497" priority="911">
      <formula>IF(RIGHT(TEXT(Y320,"0.#"),1)=".",FALSE,TRUE)</formula>
    </cfRule>
    <cfRule type="expression" dxfId="1496" priority="912">
      <formula>IF(RIGHT(TEXT(Y320,"0.#"),1)=".",TRUE,FALSE)</formula>
    </cfRule>
  </conditionalFormatting>
  <conditionalFormatting sqref="Y351:Y358 Y349 Y338:Y345 Y336 Y325:Y332 Y323">
    <cfRule type="expression" dxfId="1495" priority="891">
      <formula>IF(RIGHT(TEXT(Y323,"0.#"),1)=".",FALSE,TRUE)</formula>
    </cfRule>
    <cfRule type="expression" dxfId="1494" priority="892">
      <formula>IF(RIGHT(TEXT(Y323,"0.#"),1)=".",TRUE,FALSE)</formula>
    </cfRule>
  </conditionalFormatting>
  <conditionalFormatting sqref="P16:AQ17 P15:AX15 P13:AX13">
    <cfRule type="expression" dxfId="1493" priority="909">
      <formula>IF(RIGHT(TEXT(P13,"0.#"),1)=".",FALSE,TRUE)</formula>
    </cfRule>
    <cfRule type="expression" dxfId="1492" priority="910">
      <formula>IF(RIGHT(TEXT(P13,"0.#"),1)=".",TRUE,FALSE)</formula>
    </cfRule>
  </conditionalFormatting>
  <conditionalFormatting sqref="P19:AJ19">
    <cfRule type="expression" dxfId="1491" priority="907">
      <formula>IF(RIGHT(TEXT(P19,"0.#"),1)=".",FALSE,TRUE)</formula>
    </cfRule>
    <cfRule type="expression" dxfId="1490" priority="908">
      <formula>IF(RIGHT(TEXT(P19,"0.#"),1)=".",TRUE,FALSE)</formula>
    </cfRule>
  </conditionalFormatting>
  <conditionalFormatting sqref="AE32 AQ32">
    <cfRule type="expression" dxfId="1489" priority="905">
      <formula>IF(RIGHT(TEXT(AE32,"0.#"),1)=".",FALSE,TRUE)</formula>
    </cfRule>
    <cfRule type="expression" dxfId="1488" priority="906">
      <formula>IF(RIGHT(TEXT(AE32,"0.#"),1)=".",TRUE,FALSE)</formula>
    </cfRule>
  </conditionalFormatting>
  <conditionalFormatting sqref="Y312:Y319 Y310">
    <cfRule type="expression" dxfId="1487" priority="903">
      <formula>IF(RIGHT(TEXT(Y310,"0.#"),1)=".",FALSE,TRUE)</formula>
    </cfRule>
    <cfRule type="expression" dxfId="1486" priority="904">
      <formula>IF(RIGHT(TEXT(Y310,"0.#"),1)=".",TRUE,FALSE)</formula>
    </cfRule>
  </conditionalFormatting>
  <conditionalFormatting sqref="AU311">
    <cfRule type="expression" dxfId="1485" priority="901">
      <formula>IF(RIGHT(TEXT(AU311,"0.#"),1)=".",FALSE,TRUE)</formula>
    </cfRule>
    <cfRule type="expression" dxfId="1484" priority="902">
      <formula>IF(RIGHT(TEXT(AU311,"0.#"),1)=".",TRUE,FALSE)</formula>
    </cfRule>
  </conditionalFormatting>
  <conditionalFormatting sqref="AU320">
    <cfRule type="expression" dxfId="1483" priority="899">
      <formula>IF(RIGHT(TEXT(AU320,"0.#"),1)=".",FALSE,TRUE)</formula>
    </cfRule>
    <cfRule type="expression" dxfId="1482" priority="900">
      <formula>IF(RIGHT(TEXT(AU320,"0.#"),1)=".",TRUE,FALSE)</formula>
    </cfRule>
  </conditionalFormatting>
  <conditionalFormatting sqref="AU312:AU319 AU310">
    <cfRule type="expression" dxfId="1481" priority="897">
      <formula>IF(RIGHT(TEXT(AU310,"0.#"),1)=".",FALSE,TRUE)</formula>
    </cfRule>
    <cfRule type="expression" dxfId="1480" priority="898">
      <formula>IF(RIGHT(TEXT(AU310,"0.#"),1)=".",TRUE,FALSE)</formula>
    </cfRule>
  </conditionalFormatting>
  <conditionalFormatting sqref="Y350 Y337 Y324">
    <cfRule type="expression" dxfId="1479" priority="895">
      <formula>IF(RIGHT(TEXT(Y324,"0.#"),1)=".",FALSE,TRUE)</formula>
    </cfRule>
    <cfRule type="expression" dxfId="1478" priority="896">
      <formula>IF(RIGHT(TEXT(Y324,"0.#"),1)=".",TRUE,FALSE)</formula>
    </cfRule>
  </conditionalFormatting>
  <conditionalFormatting sqref="Y359 Y346 Y333">
    <cfRule type="expression" dxfId="1477" priority="893">
      <formula>IF(RIGHT(TEXT(Y333,"0.#"),1)=".",FALSE,TRUE)</formula>
    </cfRule>
    <cfRule type="expression" dxfId="1476" priority="894">
      <formula>IF(RIGHT(TEXT(Y333,"0.#"),1)=".",TRUE,FALSE)</formula>
    </cfRule>
  </conditionalFormatting>
  <conditionalFormatting sqref="AU350 AU337 AU324">
    <cfRule type="expression" dxfId="1475" priority="889">
      <formula>IF(RIGHT(TEXT(AU324,"0.#"),1)=".",FALSE,TRUE)</formula>
    </cfRule>
    <cfRule type="expression" dxfId="1474" priority="890">
      <formula>IF(RIGHT(TEXT(AU324,"0.#"),1)=".",TRUE,FALSE)</formula>
    </cfRule>
  </conditionalFormatting>
  <conditionalFormatting sqref="AU359 AU346 AU333">
    <cfRule type="expression" dxfId="1473" priority="887">
      <formula>IF(RIGHT(TEXT(AU333,"0.#"),1)=".",FALSE,TRUE)</formula>
    </cfRule>
    <cfRule type="expression" dxfId="1472" priority="888">
      <formula>IF(RIGHT(TEXT(AU333,"0.#"),1)=".",TRUE,FALSE)</formula>
    </cfRule>
  </conditionalFormatting>
  <conditionalFormatting sqref="AU351:AU358 AU349 AU338:AU345 AU336 AU325:AU332 AU323">
    <cfRule type="expression" dxfId="1471" priority="885">
      <formula>IF(RIGHT(TEXT(AU323,"0.#"),1)=".",FALSE,TRUE)</formula>
    </cfRule>
    <cfRule type="expression" dxfId="1470" priority="886">
      <formula>IF(RIGHT(TEXT(AU323,"0.#"),1)=".",TRUE,FALSE)</formula>
    </cfRule>
  </conditionalFormatting>
  <conditionalFormatting sqref="AI32">
    <cfRule type="expression" dxfId="1469" priority="883">
      <formula>IF(RIGHT(TEXT(AI32,"0.#"),1)=".",FALSE,TRUE)</formula>
    </cfRule>
    <cfRule type="expression" dxfId="1468" priority="884">
      <formula>IF(RIGHT(TEXT(AI32,"0.#"),1)=".",TRUE,FALSE)</formula>
    </cfRule>
  </conditionalFormatting>
  <conditionalFormatting sqref="AM32">
    <cfRule type="expression" dxfId="1467" priority="881">
      <formula>IF(RIGHT(TEXT(AM32,"0.#"),1)=".",FALSE,TRUE)</formula>
    </cfRule>
    <cfRule type="expression" dxfId="1466" priority="882">
      <formula>IF(RIGHT(TEXT(AM32,"0.#"),1)=".",TRUE,FALSE)</formula>
    </cfRule>
  </conditionalFormatting>
  <conditionalFormatting sqref="AE33">
    <cfRule type="expression" dxfId="1465" priority="879">
      <formula>IF(RIGHT(TEXT(AE33,"0.#"),1)=".",FALSE,TRUE)</formula>
    </cfRule>
    <cfRule type="expression" dxfId="1464" priority="880">
      <formula>IF(RIGHT(TEXT(AE33,"0.#"),1)=".",TRUE,FALSE)</formula>
    </cfRule>
  </conditionalFormatting>
  <conditionalFormatting sqref="AI33">
    <cfRule type="expression" dxfId="1463" priority="877">
      <formula>IF(RIGHT(TEXT(AI33,"0.#"),1)=".",FALSE,TRUE)</formula>
    </cfRule>
    <cfRule type="expression" dxfId="1462" priority="878">
      <formula>IF(RIGHT(TEXT(AI33,"0.#"),1)=".",TRUE,FALSE)</formula>
    </cfRule>
  </conditionalFormatting>
  <conditionalFormatting sqref="AM33">
    <cfRule type="expression" dxfId="1461" priority="875">
      <formula>IF(RIGHT(TEXT(AM33,"0.#"),1)=".",FALSE,TRUE)</formula>
    </cfRule>
    <cfRule type="expression" dxfId="1460" priority="876">
      <formula>IF(RIGHT(TEXT(AM33,"0.#"),1)=".",TRUE,FALSE)</formula>
    </cfRule>
  </conditionalFormatting>
  <conditionalFormatting sqref="AQ33">
    <cfRule type="expression" dxfId="1459" priority="873">
      <formula>IF(RIGHT(TEXT(AQ33,"0.#"),1)=".",FALSE,TRUE)</formula>
    </cfRule>
    <cfRule type="expression" dxfId="1458" priority="874">
      <formula>IF(RIGHT(TEXT(AQ33,"0.#"),1)=".",TRUE,FALSE)</formula>
    </cfRule>
  </conditionalFormatting>
  <conditionalFormatting sqref="AE210">
    <cfRule type="expression" dxfId="1457" priority="871">
      <formula>IF(RIGHT(TEXT(AE210,"0.#"),1)=".",FALSE,TRUE)</formula>
    </cfRule>
    <cfRule type="expression" dxfId="1456" priority="872">
      <formula>IF(RIGHT(TEXT(AE210,"0.#"),1)=".",TRUE,FALSE)</formula>
    </cfRule>
  </conditionalFormatting>
  <conditionalFormatting sqref="AE211">
    <cfRule type="expression" dxfId="1455" priority="869">
      <formula>IF(RIGHT(TEXT(AE211,"0.#"),1)=".",FALSE,TRUE)</formula>
    </cfRule>
    <cfRule type="expression" dxfId="1454" priority="870">
      <formula>IF(RIGHT(TEXT(AE211,"0.#"),1)=".",TRUE,FALSE)</formula>
    </cfRule>
  </conditionalFormatting>
  <conditionalFormatting sqref="AE212">
    <cfRule type="expression" dxfId="1453" priority="867">
      <formula>IF(RIGHT(TEXT(AE212,"0.#"),1)=".",FALSE,TRUE)</formula>
    </cfRule>
    <cfRule type="expression" dxfId="1452" priority="868">
      <formula>IF(RIGHT(TEXT(AE212,"0.#"),1)=".",TRUE,FALSE)</formula>
    </cfRule>
  </conditionalFormatting>
  <conditionalFormatting sqref="AI212">
    <cfRule type="expression" dxfId="1451" priority="865">
      <formula>IF(RIGHT(TEXT(AI212,"0.#"),1)=".",FALSE,TRUE)</formula>
    </cfRule>
    <cfRule type="expression" dxfId="1450" priority="866">
      <formula>IF(RIGHT(TEXT(AI212,"0.#"),1)=".",TRUE,FALSE)</formula>
    </cfRule>
  </conditionalFormatting>
  <conditionalFormatting sqref="AI211">
    <cfRule type="expression" dxfId="1449" priority="863">
      <formula>IF(RIGHT(TEXT(AI211,"0.#"),1)=".",FALSE,TRUE)</formula>
    </cfRule>
    <cfRule type="expression" dxfId="1448" priority="864">
      <formula>IF(RIGHT(TEXT(AI211,"0.#"),1)=".",TRUE,FALSE)</formula>
    </cfRule>
  </conditionalFormatting>
  <conditionalFormatting sqref="AI210">
    <cfRule type="expression" dxfId="1447" priority="861">
      <formula>IF(RIGHT(TEXT(AI210,"0.#"),1)=".",FALSE,TRUE)</formula>
    </cfRule>
    <cfRule type="expression" dxfId="1446" priority="862">
      <formula>IF(RIGHT(TEXT(AI210,"0.#"),1)=".",TRUE,FALSE)</formula>
    </cfRule>
  </conditionalFormatting>
  <conditionalFormatting sqref="AM210">
    <cfRule type="expression" dxfId="1445" priority="859">
      <formula>IF(RIGHT(TEXT(AM210,"0.#"),1)=".",FALSE,TRUE)</formula>
    </cfRule>
    <cfRule type="expression" dxfId="1444" priority="860">
      <formula>IF(RIGHT(TEXT(AM210,"0.#"),1)=".",TRUE,FALSE)</formula>
    </cfRule>
  </conditionalFormatting>
  <conditionalFormatting sqref="AM211">
    <cfRule type="expression" dxfId="1443" priority="857">
      <formula>IF(RIGHT(TEXT(AM211,"0.#"),1)=".",FALSE,TRUE)</formula>
    </cfRule>
    <cfRule type="expression" dxfId="1442" priority="858">
      <formula>IF(RIGHT(TEXT(AM211,"0.#"),1)=".",TRUE,FALSE)</formula>
    </cfRule>
  </conditionalFormatting>
  <conditionalFormatting sqref="AM212">
    <cfRule type="expression" dxfId="1441" priority="855">
      <formula>IF(RIGHT(TEXT(AM212,"0.#"),1)=".",FALSE,TRUE)</formula>
    </cfRule>
    <cfRule type="expression" dxfId="1440" priority="856">
      <formula>IF(RIGHT(TEXT(AM212,"0.#"),1)=".",TRUE,FALSE)</formula>
    </cfRule>
  </conditionalFormatting>
  <conditionalFormatting sqref="AL368:AO395">
    <cfRule type="expression" dxfId="1439" priority="851">
      <formula>IF(AND(AL368&gt;=0, RIGHT(TEXT(AL368,"0.#"),1)&lt;&gt;"."),TRUE,FALSE)</formula>
    </cfRule>
    <cfRule type="expression" dxfId="1438" priority="852">
      <formula>IF(AND(AL368&gt;=0, RIGHT(TEXT(AL368,"0.#"),1)="."),TRUE,FALSE)</formula>
    </cfRule>
    <cfRule type="expression" dxfId="1437" priority="853">
      <formula>IF(AND(AL368&lt;0, RIGHT(TEXT(AL368,"0.#"),1)&lt;&gt;"."),TRUE,FALSE)</formula>
    </cfRule>
    <cfRule type="expression" dxfId="1436" priority="854">
      <formula>IF(AND(AL368&lt;0, RIGHT(TEXT(AL368,"0.#"),1)="."),TRUE,FALSE)</formula>
    </cfRule>
  </conditionalFormatting>
  <conditionalFormatting sqref="AQ210:AQ212">
    <cfRule type="expression" dxfId="1435" priority="849">
      <formula>IF(RIGHT(TEXT(AQ210,"0.#"),1)=".",FALSE,TRUE)</formula>
    </cfRule>
    <cfRule type="expression" dxfId="1434" priority="850">
      <formula>IF(RIGHT(TEXT(AQ210,"0.#"),1)=".",TRUE,FALSE)</formula>
    </cfRule>
  </conditionalFormatting>
  <conditionalFormatting sqref="AU210:AU212">
    <cfRule type="expression" dxfId="1433" priority="847">
      <formula>IF(RIGHT(TEXT(AU210,"0.#"),1)=".",FALSE,TRUE)</formula>
    </cfRule>
    <cfRule type="expression" dxfId="1432" priority="848">
      <formula>IF(RIGHT(TEXT(AU210,"0.#"),1)=".",TRUE,FALSE)</formula>
    </cfRule>
  </conditionalFormatting>
  <conditionalFormatting sqref="Y368:Y395">
    <cfRule type="expression" dxfId="1431" priority="845">
      <formula>IF(RIGHT(TEXT(Y368,"0.#"),1)=".",FALSE,TRUE)</formula>
    </cfRule>
    <cfRule type="expression" dxfId="1430" priority="846">
      <formula>IF(RIGHT(TEXT(Y368,"0.#"),1)=".",TRUE,FALSE)</formula>
    </cfRule>
  </conditionalFormatting>
  <conditionalFormatting sqref="AL631:AO660">
    <cfRule type="expression" dxfId="1429" priority="841">
      <formula>IF(AND(AL631&gt;=0, RIGHT(TEXT(AL631,"0.#"),1)&lt;&gt;"."),TRUE,FALSE)</formula>
    </cfRule>
    <cfRule type="expression" dxfId="1428" priority="842">
      <formula>IF(AND(AL631&gt;=0, RIGHT(TEXT(AL631,"0.#"),1)="."),TRUE,FALSE)</formula>
    </cfRule>
    <cfRule type="expression" dxfId="1427" priority="843">
      <formula>IF(AND(AL631&lt;0, RIGHT(TEXT(AL631,"0.#"),1)&lt;&gt;"."),TRUE,FALSE)</formula>
    </cfRule>
    <cfRule type="expression" dxfId="1426" priority="844">
      <formula>IF(AND(AL631&lt;0, RIGHT(TEXT(AL631,"0.#"),1)="."),TRUE,FALSE)</formula>
    </cfRule>
  </conditionalFormatting>
  <conditionalFormatting sqref="Y631:Y660">
    <cfRule type="expression" dxfId="1425" priority="839">
      <formula>IF(RIGHT(TEXT(Y631,"0.#"),1)=".",FALSE,TRUE)</formula>
    </cfRule>
    <cfRule type="expression" dxfId="1424" priority="840">
      <formula>IF(RIGHT(TEXT(Y631,"0.#"),1)=".",TRUE,FALSE)</formula>
    </cfRule>
  </conditionalFormatting>
  <conditionalFormatting sqref="AL366:AO367">
    <cfRule type="expression" dxfId="1423" priority="835">
      <formula>IF(AND(AL366&gt;=0, RIGHT(TEXT(AL366,"0.#"),1)&lt;&gt;"."),TRUE,FALSE)</formula>
    </cfRule>
    <cfRule type="expression" dxfId="1422" priority="836">
      <formula>IF(AND(AL366&gt;=0, RIGHT(TEXT(AL366,"0.#"),1)="."),TRUE,FALSE)</formula>
    </cfRule>
    <cfRule type="expression" dxfId="1421" priority="837">
      <formula>IF(AND(AL366&lt;0, RIGHT(TEXT(AL366,"0.#"),1)&lt;&gt;"."),TRUE,FALSE)</formula>
    </cfRule>
    <cfRule type="expression" dxfId="1420" priority="838">
      <formula>IF(AND(AL366&lt;0, RIGHT(TEXT(AL366,"0.#"),1)="."),TRUE,FALSE)</formula>
    </cfRule>
  </conditionalFormatting>
  <conditionalFormatting sqref="Y366:Y367">
    <cfRule type="expression" dxfId="1419" priority="833">
      <formula>IF(RIGHT(TEXT(Y366,"0.#"),1)=".",FALSE,TRUE)</formula>
    </cfRule>
    <cfRule type="expression" dxfId="1418" priority="834">
      <formula>IF(RIGHT(TEXT(Y366,"0.#"),1)=".",TRUE,FALSE)</formula>
    </cfRule>
  </conditionalFormatting>
  <conditionalFormatting sqref="Y401:Y428">
    <cfRule type="expression" dxfId="1417" priority="771">
      <formula>IF(RIGHT(TEXT(Y401,"0.#"),1)=".",FALSE,TRUE)</formula>
    </cfRule>
    <cfRule type="expression" dxfId="1416" priority="772">
      <formula>IF(RIGHT(TEXT(Y401,"0.#"),1)=".",TRUE,FALSE)</formula>
    </cfRule>
  </conditionalFormatting>
  <conditionalFormatting sqref="Y399:Y400">
    <cfRule type="expression" dxfId="1415" priority="765">
      <formula>IF(RIGHT(TEXT(Y399,"0.#"),1)=".",FALSE,TRUE)</formula>
    </cfRule>
    <cfRule type="expression" dxfId="1414" priority="766">
      <formula>IF(RIGHT(TEXT(Y399,"0.#"),1)=".",TRUE,FALSE)</formula>
    </cfRule>
  </conditionalFormatting>
  <conditionalFormatting sqref="Y434:Y461">
    <cfRule type="expression" dxfId="1413" priority="759">
      <formula>IF(RIGHT(TEXT(Y434,"0.#"),1)=".",FALSE,TRUE)</formula>
    </cfRule>
    <cfRule type="expression" dxfId="1412" priority="760">
      <formula>IF(RIGHT(TEXT(Y434,"0.#"),1)=".",TRUE,FALSE)</formula>
    </cfRule>
  </conditionalFormatting>
  <conditionalFormatting sqref="Y432:Y433">
    <cfRule type="expression" dxfId="1411" priority="753">
      <formula>IF(RIGHT(TEXT(Y432,"0.#"),1)=".",FALSE,TRUE)</formula>
    </cfRule>
    <cfRule type="expression" dxfId="1410" priority="754">
      <formula>IF(RIGHT(TEXT(Y432,"0.#"),1)=".",TRUE,FALSE)</formula>
    </cfRule>
  </conditionalFormatting>
  <conditionalFormatting sqref="Y467:Y494">
    <cfRule type="expression" dxfId="1409" priority="747">
      <formula>IF(RIGHT(TEXT(Y467,"0.#"),1)=".",FALSE,TRUE)</formula>
    </cfRule>
    <cfRule type="expression" dxfId="1408" priority="748">
      <formula>IF(RIGHT(TEXT(Y467,"0.#"),1)=".",TRUE,FALSE)</formula>
    </cfRule>
  </conditionalFormatting>
  <conditionalFormatting sqref="Y465:Y466">
    <cfRule type="expression" dxfId="1407" priority="741">
      <formula>IF(RIGHT(TEXT(Y465,"0.#"),1)=".",FALSE,TRUE)</formula>
    </cfRule>
    <cfRule type="expression" dxfId="1406" priority="742">
      <formula>IF(RIGHT(TEXT(Y465,"0.#"),1)=".",TRUE,FALSE)</formula>
    </cfRule>
  </conditionalFormatting>
  <conditionalFormatting sqref="Y500:Y527">
    <cfRule type="expression" dxfId="1405" priority="735">
      <formula>IF(RIGHT(TEXT(Y500,"0.#"),1)=".",FALSE,TRUE)</formula>
    </cfRule>
    <cfRule type="expression" dxfId="1404" priority="736">
      <formula>IF(RIGHT(TEXT(Y500,"0.#"),1)=".",TRUE,FALSE)</formula>
    </cfRule>
  </conditionalFormatting>
  <conditionalFormatting sqref="Y498:Y499">
    <cfRule type="expression" dxfId="1403" priority="729">
      <formula>IF(RIGHT(TEXT(Y498,"0.#"),1)=".",FALSE,TRUE)</formula>
    </cfRule>
    <cfRule type="expression" dxfId="1402" priority="730">
      <formula>IF(RIGHT(TEXT(Y498,"0.#"),1)=".",TRUE,FALSE)</formula>
    </cfRule>
  </conditionalFormatting>
  <conditionalFormatting sqref="Y533:Y560">
    <cfRule type="expression" dxfId="1401" priority="723">
      <formula>IF(RIGHT(TEXT(Y533,"0.#"),1)=".",FALSE,TRUE)</formula>
    </cfRule>
    <cfRule type="expression" dxfId="1400" priority="724">
      <formula>IF(RIGHT(TEXT(Y533,"0.#"),1)=".",TRUE,FALSE)</formula>
    </cfRule>
  </conditionalFormatting>
  <conditionalFormatting sqref="W23">
    <cfRule type="expression" dxfId="1399" priority="831">
      <formula>IF(RIGHT(TEXT(W23,"0.#"),1)=".",FALSE,TRUE)</formula>
    </cfRule>
    <cfRule type="expression" dxfId="1398" priority="832">
      <formula>IF(RIGHT(TEXT(W23,"0.#"),1)=".",TRUE,FALSE)</formula>
    </cfRule>
  </conditionalFormatting>
  <conditionalFormatting sqref="W24:W27">
    <cfRule type="expression" dxfId="1397" priority="829">
      <formula>IF(RIGHT(TEXT(W24,"0.#"),1)=".",FALSE,TRUE)</formula>
    </cfRule>
    <cfRule type="expression" dxfId="1396" priority="830">
      <formula>IF(RIGHT(TEXT(W24,"0.#"),1)=".",TRUE,FALSE)</formula>
    </cfRule>
  </conditionalFormatting>
  <conditionalFormatting sqref="W28">
    <cfRule type="expression" dxfId="1395" priority="827">
      <formula>IF(RIGHT(TEXT(W28,"0.#"),1)=".",FALSE,TRUE)</formula>
    </cfRule>
    <cfRule type="expression" dxfId="1394" priority="828">
      <formula>IF(RIGHT(TEXT(W28,"0.#"),1)=".",TRUE,FALSE)</formula>
    </cfRule>
  </conditionalFormatting>
  <conditionalFormatting sqref="P23">
    <cfRule type="expression" dxfId="1393" priority="825">
      <formula>IF(RIGHT(TEXT(P23,"0.#"),1)=".",FALSE,TRUE)</formula>
    </cfRule>
    <cfRule type="expression" dxfId="1392" priority="826">
      <formula>IF(RIGHT(TEXT(P23,"0.#"),1)=".",TRUE,FALSE)</formula>
    </cfRule>
  </conditionalFormatting>
  <conditionalFormatting sqref="P24:P27">
    <cfRule type="expression" dxfId="1391" priority="823">
      <formula>IF(RIGHT(TEXT(P24,"0.#"),1)=".",FALSE,TRUE)</formula>
    </cfRule>
    <cfRule type="expression" dxfId="1390" priority="824">
      <formula>IF(RIGHT(TEXT(P24,"0.#"),1)=".",TRUE,FALSE)</formula>
    </cfRule>
  </conditionalFormatting>
  <conditionalFormatting sqref="P28">
    <cfRule type="expression" dxfId="1389" priority="821">
      <formula>IF(RIGHT(TEXT(P28,"0.#"),1)=".",FALSE,TRUE)</formula>
    </cfRule>
    <cfRule type="expression" dxfId="1388" priority="822">
      <formula>IF(RIGHT(TEXT(P28,"0.#"),1)=".",TRUE,FALSE)</formula>
    </cfRule>
  </conditionalFormatting>
  <conditionalFormatting sqref="AE202">
    <cfRule type="expression" dxfId="1387" priority="819">
      <formula>IF(RIGHT(TEXT(AE202,"0.#"),1)=".",FALSE,TRUE)</formula>
    </cfRule>
    <cfRule type="expression" dxfId="1386" priority="820">
      <formula>IF(RIGHT(TEXT(AE202,"0.#"),1)=".",TRUE,FALSE)</formula>
    </cfRule>
  </conditionalFormatting>
  <conditionalFormatting sqref="AE203">
    <cfRule type="expression" dxfId="1385" priority="817">
      <formula>IF(RIGHT(TEXT(AE203,"0.#"),1)=".",FALSE,TRUE)</formula>
    </cfRule>
    <cfRule type="expression" dxfId="1384" priority="818">
      <formula>IF(RIGHT(TEXT(AE203,"0.#"),1)=".",TRUE,FALSE)</formula>
    </cfRule>
  </conditionalFormatting>
  <conditionalFormatting sqref="AE204">
    <cfRule type="expression" dxfId="1383" priority="815">
      <formula>IF(RIGHT(TEXT(AE204,"0.#"),1)=".",FALSE,TRUE)</formula>
    </cfRule>
    <cfRule type="expression" dxfId="1382" priority="816">
      <formula>IF(RIGHT(TEXT(AE204,"0.#"),1)=".",TRUE,FALSE)</formula>
    </cfRule>
  </conditionalFormatting>
  <conditionalFormatting sqref="AI204">
    <cfRule type="expression" dxfId="1381" priority="813">
      <formula>IF(RIGHT(TEXT(AI204,"0.#"),1)=".",FALSE,TRUE)</formula>
    </cfRule>
    <cfRule type="expression" dxfId="1380" priority="814">
      <formula>IF(RIGHT(TEXT(AI204,"0.#"),1)=".",TRUE,FALSE)</formula>
    </cfRule>
  </conditionalFormatting>
  <conditionalFormatting sqref="AI203">
    <cfRule type="expression" dxfId="1379" priority="811">
      <formula>IF(RIGHT(TEXT(AI203,"0.#"),1)=".",FALSE,TRUE)</formula>
    </cfRule>
    <cfRule type="expression" dxfId="1378" priority="812">
      <formula>IF(RIGHT(TEXT(AI203,"0.#"),1)=".",TRUE,FALSE)</formula>
    </cfRule>
  </conditionalFormatting>
  <conditionalFormatting sqref="AI202">
    <cfRule type="expression" dxfId="1377" priority="809">
      <formula>IF(RIGHT(TEXT(AI202,"0.#"),1)=".",FALSE,TRUE)</formula>
    </cfRule>
    <cfRule type="expression" dxfId="1376" priority="810">
      <formula>IF(RIGHT(TEXT(AI202,"0.#"),1)=".",TRUE,FALSE)</formula>
    </cfRule>
  </conditionalFormatting>
  <conditionalFormatting sqref="AM202">
    <cfRule type="expression" dxfId="1375" priority="807">
      <formula>IF(RIGHT(TEXT(AM202,"0.#"),1)=".",FALSE,TRUE)</formula>
    </cfRule>
    <cfRule type="expression" dxfId="1374" priority="808">
      <formula>IF(RIGHT(TEXT(AM202,"0.#"),1)=".",TRUE,FALSE)</formula>
    </cfRule>
  </conditionalFormatting>
  <conditionalFormatting sqref="AM203">
    <cfRule type="expression" dxfId="1373" priority="805">
      <formula>IF(RIGHT(TEXT(AM203,"0.#"),1)=".",FALSE,TRUE)</formula>
    </cfRule>
    <cfRule type="expression" dxfId="1372" priority="806">
      <formula>IF(RIGHT(TEXT(AM203,"0.#"),1)=".",TRUE,FALSE)</formula>
    </cfRule>
  </conditionalFormatting>
  <conditionalFormatting sqref="AM204">
    <cfRule type="expression" dxfId="1371" priority="803">
      <formula>IF(RIGHT(TEXT(AM204,"0.#"),1)=".",FALSE,TRUE)</formula>
    </cfRule>
    <cfRule type="expression" dxfId="1370" priority="804">
      <formula>IF(RIGHT(TEXT(AM204,"0.#"),1)=".",TRUE,FALSE)</formula>
    </cfRule>
  </conditionalFormatting>
  <conditionalFormatting sqref="AQ202:AQ204">
    <cfRule type="expression" dxfId="1369" priority="801">
      <formula>IF(RIGHT(TEXT(AQ202,"0.#"),1)=".",FALSE,TRUE)</formula>
    </cfRule>
    <cfRule type="expression" dxfId="1368" priority="802">
      <formula>IF(RIGHT(TEXT(AQ202,"0.#"),1)=".",TRUE,FALSE)</formula>
    </cfRule>
  </conditionalFormatting>
  <conditionalFormatting sqref="AU202:AU204">
    <cfRule type="expression" dxfId="1367" priority="799">
      <formula>IF(RIGHT(TEXT(AU202,"0.#"),1)=".",FALSE,TRUE)</formula>
    </cfRule>
    <cfRule type="expression" dxfId="1366" priority="800">
      <formula>IF(RIGHT(TEXT(AU202,"0.#"),1)=".",TRUE,FALSE)</formula>
    </cfRule>
  </conditionalFormatting>
  <conditionalFormatting sqref="AE205">
    <cfRule type="expression" dxfId="1365" priority="797">
      <formula>IF(RIGHT(TEXT(AE205,"0.#"),1)=".",FALSE,TRUE)</formula>
    </cfRule>
    <cfRule type="expression" dxfId="1364" priority="798">
      <formula>IF(RIGHT(TEXT(AE205,"0.#"),1)=".",TRUE,FALSE)</formula>
    </cfRule>
  </conditionalFormatting>
  <conditionalFormatting sqref="AE206">
    <cfRule type="expression" dxfId="1363" priority="795">
      <formula>IF(RIGHT(TEXT(AE206,"0.#"),1)=".",FALSE,TRUE)</formula>
    </cfRule>
    <cfRule type="expression" dxfId="1362" priority="796">
      <formula>IF(RIGHT(TEXT(AE206,"0.#"),1)=".",TRUE,FALSE)</formula>
    </cfRule>
  </conditionalFormatting>
  <conditionalFormatting sqref="AE207">
    <cfRule type="expression" dxfId="1361" priority="793">
      <formula>IF(RIGHT(TEXT(AE207,"0.#"),1)=".",FALSE,TRUE)</formula>
    </cfRule>
    <cfRule type="expression" dxfId="1360" priority="794">
      <formula>IF(RIGHT(TEXT(AE207,"0.#"),1)=".",TRUE,FALSE)</formula>
    </cfRule>
  </conditionalFormatting>
  <conditionalFormatting sqref="AI207">
    <cfRule type="expression" dxfId="1359" priority="791">
      <formula>IF(RIGHT(TEXT(AI207,"0.#"),1)=".",FALSE,TRUE)</formula>
    </cfRule>
    <cfRule type="expression" dxfId="1358" priority="792">
      <formula>IF(RIGHT(TEXT(AI207,"0.#"),1)=".",TRUE,FALSE)</formula>
    </cfRule>
  </conditionalFormatting>
  <conditionalFormatting sqref="AI206">
    <cfRule type="expression" dxfId="1357" priority="789">
      <formula>IF(RIGHT(TEXT(AI206,"0.#"),1)=".",FALSE,TRUE)</formula>
    </cfRule>
    <cfRule type="expression" dxfId="1356" priority="790">
      <formula>IF(RIGHT(TEXT(AI206,"0.#"),1)=".",TRUE,FALSE)</formula>
    </cfRule>
  </conditionalFormatting>
  <conditionalFormatting sqref="AI205">
    <cfRule type="expression" dxfId="1355" priority="787">
      <formula>IF(RIGHT(TEXT(AI205,"0.#"),1)=".",FALSE,TRUE)</formula>
    </cfRule>
    <cfRule type="expression" dxfId="1354" priority="788">
      <formula>IF(RIGHT(TEXT(AI205,"0.#"),1)=".",TRUE,FALSE)</formula>
    </cfRule>
  </conditionalFormatting>
  <conditionalFormatting sqref="AM205">
    <cfRule type="expression" dxfId="1353" priority="785">
      <formula>IF(RIGHT(TEXT(AM205,"0.#"),1)=".",FALSE,TRUE)</formula>
    </cfRule>
    <cfRule type="expression" dxfId="1352" priority="786">
      <formula>IF(RIGHT(TEXT(AM205,"0.#"),1)=".",TRUE,FALSE)</formula>
    </cfRule>
  </conditionalFormatting>
  <conditionalFormatting sqref="AM206">
    <cfRule type="expression" dxfId="1351" priority="783">
      <formula>IF(RIGHT(TEXT(AM206,"0.#"),1)=".",FALSE,TRUE)</formula>
    </cfRule>
    <cfRule type="expression" dxfId="1350" priority="784">
      <formula>IF(RIGHT(TEXT(AM206,"0.#"),1)=".",TRUE,FALSE)</formula>
    </cfRule>
  </conditionalFormatting>
  <conditionalFormatting sqref="AM207">
    <cfRule type="expression" dxfId="1349" priority="781">
      <formula>IF(RIGHT(TEXT(AM207,"0.#"),1)=".",FALSE,TRUE)</formula>
    </cfRule>
    <cfRule type="expression" dxfId="1348" priority="782">
      <formula>IF(RIGHT(TEXT(AM207,"0.#"),1)=".",TRUE,FALSE)</formula>
    </cfRule>
  </conditionalFormatting>
  <conditionalFormatting sqref="AQ205:AQ207">
    <cfRule type="expression" dxfId="1347" priority="779">
      <formula>IF(RIGHT(TEXT(AQ205,"0.#"),1)=".",FALSE,TRUE)</formula>
    </cfRule>
    <cfRule type="expression" dxfId="1346" priority="780">
      <formula>IF(RIGHT(TEXT(AQ205,"0.#"),1)=".",TRUE,FALSE)</formula>
    </cfRule>
  </conditionalFormatting>
  <conditionalFormatting sqref="AU205:AU207">
    <cfRule type="expression" dxfId="1345" priority="777">
      <formula>IF(RIGHT(TEXT(AU205,"0.#"),1)=".",FALSE,TRUE)</formula>
    </cfRule>
    <cfRule type="expression" dxfId="1344" priority="778">
      <formula>IF(RIGHT(TEXT(AU205,"0.#"),1)=".",TRUE,FALSE)</formula>
    </cfRule>
  </conditionalFormatting>
  <conditionalFormatting sqref="AL401:AO428">
    <cfRule type="expression" dxfId="1343" priority="773">
      <formula>IF(AND(AL401&gt;=0, RIGHT(TEXT(AL401,"0.#"),1)&lt;&gt;"."),TRUE,FALSE)</formula>
    </cfRule>
    <cfRule type="expression" dxfId="1342" priority="774">
      <formula>IF(AND(AL401&gt;=0, RIGHT(TEXT(AL401,"0.#"),1)="."),TRUE,FALSE)</formula>
    </cfRule>
    <cfRule type="expression" dxfId="1341" priority="775">
      <formula>IF(AND(AL401&lt;0, RIGHT(TEXT(AL401,"0.#"),1)&lt;&gt;"."),TRUE,FALSE)</formula>
    </cfRule>
    <cfRule type="expression" dxfId="1340" priority="776">
      <formula>IF(AND(AL401&lt;0, RIGHT(TEXT(AL401,"0.#"),1)="."),TRUE,FALSE)</formula>
    </cfRule>
  </conditionalFormatting>
  <conditionalFormatting sqref="AL399:AO400">
    <cfRule type="expression" dxfId="1339" priority="767">
      <formula>IF(AND(AL399&gt;=0, RIGHT(TEXT(AL399,"0.#"),1)&lt;&gt;"."),TRUE,FALSE)</formula>
    </cfRule>
    <cfRule type="expression" dxfId="1338" priority="768">
      <formula>IF(AND(AL399&gt;=0, RIGHT(TEXT(AL399,"0.#"),1)="."),TRUE,FALSE)</formula>
    </cfRule>
    <cfRule type="expression" dxfId="1337" priority="769">
      <formula>IF(AND(AL399&lt;0, RIGHT(TEXT(AL399,"0.#"),1)&lt;&gt;"."),TRUE,FALSE)</formula>
    </cfRule>
    <cfRule type="expression" dxfId="1336" priority="770">
      <formula>IF(AND(AL399&lt;0, RIGHT(TEXT(AL399,"0.#"),1)="."),TRUE,FALSE)</formula>
    </cfRule>
  </conditionalFormatting>
  <conditionalFormatting sqref="AL434:AO461">
    <cfRule type="expression" dxfId="1335" priority="761">
      <formula>IF(AND(AL434&gt;=0, RIGHT(TEXT(AL434,"0.#"),1)&lt;&gt;"."),TRUE,FALSE)</formula>
    </cfRule>
    <cfRule type="expression" dxfId="1334" priority="762">
      <formula>IF(AND(AL434&gt;=0, RIGHT(TEXT(AL434,"0.#"),1)="."),TRUE,FALSE)</formula>
    </cfRule>
    <cfRule type="expression" dxfId="1333" priority="763">
      <formula>IF(AND(AL434&lt;0, RIGHT(TEXT(AL434,"0.#"),1)&lt;&gt;"."),TRUE,FALSE)</formula>
    </cfRule>
    <cfRule type="expression" dxfId="1332" priority="764">
      <formula>IF(AND(AL434&lt;0, RIGHT(TEXT(AL434,"0.#"),1)="."),TRUE,FALSE)</formula>
    </cfRule>
  </conditionalFormatting>
  <conditionalFormatting sqref="AL432:AO433">
    <cfRule type="expression" dxfId="1331" priority="755">
      <formula>IF(AND(AL432&gt;=0, RIGHT(TEXT(AL432,"0.#"),1)&lt;&gt;"."),TRUE,FALSE)</formula>
    </cfRule>
    <cfRule type="expression" dxfId="1330" priority="756">
      <formula>IF(AND(AL432&gt;=0, RIGHT(TEXT(AL432,"0.#"),1)="."),TRUE,FALSE)</formula>
    </cfRule>
    <cfRule type="expression" dxfId="1329" priority="757">
      <formula>IF(AND(AL432&lt;0, RIGHT(TEXT(AL432,"0.#"),1)&lt;&gt;"."),TRUE,FALSE)</formula>
    </cfRule>
    <cfRule type="expression" dxfId="1328" priority="758">
      <formula>IF(AND(AL432&lt;0, RIGHT(TEXT(AL432,"0.#"),1)="."),TRUE,FALSE)</formula>
    </cfRule>
  </conditionalFormatting>
  <conditionalFormatting sqref="AL467:AO494">
    <cfRule type="expression" dxfId="1327" priority="749">
      <formula>IF(AND(AL467&gt;=0, RIGHT(TEXT(AL467,"0.#"),1)&lt;&gt;"."),TRUE,FALSE)</formula>
    </cfRule>
    <cfRule type="expression" dxfId="1326" priority="750">
      <formula>IF(AND(AL467&gt;=0, RIGHT(TEXT(AL467,"0.#"),1)="."),TRUE,FALSE)</formula>
    </cfRule>
    <cfRule type="expression" dxfId="1325" priority="751">
      <formula>IF(AND(AL467&lt;0, RIGHT(TEXT(AL467,"0.#"),1)&lt;&gt;"."),TRUE,FALSE)</formula>
    </cfRule>
    <cfRule type="expression" dxfId="1324" priority="752">
      <formula>IF(AND(AL467&lt;0, RIGHT(TEXT(AL467,"0.#"),1)="."),TRUE,FALSE)</formula>
    </cfRule>
  </conditionalFormatting>
  <conditionalFormatting sqref="AL465:AO466">
    <cfRule type="expression" dxfId="1323" priority="743">
      <formula>IF(AND(AL465&gt;=0, RIGHT(TEXT(AL465,"0.#"),1)&lt;&gt;"."),TRUE,FALSE)</formula>
    </cfRule>
    <cfRule type="expression" dxfId="1322" priority="744">
      <formula>IF(AND(AL465&gt;=0, RIGHT(TEXT(AL465,"0.#"),1)="."),TRUE,FALSE)</formula>
    </cfRule>
    <cfRule type="expression" dxfId="1321" priority="745">
      <formula>IF(AND(AL465&lt;0, RIGHT(TEXT(AL465,"0.#"),1)&lt;&gt;"."),TRUE,FALSE)</formula>
    </cfRule>
    <cfRule type="expression" dxfId="1320" priority="746">
      <formula>IF(AND(AL465&lt;0, RIGHT(TEXT(AL465,"0.#"),1)="."),TRUE,FALSE)</formula>
    </cfRule>
  </conditionalFormatting>
  <conditionalFormatting sqref="AL500:AO527">
    <cfRule type="expression" dxfId="1319" priority="737">
      <formula>IF(AND(AL500&gt;=0, RIGHT(TEXT(AL500,"0.#"),1)&lt;&gt;"."),TRUE,FALSE)</formula>
    </cfRule>
    <cfRule type="expression" dxfId="1318" priority="738">
      <formula>IF(AND(AL500&gt;=0, RIGHT(TEXT(AL500,"0.#"),1)="."),TRUE,FALSE)</formula>
    </cfRule>
    <cfRule type="expression" dxfId="1317" priority="739">
      <formula>IF(AND(AL500&lt;0, RIGHT(TEXT(AL500,"0.#"),1)&lt;&gt;"."),TRUE,FALSE)</formula>
    </cfRule>
    <cfRule type="expression" dxfId="1316" priority="740">
      <formula>IF(AND(AL500&lt;0, RIGHT(TEXT(AL500,"0.#"),1)="."),TRUE,FALSE)</formula>
    </cfRule>
  </conditionalFormatting>
  <conditionalFormatting sqref="AL498:AO499">
    <cfRule type="expression" dxfId="1315" priority="731">
      <formula>IF(AND(AL498&gt;=0, RIGHT(TEXT(AL498,"0.#"),1)&lt;&gt;"."),TRUE,FALSE)</formula>
    </cfRule>
    <cfRule type="expression" dxfId="1314" priority="732">
      <formula>IF(AND(AL498&gt;=0, RIGHT(TEXT(AL498,"0.#"),1)="."),TRUE,FALSE)</formula>
    </cfRule>
    <cfRule type="expression" dxfId="1313" priority="733">
      <formula>IF(AND(AL498&lt;0, RIGHT(TEXT(AL498,"0.#"),1)&lt;&gt;"."),TRUE,FALSE)</formula>
    </cfRule>
    <cfRule type="expression" dxfId="1312" priority="734">
      <formula>IF(AND(AL498&lt;0, RIGHT(TEXT(AL498,"0.#"),1)="."),TRUE,FALSE)</formula>
    </cfRule>
  </conditionalFormatting>
  <conditionalFormatting sqref="AL533:AO560">
    <cfRule type="expression" dxfId="1311" priority="725">
      <formula>IF(AND(AL533&gt;=0, RIGHT(TEXT(AL533,"0.#"),1)&lt;&gt;"."),TRUE,FALSE)</formula>
    </cfRule>
    <cfRule type="expression" dxfId="1310" priority="726">
      <formula>IF(AND(AL533&gt;=0, RIGHT(TEXT(AL533,"0.#"),1)="."),TRUE,FALSE)</formula>
    </cfRule>
    <cfRule type="expression" dxfId="1309" priority="727">
      <formula>IF(AND(AL533&lt;0, RIGHT(TEXT(AL533,"0.#"),1)&lt;&gt;"."),TRUE,FALSE)</formula>
    </cfRule>
    <cfRule type="expression" dxfId="1308" priority="728">
      <formula>IF(AND(AL533&lt;0, RIGHT(TEXT(AL533,"0.#"),1)="."),TRUE,FALSE)</formula>
    </cfRule>
  </conditionalFormatting>
  <conditionalFormatting sqref="AL531:AO532">
    <cfRule type="expression" dxfId="1307" priority="719">
      <formula>IF(AND(AL531&gt;=0, RIGHT(TEXT(AL531,"0.#"),1)&lt;&gt;"."),TRUE,FALSE)</formula>
    </cfRule>
    <cfRule type="expression" dxfId="1306" priority="720">
      <formula>IF(AND(AL531&gt;=0, RIGHT(TEXT(AL531,"0.#"),1)="."),TRUE,FALSE)</formula>
    </cfRule>
    <cfRule type="expression" dxfId="1305" priority="721">
      <formula>IF(AND(AL531&lt;0, RIGHT(TEXT(AL531,"0.#"),1)&lt;&gt;"."),TRUE,FALSE)</formula>
    </cfRule>
    <cfRule type="expression" dxfId="1304" priority="722">
      <formula>IF(AND(AL531&lt;0, RIGHT(TEXT(AL531,"0.#"),1)="."),TRUE,FALSE)</formula>
    </cfRule>
  </conditionalFormatting>
  <conditionalFormatting sqref="Y531:Y532">
    <cfRule type="expression" dxfId="1303" priority="717">
      <formula>IF(RIGHT(TEXT(Y531,"0.#"),1)=".",FALSE,TRUE)</formula>
    </cfRule>
    <cfRule type="expression" dxfId="1302" priority="718">
      <formula>IF(RIGHT(TEXT(Y531,"0.#"),1)=".",TRUE,FALSE)</formula>
    </cfRule>
  </conditionalFormatting>
  <conditionalFormatting sqref="AL566:AO593">
    <cfRule type="expression" dxfId="1301" priority="713">
      <formula>IF(AND(AL566&gt;=0, RIGHT(TEXT(AL566,"0.#"),1)&lt;&gt;"."),TRUE,FALSE)</formula>
    </cfRule>
    <cfRule type="expression" dxfId="1300" priority="714">
      <formula>IF(AND(AL566&gt;=0, RIGHT(TEXT(AL566,"0.#"),1)="."),TRUE,FALSE)</formula>
    </cfRule>
    <cfRule type="expression" dxfId="1299" priority="715">
      <formula>IF(AND(AL566&lt;0, RIGHT(TEXT(AL566,"0.#"),1)&lt;&gt;"."),TRUE,FALSE)</formula>
    </cfRule>
    <cfRule type="expression" dxfId="1298" priority="716">
      <formula>IF(AND(AL566&lt;0, RIGHT(TEXT(AL566,"0.#"),1)="."),TRUE,FALSE)</formula>
    </cfRule>
  </conditionalFormatting>
  <conditionalFormatting sqref="Y566:Y593">
    <cfRule type="expression" dxfId="1297" priority="711">
      <formula>IF(RIGHT(TEXT(Y566,"0.#"),1)=".",FALSE,TRUE)</formula>
    </cfRule>
    <cfRule type="expression" dxfId="1296" priority="712">
      <formula>IF(RIGHT(TEXT(Y566,"0.#"),1)=".",TRUE,FALSE)</formula>
    </cfRule>
  </conditionalFormatting>
  <conditionalFormatting sqref="AL564:AO565">
    <cfRule type="expression" dxfId="1295" priority="707">
      <formula>IF(AND(AL564&gt;=0, RIGHT(TEXT(AL564,"0.#"),1)&lt;&gt;"."),TRUE,FALSE)</formula>
    </cfRule>
    <cfRule type="expression" dxfId="1294" priority="708">
      <formula>IF(AND(AL564&gt;=0, RIGHT(TEXT(AL564,"0.#"),1)="."),TRUE,FALSE)</formula>
    </cfRule>
    <cfRule type="expression" dxfId="1293" priority="709">
      <formula>IF(AND(AL564&lt;0, RIGHT(TEXT(AL564,"0.#"),1)&lt;&gt;"."),TRUE,FALSE)</formula>
    </cfRule>
    <cfRule type="expression" dxfId="1292" priority="710">
      <formula>IF(AND(AL564&lt;0, RIGHT(TEXT(AL564,"0.#"),1)="."),TRUE,FALSE)</formula>
    </cfRule>
  </conditionalFormatting>
  <conditionalFormatting sqref="Y564:Y565">
    <cfRule type="expression" dxfId="1291" priority="705">
      <formula>IF(RIGHT(TEXT(Y564,"0.#"),1)=".",FALSE,TRUE)</formula>
    </cfRule>
    <cfRule type="expression" dxfId="1290" priority="706">
      <formula>IF(RIGHT(TEXT(Y564,"0.#"),1)=".",TRUE,FALSE)</formula>
    </cfRule>
  </conditionalFormatting>
  <conditionalFormatting sqref="AL599:AO626">
    <cfRule type="expression" dxfId="1289" priority="701">
      <formula>IF(AND(AL599&gt;=0, RIGHT(TEXT(AL599,"0.#"),1)&lt;&gt;"."),TRUE,FALSE)</formula>
    </cfRule>
    <cfRule type="expression" dxfId="1288" priority="702">
      <formula>IF(AND(AL599&gt;=0, RIGHT(TEXT(AL599,"0.#"),1)="."),TRUE,FALSE)</formula>
    </cfRule>
    <cfRule type="expression" dxfId="1287" priority="703">
      <formula>IF(AND(AL599&lt;0, RIGHT(TEXT(AL599,"0.#"),1)&lt;&gt;"."),TRUE,FALSE)</formula>
    </cfRule>
    <cfRule type="expression" dxfId="1286" priority="704">
      <formula>IF(AND(AL599&lt;0, RIGHT(TEXT(AL599,"0.#"),1)="."),TRUE,FALSE)</formula>
    </cfRule>
  </conditionalFormatting>
  <conditionalFormatting sqref="Y599:Y626">
    <cfRule type="expression" dxfId="1285" priority="699">
      <formula>IF(RIGHT(TEXT(Y599,"0.#"),1)=".",FALSE,TRUE)</formula>
    </cfRule>
    <cfRule type="expression" dxfId="1284" priority="700">
      <formula>IF(RIGHT(TEXT(Y599,"0.#"),1)=".",TRUE,FALSE)</formula>
    </cfRule>
  </conditionalFormatting>
  <conditionalFormatting sqref="AL597:AO598">
    <cfRule type="expression" dxfId="1283" priority="695">
      <formula>IF(AND(AL597&gt;=0, RIGHT(TEXT(AL597,"0.#"),1)&lt;&gt;"."),TRUE,FALSE)</formula>
    </cfRule>
    <cfRule type="expression" dxfId="1282" priority="696">
      <formula>IF(AND(AL597&gt;=0, RIGHT(TEXT(AL597,"0.#"),1)="."),TRUE,FALSE)</formula>
    </cfRule>
    <cfRule type="expression" dxfId="1281" priority="697">
      <formula>IF(AND(AL597&lt;0, RIGHT(TEXT(AL597,"0.#"),1)&lt;&gt;"."),TRUE,FALSE)</formula>
    </cfRule>
    <cfRule type="expression" dxfId="1280" priority="698">
      <formula>IF(AND(AL597&lt;0, RIGHT(TEXT(AL597,"0.#"),1)="."),TRUE,FALSE)</formula>
    </cfRule>
  </conditionalFormatting>
  <conditionalFormatting sqref="Y597:Y598">
    <cfRule type="expression" dxfId="1279" priority="693">
      <formula>IF(RIGHT(TEXT(Y597,"0.#"),1)=".",FALSE,TRUE)</formula>
    </cfRule>
    <cfRule type="expression" dxfId="1278" priority="694">
      <formula>IF(RIGHT(TEXT(Y597,"0.#"),1)=".",TRUE,FALSE)</formula>
    </cfRule>
  </conditionalFormatting>
  <conditionalFormatting sqref="AU33">
    <cfRule type="expression" dxfId="1277" priority="689">
      <formula>IF(RIGHT(TEXT(AU33,"0.#"),1)=".",FALSE,TRUE)</formula>
    </cfRule>
    <cfRule type="expression" dxfId="1276" priority="690">
      <formula>IF(RIGHT(TEXT(AU33,"0.#"),1)=".",TRUE,FALSE)</formula>
    </cfRule>
  </conditionalFormatting>
  <conditionalFormatting sqref="AU32">
    <cfRule type="expression" dxfId="1275" priority="691">
      <formula>IF(RIGHT(TEXT(AU32,"0.#"),1)=".",FALSE,TRUE)</formula>
    </cfRule>
    <cfRule type="expression" dxfId="1274" priority="692">
      <formula>IF(RIGHT(TEXT(AU32,"0.#"),1)=".",TRUE,FALSE)</formula>
    </cfRule>
  </conditionalFormatting>
  <conditionalFormatting sqref="P29:AC29">
    <cfRule type="expression" dxfId="1273" priority="687">
      <formula>IF(RIGHT(TEXT(P29,"0.#"),1)=".",FALSE,TRUE)</formula>
    </cfRule>
    <cfRule type="expression" dxfId="1272" priority="688">
      <formula>IF(RIGHT(TEXT(P29,"0.#"),1)=".",TRUE,FALSE)</formula>
    </cfRule>
  </conditionalFormatting>
  <conditionalFormatting sqref="AE39">
    <cfRule type="expression" dxfId="1271" priority="685">
      <formula>IF(RIGHT(TEXT(AE39,"0.#"),1)=".",FALSE,TRUE)</formula>
    </cfRule>
    <cfRule type="expression" dxfId="1270" priority="686">
      <formula>IF(RIGHT(TEXT(AE39,"0.#"),1)=".",TRUE,FALSE)</formula>
    </cfRule>
  </conditionalFormatting>
  <conditionalFormatting sqref="AQ39:AQ41">
    <cfRule type="expression" dxfId="1269" priority="667">
      <formula>IF(RIGHT(TEXT(AQ39,"0.#"),1)=".",FALSE,TRUE)</formula>
    </cfRule>
    <cfRule type="expression" dxfId="1268" priority="668">
      <formula>IF(RIGHT(TEXT(AQ39,"0.#"),1)=".",TRUE,FALSE)</formula>
    </cfRule>
  </conditionalFormatting>
  <conditionalFormatting sqref="AU39:AU41">
    <cfRule type="expression" dxfId="1267" priority="665">
      <formula>IF(RIGHT(TEXT(AU39,"0.#"),1)=".",FALSE,TRUE)</formula>
    </cfRule>
    <cfRule type="expression" dxfId="1266" priority="666">
      <formula>IF(RIGHT(TEXT(AU39,"0.#"),1)=".",TRUE,FALSE)</formula>
    </cfRule>
  </conditionalFormatting>
  <conditionalFormatting sqref="AE40">
    <cfRule type="expression" dxfId="1265" priority="683">
      <formula>IF(RIGHT(TEXT(AE40,"0.#"),1)=".",FALSE,TRUE)</formula>
    </cfRule>
    <cfRule type="expression" dxfId="1264" priority="684">
      <formula>IF(RIGHT(TEXT(AE40,"0.#"),1)=".",TRUE,FALSE)</formula>
    </cfRule>
  </conditionalFormatting>
  <conditionalFormatting sqref="AE41">
    <cfRule type="expression" dxfId="1263" priority="681">
      <formula>IF(RIGHT(TEXT(AE41,"0.#"),1)=".",FALSE,TRUE)</formula>
    </cfRule>
    <cfRule type="expression" dxfId="1262" priority="682">
      <formula>IF(RIGHT(TEXT(AE41,"0.#"),1)=".",TRUE,FALSE)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I39">
    <cfRule type="expression" dxfId="711" priority="11">
      <formula>IF(RIGHT(TEXT(AI39,"0.#"),1)=".",FALSE,TRUE)</formula>
    </cfRule>
    <cfRule type="expression" dxfId="710" priority="12">
      <formula>IF(RIGHT(TEXT(AI39,"0.#"),1)=".",TRUE,FALSE)</formula>
    </cfRule>
  </conditionalFormatting>
  <conditionalFormatting sqref="AM39">
    <cfRule type="expression" dxfId="709" priority="9">
      <formula>IF(RIGHT(TEXT(AM39,"0.#"),1)=".",FALSE,TRUE)</formula>
    </cfRule>
    <cfRule type="expression" dxfId="708" priority="10">
      <formula>IF(RIGHT(TEXT(AM39,"0.#"),1)=".",TRUE,FALSE)</formula>
    </cfRule>
  </conditionalFormatting>
  <conditionalFormatting sqref="AI40">
    <cfRule type="expression" dxfId="707" priority="7">
      <formula>IF(RIGHT(TEXT(AI40,"0.#"),1)=".",FALSE,TRUE)</formula>
    </cfRule>
    <cfRule type="expression" dxfId="706" priority="8">
      <formula>IF(RIGHT(TEXT(AI40,"0.#"),1)=".",TRUE,FALSE)</formula>
    </cfRule>
  </conditionalFormatting>
  <conditionalFormatting sqref="AM40">
    <cfRule type="expression" dxfId="705" priority="5">
      <formula>IF(RIGHT(TEXT(AM40,"0.#"),1)=".",FALSE,TRUE)</formula>
    </cfRule>
    <cfRule type="expression" dxfId="704" priority="6">
      <formula>IF(RIGHT(TEXT(AM40,"0.#"),1)=".",TRUE,FALSE)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2" max="49" man="1"/>
    <brk id="254" max="49"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6" sqref="A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t="s">
        <v>710</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row r="55" spans="1:51" ht="30" customHeight="1">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row r="108" spans="1:51" ht="30" customHeight="1">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row r="161" spans="1:51" ht="30" customHeight="1">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row r="214" spans="1:51" ht="30" customHeight="1">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2022-08-25T01:32:35Z</cp:lastPrinted>
  <dcterms:created xsi:type="dcterms:W3CDTF">2012-03-13T00:50:25Z</dcterms:created>
  <dcterms:modified xsi:type="dcterms:W3CDTF">2022-09-06T06:14:29Z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