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BE011FDD-D9D2-48B5-8894-C6111F273D3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36" i="11"/>
  <c r="AY341" i="11"/>
  <c r="AY338" i="11"/>
  <c r="AY337" i="11"/>
  <c r="AY340" i="11"/>
  <c r="AY325" i="11"/>
  <c r="AY326" i="11"/>
  <c r="AY327" i="11"/>
  <c r="AY333" i="11"/>
  <c r="AY328"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2" i="11"/>
  <c r="AY117" i="11" s="1"/>
  <c r="AY99" i="11"/>
  <c r="AY101" i="11" s="1"/>
  <c r="AY98" i="11"/>
  <c r="AY102" i="11"/>
  <c r="AY104" i="11" s="1"/>
  <c r="AY153" i="11" l="1"/>
  <c r="AY137" i="11"/>
  <c r="AY206" i="11"/>
  <c r="AY100" i="11"/>
  <c r="AY142" i="11"/>
  <c r="AY131" i="11"/>
  <c r="AY114" i="11"/>
  <c r="AY151" i="11"/>
  <c r="AY143" i="11"/>
  <c r="AY175" i="11"/>
  <c r="AY130" i="11"/>
  <c r="AY115" i="11"/>
  <c r="AY152" i="11"/>
  <c r="AY178" i="11"/>
  <c r="AY201" i="11"/>
  <c r="AY209" i="11"/>
  <c r="AY119" i="11"/>
  <c r="AY171" i="11"/>
  <c r="AY179" i="11"/>
  <c r="AY202" i="11"/>
  <c r="AY210" i="11"/>
  <c r="AY126" i="11"/>
  <c r="AY120" i="11"/>
  <c r="AY128" i="11"/>
  <c r="AY154" i="11"/>
  <c r="AY140" i="11"/>
  <c r="AY134" i="11"/>
  <c r="AY203" i="11"/>
  <c r="AY211" i="11"/>
  <c r="AY113" i="11"/>
  <c r="AY121" i="11"/>
  <c r="AY155" i="11"/>
  <c r="AY141" i="11"/>
  <c r="AY204" i="11"/>
  <c r="AY212" i="11"/>
  <c r="AY174" i="11"/>
  <c r="AY193" i="11"/>
  <c r="AY205" i="11"/>
  <c r="AY116" i="11"/>
  <c r="AY124" i="11"/>
  <c r="AY163" i="11"/>
  <c r="AY144" i="11"/>
  <c r="AY176" i="11"/>
  <c r="AY198" i="11"/>
  <c r="AY123"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80" i="11"/>
  <c r="AY81" i="11"/>
  <c r="AY49" i="11"/>
  <c r="AY96" i="11"/>
  <c r="AY97" i="11"/>
  <c r="AY82" i="11"/>
  <c r="AY83" i="11"/>
  <c r="AY84" i="11"/>
  <c r="AY85" i="11"/>
  <c r="AY90" i="11"/>
  <c r="AY92" i="11"/>
  <c r="AY55"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<sst xmlns="http://schemas.openxmlformats.org/spreadsheetml/2006/main" count="2479" uniqueCount="856">
  <si>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</si>
  <si>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</si>
  <si>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</si>
  <si>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</si>
  <si>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</si>
  <si>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</si>
  <si>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</si>
  <si>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</si>
  <si>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</si>
  <si>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</si>
  <si>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</si>
  <si>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</si>
  <si>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</si>
  <si>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</si>
  <si>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</si>
  <si>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</si>
  <si>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</si>
  <si>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</si>
  <si>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</si>
  <si>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</si>
  <si>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</si>
  <si>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</si>
  <si>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</si>
  <si>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</si>
  <si>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</si>
  <si>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</si>
  <si>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</si>
  <si>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</si>
  <si>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</si>
  <si>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</si>
  <si>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</si>
  <si>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</si>
  <si>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</si>
  <si>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</si>
  <si>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</si>
  <si>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</si>
  <si>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</si>
  <si>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</si>
  <si>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</si>
  <si>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</si>
  <si>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</si>
  <si>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</si>
  <si>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</si>
  <si>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</si>
  <si>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</si>
  <si>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</si>
  <si>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</si>
  <si>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</si>
  <si>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</si>
  <si>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</si>
  <si>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</si>
  <si>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</si>
  <si>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</si>
  <si>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</si>
  <si>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</si>
  <si>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</si>
  <si>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</si>
  <si>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</si>
  <si>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</si>
  <si>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</si>
  <si>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</si>
  <si>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</si>
  <si>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</si>
  <si>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</si>
  <si>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</si>
  <si>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</si>
  <si>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</si>
  <si>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</si>
  <si>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</si>
  <si>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</si>
  <si>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</si>
  <si>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</si>
  <si>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</si>
  <si>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</si>
  <si>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</si>
  <si>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</si>
  <si>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</si>
  <si>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</si>
  <si>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</si>
  <si>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</si>
  <si>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</si>
  <si>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</si>
  <si>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</si>
  <si>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</si>
  <si>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</si>
  <si>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</si>
  <si>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</si>
  <si>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</si>
  <si>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</si>
  <si>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</si>
  <si>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</si>
  <si>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</si>
  <si>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</si>
  <si>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</si>
  <si>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</si>
  <si>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</si>
  <si>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</si>
  <si>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</si>
  <si>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</si>
  <si>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</si>
  <si>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</si>
  <si>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</si>
  <si>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</si>
  <si>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</si>
  <si>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</si>
  <si>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</si>
  <si>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</si>
  <si>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</si>
  <si>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</si>
  <si>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</si>
  <si>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</si>
  <si>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</si>
  <si>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</si>
  <si>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</si>
  <si>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</si>
  <si>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</si>
  <si>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</si>
  <si>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</si>
  <si>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</si>
  <si>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</si>
  <si>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</si>
  <si>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</si>
  <si>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</si>
  <si>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</si>
  <si>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</si>
  <si>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</si>
  <si>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</si>
  <si>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</si>
  <si>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</si>
  <si>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</si>
  <si>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</si>
  <si>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</si>
  <si>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</si>
  <si>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</si>
  <si>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</si>
  <si>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</si>
  <si>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</si>
  <si>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</si>
  <si>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</si>
  <si>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</si>
  <si>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</si>
  <si>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</si>
  <si>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</si>
  <si>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</si>
  <si>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</si>
  <si>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</si>
  <si>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</si>
  <si>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</si>
  <si>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</si>
  <si>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</si>
  <si>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</si>
  <si>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</si>
  <si>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</si>
  <si>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</si>
  <si>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</si>
  <si>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</si>
  <si>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</si>
  <si>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</si>
  <si>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</si>
  <si>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</si>
  <si>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</si>
  <si>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</si>
  <si>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</si>
  <si>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</si>
  <si>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</si>
  <si>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</si>
  <si>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</si>
  <si>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</si>
  <si>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</si>
  <si>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</si>
  <si>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</si>
  <si>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</si>
  <si>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</si>
  <si>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</si>
  <si>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</si>
  <si>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</si>
  <si>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</si>
  <si>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</si>
  <si>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</si>
  <si>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</si>
  <si>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</si>
  <si>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</si>
  <si>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</si>
  <si>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</si>
  <si>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</si>
  <si>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</si>
  <si>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</si>
  <si>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</si>
  <si>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</si>
  <si>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</si>
  <si>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</si>
  <si>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</si>
  <si>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</si>
  <si>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</si>
  <si>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</si>
  <si>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</si>
  <si>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</si>
  <si>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</si>
  <si>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</si>
  <si>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</si>
  <si>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</si>
  <si>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</si>
  <si>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</si>
  <si>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</si>
  <si>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</si>
  <si>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</si>
  <si>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</si>
  <si>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</si>
  <si>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</si>
  <si>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</si>
  <si>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</si>
  <si>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</si>
  <si>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</si>
  <si>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</si>
  <si>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</si>
  <si>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</si>
  <si>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</si>
  <si>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</si>
  <si>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</si>
  <si>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</si>
  <si>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</si>
  <si>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</si>
  <si>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</si>
  <si>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</si>
  <si>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</si>
  <si>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</si>
  <si>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</si>
  <si>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</si>
  <si>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</si>
  <si>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</si>
  <si>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</si>
  <si>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</si>
  <si>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</si>
  <si>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</si>
  <si>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</si>
  <si>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</si>
  <si>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</si>
  <si>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</si>
  <si>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</si>
  <si>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</si>
  <si>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</si>
  <si>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</si>
  <si>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</si>
  <si>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</si>
  <si>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</si>
  <si>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</si>
  <si>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</si>
  <si>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</si>
  <si>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</si>
  <si>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</si>
  <si>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</si>
  <si>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</si>
  <si>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</si>
  <si>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</si>
  <si>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</si>
  <si>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</si>
  <si>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</si>
  <si>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</si>
  <si>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</si>
  <si>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</si>
  <si>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</si>
  <si>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</si>
  <si>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</si>
  <si>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</si>
  <si>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</si>
  <si>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</si>
  <si>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</si>
  <si>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</si>
  <si>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</si>
  <si>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</si>
  <si>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</si>
  <si>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</si>
  <si>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</si>
  <si>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</si>
  <si>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</si>
  <si>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</si>
  <si>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</si>
  <si>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</si>
  <si>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</si>
  <si>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</si>
  <si>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</si>
  <si>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</si>
  <si>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</si>
  <si>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</si>
  <si>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</si>
  <si>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</si>
  <si>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</si>
  <si>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</si>
  <si>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</si>
  <si>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</si>
  <si>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</si>
  <si>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</si>
  <si>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</si>
  <si>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</si>
  <si>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</si>
  <si>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</si>
  <si>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</si>
  <si>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</si>
  <si>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</si>
  <si>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</si>
  <si>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</si>
  <si>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</si>
  <si>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</si>
  <si>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</si>
  <si>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</si>
  <si>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</si>
  <si>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</si>
  <si>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</si>
  <si>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</si>
  <si>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</si>
  <si>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</si>
  <si>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</si>
  <si>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</si>
  <si>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</si>
  <si>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</si>
  <si>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</si>
  <si>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</si>
  <si>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</si>
  <si>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</si>
  <si>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</si>
  <si>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</si>
  <si>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</si>
  <si>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</si>
  <si>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</si>
  <si>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</si>
  <si>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</si>
  <si>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</si>
  <si>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</si>
  <si>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</si>
  <si>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</si>
  <si>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</si>
  <si>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</si>
  <si>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</si>
  <si>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</si>
  <si>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</si>
  <si>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</si>
  <si>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</si>
  <si>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</si>
  <si>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</si>
  <si>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</si>
  <si>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</si>
  <si>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</si>
  <si>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</si>
  <si>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</si>
  <si>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</si>
  <si>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</si>
  <si>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</si>
  <si>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</si>
  <si>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</si>
  <si>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</si>
  <si>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</si>
  <si>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</si>
  <si>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</si>
  <si>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</si>
  <si>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</si>
  <si>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</si>
  <si>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</si>
  <si>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</si>
  <si>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</si>
  <si>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</si>
  <si>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</si>
  <si>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</si>
  <si>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</si>
  <si>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</si>
  <si>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</si>
  <si>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</si>
  <si>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</si>
  <si>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</si>
  <si>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</si>
  <si>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</si>
  <si>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</si>
  <si>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</si>
  <si>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</si>
  <si>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</si>
  <si>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</si>
  <si>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</si>
  <si>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</si>
  <si>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</si>
  <si>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</si>
  <si>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</si>
  <si>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</si>
  <si>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</si>
  <si>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</si>
  <si>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</si>
  <si>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</si>
  <si>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</si>
  <si>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</si>
  <si>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</si>
  <si>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</si>
  <si>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</si>
  <si>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</si>
  <si>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</si>
  <si>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</si>
  <si>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</si>
  <si>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</si>
  <si>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</si>
  <si>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</si>
  <si>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</si>
  <si>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</si>
  <si>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</si>
  <si>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</si>
  <si>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</si>
  <si>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</si>
  <si>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</si>
  <si>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</si>
  <si>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</si>
  <si>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</si>
  <si>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</si>
  <si>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</si>
  <si>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</si>
  <si>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</si>
  <si>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</si>
  <si>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</si>
  <si>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</si>
  <si>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</si>
  <si>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</si>
  <si>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</si>
  <si>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</si>
  <si>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</si>
  <si>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</si>
  <si>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</si>
  <si>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</si>
  <si>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</si>
  <si>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</si>
  <si>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</si>
  <si>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</si>
  <si>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</si>
  <si>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</si>
  <si>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</si>
  <si>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</si>
  <si>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</si>
  <si>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</si>
  <si>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</si>
  <si>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</si>
  <si>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</si>
  <si>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</si>
  <si>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</si>
  <si>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</si>
  <si>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</si>
  <si>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</si>
  <si>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</si>
  <si>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</si>
  <si>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</si>
  <si>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</si>
  <si>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</si>
  <si>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</si>
  <si>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</si>
  <si>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</si>
  <si>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</si>
  <si>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</si>
  <si>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</si>
  <si>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</si>
  <si>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</si>
  <si>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</si>
  <si>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</si>
  <si>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</si>
  <si>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</si>
  <si>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</si>
  <si>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</si>
  <si>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</si>
  <si>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</si>
  <si>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</si>
  <si>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</si>
  <si>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</si>
  <si>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</si>
  <si>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</si>
  <si>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</si>
  <si>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</si>
  <si>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</si>
  <si>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</si>
  <si>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</si>
  <si>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</si>
  <si>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</si>
  <si>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</si>
  <si>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</si>
  <si>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</si>
  <si>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</si>
  <si>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</si>
  <si>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</si>
  <si>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</si>
  <si>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</si>
  <si>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</si>
  <si>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</si>
  <si>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</si>
  <si>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</si>
  <si>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</si>
  <si>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</si>
  <si>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</si>
  <si>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</si>
  <si>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</si>
  <si>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</si>
  <si>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</si>
  <si>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</si>
  <si>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</si>
  <si>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</si>
  <si>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</si>
  <si>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</si>
  <si>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</si>
  <si>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</si>
  <si>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</si>
  <si>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</si>
  <si>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</si>
  <si>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</si>
  <si>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</si>
  <si>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</si>
  <si>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</si>
  <si>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</si>
  <si>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</si>
  <si>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</si>
  <si>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</si>
  <si>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</si>
  <si>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</si>
  <si>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</si>
  <si>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</si>
  <si>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</si>
  <si>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</si>
  <si>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</si>
  <si>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</si>
  <si>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</si>
  <si>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</si>
  <si>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</si>
  <si>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</si>
  <si>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</si>
  <si>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</si>
  <si>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</si>
  <si>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</si>
  <si>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</si>
  <si>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</si>
  <si>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</si>
  <si>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</si>
  <si>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</si>
  <si>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</si>
  <si>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</si>
  <si>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</si>
  <si>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</si>
  <si>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</si>
  <si>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</si>
  <si>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</si>
  <si>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</si>
  <si>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</si>
  <si>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</si>
  <si>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</si>
  <si>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</si>
  <si>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</si>
  <si>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</si>
  <si>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</si>
  <si>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</si>
  <si>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</si>
  <si>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</si>
  <si>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</si>
  <si>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</si>
  <si>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</si>
  <si>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</si>
  <si>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</si>
  <si>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</si>
  <si>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</si>
  <si>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</si>
  <si>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</si>
  <si>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</si>
  <si>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</si>
  <si>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</si>
  <si>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</si>
  <si>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</si>
  <si>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</si>
  <si>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</si>
  <si>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</si>
  <si>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</si>
  <si>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</si>
  <si>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</si>
  <si>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</si>
  <si>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</si>
  <si>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</si>
  <si>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</si>
  <si>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</si>
  <si>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</si>
  <si>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</si>
  <si>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</si>
  <si>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</si>
  <si>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</si>
  <si>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</si>
  <si>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</si>
  <si>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</si>
  <si>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</si>
  <si>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</si>
  <si>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</si>
  <si>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</si>
  <si>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</si>
  <si>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</si>
  <si>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</si>
  <si>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</si>
  <si>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</si>
  <si>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</si>
  <si>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</si>
  <si>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</si>
  <si>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</si>
  <si>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</si>
  <si>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</si>
  <si>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</si>
  <si>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</si>
  <si>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</si>
  <si>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</si>
  <si>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</si>
  <si>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</si>
  <si>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</si>
  <si>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</si>
  <si>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</si>
  <si>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</si>
  <si>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</si>
  <si>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</si>
  <si>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</si>
  <si>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</si>
  <si>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</si>
  <si>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</si>
  <si>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</si>
  <si>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</si>
  <si>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</si>
  <si>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</si>
  <si>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</si>
  <si>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</si>
  <si>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</si>
  <si>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</si>
  <si>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</si>
  <si>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</si>
  <si>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</si>
  <si>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</si>
  <si>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</si>
  <si>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</si>
  <si>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</si>
  <si>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</si>
  <si>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</si>
  <si>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</si>
  <si>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</si>
  <si>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</si>
  <si>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</si>
  <si>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</si>
  <si>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</si>
  <si>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</si>
  <si>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</si>
  <si>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</si>
  <si>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</si>
  <si>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</si>
  <si>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</si>
  <si>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</si>
  <si>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</si>
  <si>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</si>
  <si>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</si>
  <si>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</si>
  <si>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</si>
  <si>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</si>
  <si>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</si>
  <si>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</si>
  <si>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</si>
  <si>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</si>
  <si>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</si>
  <si>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</si>
  <si>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</si>
  <si>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</si>
  <si>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</si>
  <si>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</si>
  <si>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</si>
  <si>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</si>
  <si>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</si>
  <si>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</si>
  <si>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</si>
  <si>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</si>
  <si>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</si>
  <si>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</si>
  <si>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</si>
  <si>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</si>
  <si>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</si>
  <si>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</si>
  <si>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</si>
  <si>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</si>
  <si>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</si>
  <si>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</si>
  <si>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</si>
  <si>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</si>
  <si>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</si>
  <si>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</si>
  <si>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</si>
  <si>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</si>
  <si>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</si>
  <si>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</si>
  <si>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</si>
  <si>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</si>
  <si>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</si>
  <si>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</si>
  <si>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</si>
  <si>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</si>
  <si>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自衛隊施設整備</t>
    <phoneticPr fontId="5"/>
  </si>
  <si>
    <t>整備計画局</t>
    <phoneticPr fontId="5"/>
  </si>
  <si>
    <t>施設計画課、施設整備官</t>
    <phoneticPr fontId="5"/>
  </si>
  <si>
    <t>○</t>
  </si>
  <si>
    <t>防衛省設置法第4条第1項第12号</t>
    <phoneticPr fontId="5"/>
  </si>
  <si>
    <t>・平成31年度以降に係る防衛計画の大綱、中期防衛力整備計画（平成31年度～平成35年度）（平成30年12月18日閣議決定）
・防衛省における自衛隊の施設の取得等に関する訓令</t>
    <phoneticPr fontId="5"/>
  </si>
  <si>
    <t>　各種事態における実効的な抑止及び対処など自衛隊の各種活動を支える行動基盤である自衛隊施設を整備し、自衛隊の円滑な任務遂行を確保する。
　併せて、インフラ長寿命化によるトータルコストの縮減、予算の平準化といった効率化を図る。</t>
    <phoneticPr fontId="5"/>
  </si>
  <si>
    <t>　各種事態における実効的な抑止及び対処に必要な防衛力整備のため、自衛隊の基地・駐屯地等において、機能発揮のために必要な施設の新設、耐震改修、インフラ整備等を行う。</t>
    <phoneticPr fontId="5"/>
  </si>
  <si>
    <t>-</t>
  </si>
  <si>
    <t>-</t>
    <phoneticPr fontId="5"/>
  </si>
  <si>
    <t>施設整備費</t>
    <rPh sb="0" eb="2">
      <t>シセツ</t>
    </rPh>
    <rPh sb="2" eb="5">
      <t>セイビヒ</t>
    </rPh>
    <phoneticPr fontId="5"/>
  </si>
  <si>
    <t>施設施工庁費</t>
    <rPh sb="0" eb="2">
      <t>シセツ</t>
    </rPh>
    <rPh sb="2" eb="4">
      <t>セコウ</t>
    </rPh>
    <rPh sb="4" eb="5">
      <t>チョウ</t>
    </rPh>
    <rPh sb="5" eb="6">
      <t>ヒ</t>
    </rPh>
    <phoneticPr fontId="5"/>
  </si>
  <si>
    <t>不動産購入費</t>
    <rPh sb="0" eb="3">
      <t>フドウサン</t>
    </rPh>
    <rPh sb="3" eb="5">
      <t>コウニュウ</t>
    </rPh>
    <rPh sb="5" eb="6">
      <t>ヒ</t>
    </rPh>
    <phoneticPr fontId="5"/>
  </si>
  <si>
    <t>　自衛隊の各種活動を支える行動基盤である自衛隊施設を整備し、自衛隊の円滑な任務遂行を確保する。</t>
  </si>
  <si>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</si>
  <si>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件</t>
    <rPh sb="0" eb="1">
      <t>ケン</t>
    </rPh>
    <phoneticPr fontId="5"/>
  </si>
  <si>
    <t>施設整備実績（発注件数）
活動実績：当該年度に発注した工事等件数
当初見込み：当該年度発注予定の工事等件数</t>
    <phoneticPr fontId="5"/>
  </si>
  <si>
    <t>百万円／箇所</t>
    <rPh sb="0" eb="2">
      <t>ヒャクマン</t>
    </rPh>
    <rPh sb="2" eb="3">
      <t>エン</t>
    </rPh>
    <rPh sb="4" eb="6">
      <t>カショ</t>
    </rPh>
    <phoneticPr fontId="5"/>
  </si>
  <si>
    <t>X/Y</t>
  </si>
  <si>
    <t>111,408/159</t>
  </si>
  <si>
    <t>108,010/123</t>
  </si>
  <si>
    <t>Ⅰ－１　我が国自身の防衛体制の強化（領域横断作戦に必要な能力の強化における優先事項）
Ⅰ－２　我が国自身の防衛体制の強化（防衛力の中心的な構成要素の強化における優先事項）</t>
    <phoneticPr fontId="5"/>
  </si>
  <si>
    <t>　閣議決定された防衛計画の大綱及び中期防衛力整備計画に基づき、国民の生命・財産を守るために必要な施設について、各自衛隊と整備の必要性などについて協議した上、整備内容を決定している。</t>
    <rPh sb="1" eb="3">
      <t>カクギ</t>
    </rPh>
    <rPh sb="3" eb="5">
      <t>ケッテイ</t>
    </rPh>
    <rPh sb="8" eb="10">
      <t>ボウエイ</t>
    </rPh>
    <rPh sb="10" eb="12">
      <t>ケイカク</t>
    </rPh>
    <rPh sb="13" eb="15">
      <t>タイコウ</t>
    </rPh>
    <rPh sb="15" eb="16">
      <t>オヨ</t>
    </rPh>
    <rPh sb="17" eb="19">
      <t>チュウキ</t>
    </rPh>
    <rPh sb="19" eb="22">
      <t>ボウエイリョク</t>
    </rPh>
    <rPh sb="22" eb="24">
      <t>セイビ</t>
    </rPh>
    <rPh sb="24" eb="26">
      <t>ケイカク</t>
    </rPh>
    <rPh sb="27" eb="28">
      <t>モト</t>
    </rPh>
    <rPh sb="31" eb="33">
      <t>コクミン</t>
    </rPh>
    <rPh sb="34" eb="36">
      <t>セイメイ</t>
    </rPh>
    <rPh sb="37" eb="39">
      <t>ザイサン</t>
    </rPh>
    <rPh sb="40" eb="41">
      <t>マモ</t>
    </rPh>
    <rPh sb="45" eb="47">
      <t>ヒツヨウ</t>
    </rPh>
    <rPh sb="48" eb="50">
      <t>シセツ</t>
    </rPh>
    <rPh sb="55" eb="59">
      <t>カクジエイタイ</t>
    </rPh>
    <rPh sb="60" eb="62">
      <t>セイビ</t>
    </rPh>
    <rPh sb="63" eb="66">
      <t>ヒツヨウセイ</t>
    </rPh>
    <rPh sb="72" eb="74">
      <t>キョウギ</t>
    </rPh>
    <rPh sb="76" eb="77">
      <t>ウエ</t>
    </rPh>
    <rPh sb="78" eb="80">
      <t>セイビ</t>
    </rPh>
    <rPh sb="80" eb="82">
      <t>ナイヨウ</t>
    </rPh>
    <rPh sb="83" eb="85">
      <t>ケッテイ</t>
    </rPh>
    <phoneticPr fontId="5"/>
  </si>
  <si>
    <t>　部隊新編・改編や新規装備品のための施設など各自衛隊が使用する施設を整備する目的であるため、国が実施すべき事業であると考える。</t>
    <rPh sb="1" eb="3">
      <t>ブタイ</t>
    </rPh>
    <rPh sb="3" eb="5">
      <t>シンペン</t>
    </rPh>
    <rPh sb="6" eb="8">
      <t>カイヘン</t>
    </rPh>
    <rPh sb="9" eb="11">
      <t>シンキ</t>
    </rPh>
    <rPh sb="11" eb="14">
      <t>ソウビヒン</t>
    </rPh>
    <rPh sb="18" eb="20">
      <t>シセツ</t>
    </rPh>
    <rPh sb="22" eb="26">
      <t>カクジエイタイ</t>
    </rPh>
    <rPh sb="27" eb="29">
      <t>シヨウ</t>
    </rPh>
    <rPh sb="31" eb="33">
      <t>シセツ</t>
    </rPh>
    <rPh sb="34" eb="36">
      <t>セイビ</t>
    </rPh>
    <rPh sb="38" eb="40">
      <t>モクテキ</t>
    </rPh>
    <rPh sb="46" eb="47">
      <t>クニ</t>
    </rPh>
    <rPh sb="48" eb="50">
      <t>ジッシ</t>
    </rPh>
    <rPh sb="53" eb="55">
      <t>ジギョウ</t>
    </rPh>
    <rPh sb="59" eb="60">
      <t>カンガ</t>
    </rPh>
    <phoneticPr fontId="5"/>
  </si>
  <si>
    <t>　防衛計画の大綱及び中期防衛力整備計画に基づき、国民の生命・財産を守るために必要な施設について整備するものであり、優先度の高い事業である。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6">
      <t>コクミン</t>
    </rPh>
    <rPh sb="27" eb="29">
      <t>セイメイ</t>
    </rPh>
    <rPh sb="30" eb="32">
      <t>ザイサン</t>
    </rPh>
    <rPh sb="33" eb="34">
      <t>マモ</t>
    </rPh>
    <rPh sb="38" eb="40">
      <t>ヒツヨウ</t>
    </rPh>
    <rPh sb="41" eb="43">
      <t>シセツ</t>
    </rPh>
    <rPh sb="47" eb="49">
      <t>セイビ</t>
    </rPh>
    <rPh sb="57" eb="60">
      <t>ユウセンド</t>
    </rPh>
    <rPh sb="61" eb="62">
      <t>タカ</t>
    </rPh>
    <rPh sb="63" eb="65">
      <t>ジギョウ</t>
    </rPh>
    <phoneticPr fontId="5"/>
  </si>
  <si>
    <t>有</t>
  </si>
  <si>
    <t>‐</t>
  </si>
  <si>
    <t>　施設の整備にあたっては積算要領に基づき適切に積算しており、妥当であると考える。</t>
    <phoneticPr fontId="5"/>
  </si>
  <si>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phoneticPr fontId="5"/>
  </si>
  <si>
    <t>　自衛隊施設は、政府の防衛計画に基づき、施設のユーザーである各自衛隊と整備の必要性などについて協議した上、整備内容等について決定している。部隊新編や新規装備品のための施設など各自衛隊が使用する施設を整備することを事業目的としており、厳しい財政事情を踏まえ、施設の喫緊性・必要性などを勘定した、真に必要な事業に限定して整備している。</t>
    <phoneticPr fontId="5"/>
  </si>
  <si>
    <t>　不用の要因としては、補償物件調査の結果を反映させた単価等の見直し等による執行額と予算額との差額によるものなど、不測の事態によるものがある。</t>
    <phoneticPr fontId="5"/>
  </si>
  <si>
    <t>　施設の立体集約化による必要工事費の低減、既存施設の耐震改修による延命を図り、解体・新設の経費の低減など効率的な整備に努めている。</t>
  </si>
  <si>
    <t>　年初は未定であった発注方式について、設計の完了などを踏まえ、年度途中に発注方式を決定し、建設工事を追加で発注する必要があったことから、見込み数を上回っているものである。</t>
    <phoneticPr fontId="5"/>
  </si>
  <si>
    <t>　我が国の防衛及び大規模災害等を含む各種事態への対応等において、その活動拠点として有効に活用されている。</t>
  </si>
  <si>
    <t>１．必要性
　　平時から有事までのあらゆる段階において、必要とされる各種活動を継続的に実施できるよう、後方分野も含めた防衛力の持続性・強靭性を強化するため、また、全ての自衛隊員が高い士気を維持し自らの能力を十分に発揮し続けられるよう、生活・勤務環境の改善を図るため、施設の老朽化対策及び耐震化対策を推進するほか、必要な施設の整備を行うものである。
２．効率性
　　老朽著しい施設の整備にあたっては、施設の集約化の検討を行うなどコスト縮減に努めている。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自衛隊施設は、部隊の運用に係る指揮・命令等の中枢となる拠点であり、大規模災害等が発生した場合においても、自衛隊の活動拠点として重要な役割を担うこととなる。
４．総合評価
　　防衛計画の大綱、中期防衛力整備計画に基づく、我が国の防衛態勢に不可欠な自衛隊の施設整備を着実に実施している。</t>
    <phoneticPr fontId="5"/>
  </si>
  <si>
    <t>　老朽著しい施設の整備にあたっては、施設の集約化の検討を行うなど、効率的な整備に努めており、また、自衛隊施設の老朽化対策の中長期的な計画に基づき、効率的な維持管理・更新等を行い施設の長寿命化を図ることとしている。
　また、入札及び契約に係る制度面、運用面の改善などによる効率的な執行に努めているところである。</t>
    <phoneticPr fontId="5"/>
  </si>
  <si>
    <t>・外部有識者抽出点検の対象外である。</t>
    <phoneticPr fontId="5"/>
  </si>
  <si>
    <t>0007</t>
    <phoneticPr fontId="5"/>
  </si>
  <si>
    <t>0365</t>
    <phoneticPr fontId="5"/>
  </si>
  <si>
    <t>0212</t>
    <phoneticPr fontId="5"/>
  </si>
  <si>
    <t>0138</t>
    <phoneticPr fontId="5"/>
  </si>
  <si>
    <t>0159</t>
    <phoneticPr fontId="5"/>
  </si>
  <si>
    <t>0195</t>
    <phoneticPr fontId="5"/>
  </si>
  <si>
    <t>防衛省</t>
  </si>
  <si>
    <t>0008</t>
  </si>
  <si>
    <t>0348</t>
  </si>
  <si>
    <t>防衛</t>
  </si>
  <si>
    <t>自衛隊の各種活動を支える行動基盤である自衛隊施設の整備</t>
    <rPh sb="25" eb="27">
      <t>セイビ</t>
    </rPh>
    <phoneticPr fontId="5"/>
  </si>
  <si>
    <t>各種事態における実効的な抑止及び対処に必要な防衛力整備</t>
    <phoneticPr fontId="5"/>
  </si>
  <si>
    <t>令和４年度基本計画書（工事）、工事契約締結・工事完成状況報告書
※防衛省における自衛隊の施設の取得等に関する訓令第6条、第28条及び第30条に基づく。</t>
    <phoneticPr fontId="5"/>
  </si>
  <si>
    <t>整備執行額(X)／整備基地数(Y)
【４年度活動見込のみ】事業予算額(X)/整備(予定)基地数(Y)　　</t>
    <rPh sb="20" eb="22">
      <t>ネンド</t>
    </rPh>
    <rPh sb="22" eb="24">
      <t>カツドウ</t>
    </rPh>
    <rPh sb="24" eb="26">
      <t>ミコ</t>
    </rPh>
    <phoneticPr fontId="5"/>
  </si>
  <si>
    <t>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なお、随意契約については、工事請負契約における随意契約のガイドラインに基づく後工事、公募によるプロポーザル方式又は公共下水接続分担金等競争性の働かないもので行っている。</t>
    <phoneticPr fontId="5"/>
  </si>
  <si>
    <t>118,778/143</t>
    <phoneticPr fontId="5"/>
  </si>
  <si>
    <t>Ⅰ－１－（２）　従来の領域における能力の強化
Ⅰ－１－（３）　持続性・強靭性の強化
Ⅰ－２－（１）　人的基盤の強化</t>
    <rPh sb="8" eb="10">
      <t>ジュウライ</t>
    </rPh>
    <rPh sb="11" eb="13">
      <t>リョウイキ</t>
    </rPh>
    <rPh sb="17" eb="19">
      <t>ノウリョク</t>
    </rPh>
    <phoneticPr fontId="5"/>
  </si>
  <si>
    <t>149,633/260</t>
    <phoneticPr fontId="5"/>
  </si>
  <si>
    <t>建設工事（総合）</t>
    <rPh sb="0" eb="2">
      <t>ケンセツ</t>
    </rPh>
    <rPh sb="2" eb="4">
      <t>コウジ</t>
    </rPh>
    <rPh sb="5" eb="7">
      <t>ソウゴウ</t>
    </rPh>
    <phoneticPr fontId="5"/>
  </si>
  <si>
    <t>C.個人F</t>
    <rPh sb="2" eb="4">
      <t>コジン</t>
    </rPh>
    <phoneticPr fontId="5"/>
  </si>
  <si>
    <t>D.法人C</t>
    <rPh sb="2" eb="4">
      <t>ホウジン</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</si>
  <si>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</si>
  <si>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</si>
  <si>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</si>
  <si>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令和２年度以前の契約に基づく支出１２件</t>
    <rPh sb="0" eb="2">
      <t>レイワ</t>
    </rPh>
    <rPh sb="3" eb="5">
      <t>ネンド</t>
    </rPh>
    <rPh sb="5" eb="7">
      <t>イゼン</t>
    </rPh>
    <rPh sb="8" eb="10">
      <t>ケイヤク</t>
    </rPh>
    <rPh sb="11" eb="12">
      <t>モト</t>
    </rPh>
    <rPh sb="14" eb="16">
      <t>シシュツ</t>
    </rPh>
    <rPh sb="18" eb="19">
      <t>ケン</t>
    </rPh>
    <phoneticPr fontId="5"/>
  </si>
  <si>
    <t>国庫債務負担行為等</t>
  </si>
  <si>
    <t>土木工事</t>
    <rPh sb="0" eb="4">
      <t>ドボクコウジ</t>
    </rPh>
    <phoneticPr fontId="5"/>
  </si>
  <si>
    <t>令和２年度以前の契約に基づく支出８件</t>
    <rPh sb="0" eb="2">
      <t>レイワ</t>
    </rPh>
    <rPh sb="3" eb="5">
      <t>ネンド</t>
    </rPh>
    <rPh sb="5" eb="7">
      <t>イゼン</t>
    </rPh>
    <rPh sb="8" eb="10">
      <t>ケイヤク</t>
    </rPh>
    <rPh sb="11" eb="12">
      <t>モト</t>
    </rPh>
    <rPh sb="14" eb="16">
      <t>シシュツ</t>
    </rPh>
    <rPh sb="17" eb="18">
      <t>ケン</t>
    </rPh>
    <phoneticPr fontId="5"/>
  </si>
  <si>
    <t>建築工事</t>
    <rPh sb="0" eb="2">
      <t>ケンチク</t>
    </rPh>
    <rPh sb="2" eb="4">
      <t>コウジ</t>
    </rPh>
    <phoneticPr fontId="5"/>
  </si>
  <si>
    <t>令和２年度以前の契約に基づく支出１０件</t>
    <rPh sb="18" eb="19">
      <t>ケン</t>
    </rPh>
    <phoneticPr fontId="5"/>
  </si>
  <si>
    <t>建築工事</t>
    <rPh sb="0" eb="4">
      <t>ケンチクコウジ</t>
    </rPh>
    <phoneticPr fontId="5"/>
  </si>
  <si>
    <t>令和２年度以前の契約に基づく支出４件</t>
    <rPh sb="0" eb="2">
      <t>レイワ</t>
    </rPh>
    <rPh sb="3" eb="5">
      <t>ネンド</t>
    </rPh>
    <rPh sb="5" eb="7">
      <t>イゼン</t>
    </rPh>
    <rPh sb="8" eb="10">
      <t>ケイヤク</t>
    </rPh>
    <rPh sb="11" eb="12">
      <t>モト</t>
    </rPh>
    <rPh sb="14" eb="16">
      <t>シシュツ</t>
    </rPh>
    <rPh sb="17" eb="18">
      <t>ケン</t>
    </rPh>
    <phoneticPr fontId="5"/>
  </si>
  <si>
    <t>令和２年度以前の契約に基づく支出１１件</t>
    <rPh sb="0" eb="2">
      <t>レイワ</t>
    </rPh>
    <rPh sb="3" eb="5">
      <t>ネンド</t>
    </rPh>
    <rPh sb="5" eb="7">
      <t>イゼン</t>
    </rPh>
    <rPh sb="8" eb="10">
      <t>ケイヤク</t>
    </rPh>
    <rPh sb="11" eb="12">
      <t>モト</t>
    </rPh>
    <rPh sb="14" eb="16">
      <t>シシュツ</t>
    </rPh>
    <rPh sb="18" eb="19">
      <t>ケン</t>
    </rPh>
    <phoneticPr fontId="5"/>
  </si>
  <si>
    <t>令和２年度以前の契約に基づく支出３件</t>
    <rPh sb="17" eb="18">
      <t>ケン</t>
    </rPh>
    <phoneticPr fontId="5"/>
  </si>
  <si>
    <t>令和２年度以前の契約に基づく支出５件</t>
    <rPh sb="17" eb="18">
      <t>ケン</t>
    </rPh>
    <phoneticPr fontId="5"/>
  </si>
  <si>
    <t>令和２年度以前の契約に基づく支出４件</t>
    <rPh sb="17" eb="18">
      <t>ケン</t>
    </rPh>
    <phoneticPr fontId="5"/>
  </si>
  <si>
    <t>令和２年度以前の契約に基づく支出１６件</t>
    <rPh sb="8" eb="10">
      <t>ケイヤク</t>
    </rPh>
    <rPh sb="18" eb="19">
      <t>ケン</t>
    </rPh>
    <phoneticPr fontId="5"/>
  </si>
  <si>
    <t>令和２年度以前の契約に基づく支出７件</t>
    <rPh sb="8" eb="10">
      <t>ケイヤク</t>
    </rPh>
    <rPh sb="17" eb="18">
      <t>ケン</t>
    </rPh>
    <phoneticPr fontId="5"/>
  </si>
  <si>
    <t>設計業務５件</t>
    <rPh sb="0" eb="2">
      <t>セッケイ</t>
    </rPh>
    <rPh sb="2" eb="4">
      <t>ギョウム</t>
    </rPh>
    <rPh sb="5" eb="6">
      <t>ケン</t>
    </rPh>
    <phoneticPr fontId="5"/>
  </si>
  <si>
    <t>令和２年度以前の契約に基づく支出１０件</t>
    <rPh sb="8" eb="10">
      <t>ケイヤク</t>
    </rPh>
    <rPh sb="18" eb="19">
      <t>ケン</t>
    </rPh>
    <phoneticPr fontId="5"/>
  </si>
  <si>
    <t>設計業務８件</t>
    <rPh sb="0" eb="2">
      <t>セッケイ</t>
    </rPh>
    <rPh sb="2" eb="4">
      <t>ギョウム</t>
    </rPh>
    <rPh sb="5" eb="6">
      <t>ケン</t>
    </rPh>
    <phoneticPr fontId="5"/>
  </si>
  <si>
    <t>設計業務</t>
    <rPh sb="0" eb="2">
      <t>セッケイ</t>
    </rPh>
    <rPh sb="2" eb="4">
      <t>ギョウム</t>
    </rPh>
    <phoneticPr fontId="5"/>
  </si>
  <si>
    <t>令和２年度以前の契約に基づく支出３件</t>
    <rPh sb="8" eb="10">
      <t>ケイヤク</t>
    </rPh>
    <rPh sb="17" eb="18">
      <t>ケン</t>
    </rPh>
    <phoneticPr fontId="5"/>
  </si>
  <si>
    <t>設計業務４件</t>
    <rPh sb="0" eb="2">
      <t>セッケイ</t>
    </rPh>
    <rPh sb="2" eb="4">
      <t>ギョウム</t>
    </rPh>
    <rPh sb="5" eb="6">
      <t>ケン</t>
    </rPh>
    <phoneticPr fontId="5"/>
  </si>
  <si>
    <t>令和２年度以前の契約に基づく支出２件</t>
    <rPh sb="8" eb="10">
      <t>ケイヤク</t>
    </rPh>
    <rPh sb="17" eb="18">
      <t>ケン</t>
    </rPh>
    <phoneticPr fontId="5"/>
  </si>
  <si>
    <t>令和２年度以前の契約に基づく支出４件</t>
    <rPh sb="8" eb="10">
      <t>ケイヤク</t>
    </rPh>
    <rPh sb="17" eb="18">
      <t>ケン</t>
    </rPh>
    <phoneticPr fontId="5"/>
  </si>
  <si>
    <t>設計業務２件</t>
    <rPh sb="0" eb="2">
      <t>セッケイ</t>
    </rPh>
    <rPh sb="2" eb="4">
      <t>ギョウム</t>
    </rPh>
    <rPh sb="5" eb="6">
      <t>ケン</t>
    </rPh>
    <phoneticPr fontId="5"/>
  </si>
  <si>
    <t>設計業務３件</t>
    <rPh sb="0" eb="2">
      <t>セッケイ</t>
    </rPh>
    <rPh sb="2" eb="4">
      <t>ギョウム</t>
    </rPh>
    <rPh sb="5" eb="6">
      <t>ケン</t>
    </rPh>
    <phoneticPr fontId="5"/>
  </si>
  <si>
    <t>個人F</t>
    <rPh sb="0" eb="2">
      <t>コジン</t>
    </rPh>
    <phoneticPr fontId="5"/>
  </si>
  <si>
    <t>不動産購入</t>
    <rPh sb="0" eb="3">
      <t>フドウサン</t>
    </rPh>
    <rPh sb="3" eb="5">
      <t>コウニュウ</t>
    </rPh>
    <phoneticPr fontId="5"/>
  </si>
  <si>
    <t>個人B</t>
    <rPh sb="0" eb="2">
      <t>コジン</t>
    </rPh>
    <phoneticPr fontId="5"/>
  </si>
  <si>
    <t>個人D</t>
    <rPh sb="0" eb="2">
      <t>コジン</t>
    </rPh>
    <phoneticPr fontId="5"/>
  </si>
  <si>
    <t>個人C</t>
    <rPh sb="0" eb="2">
      <t>コジン</t>
    </rPh>
    <phoneticPr fontId="5"/>
  </si>
  <si>
    <t>個人H</t>
    <rPh sb="0" eb="2">
      <t>コジン</t>
    </rPh>
    <phoneticPr fontId="5"/>
  </si>
  <si>
    <t>個人I</t>
    <rPh sb="0" eb="2">
      <t>コジン</t>
    </rPh>
    <phoneticPr fontId="5"/>
  </si>
  <si>
    <t>個人G</t>
    <rPh sb="0" eb="2">
      <t>コジン</t>
    </rPh>
    <phoneticPr fontId="5"/>
  </si>
  <si>
    <t>個人E</t>
    <rPh sb="0" eb="2">
      <t>コジン</t>
    </rPh>
    <phoneticPr fontId="5"/>
  </si>
  <si>
    <t>個人A</t>
    <rPh sb="0" eb="2">
      <t>コジン</t>
    </rPh>
    <phoneticPr fontId="5"/>
  </si>
  <si>
    <t>自治体A</t>
    <rPh sb="0" eb="3">
      <t>ジチタイ</t>
    </rPh>
    <phoneticPr fontId="5"/>
  </si>
  <si>
    <t>法人C</t>
    <rPh sb="0" eb="2">
      <t>ホウジン</t>
    </rPh>
    <phoneticPr fontId="5"/>
  </si>
  <si>
    <t>移転等補償</t>
    <rPh sb="0" eb="2">
      <t>イテン</t>
    </rPh>
    <rPh sb="2" eb="3">
      <t>トウ</t>
    </rPh>
    <rPh sb="3" eb="5">
      <t>ホショウ</t>
    </rPh>
    <phoneticPr fontId="5"/>
  </si>
  <si>
    <t>個人O</t>
    <rPh sb="0" eb="2">
      <t>コジン</t>
    </rPh>
    <phoneticPr fontId="5"/>
  </si>
  <si>
    <t>個人Q</t>
    <rPh sb="0" eb="2">
      <t>コジン</t>
    </rPh>
    <phoneticPr fontId="5"/>
  </si>
  <si>
    <t>個人P</t>
    <rPh sb="0" eb="2">
      <t>コジン</t>
    </rPh>
    <phoneticPr fontId="5"/>
  </si>
  <si>
    <t>個人N</t>
    <rPh sb="0" eb="2">
      <t>コジン</t>
    </rPh>
    <phoneticPr fontId="5"/>
  </si>
  <si>
    <t>法人A</t>
    <rPh sb="0" eb="2">
      <t>ホウジン</t>
    </rPh>
    <phoneticPr fontId="5"/>
  </si>
  <si>
    <t>建築工事５件
変更契約４件</t>
    <rPh sb="0" eb="2">
      <t>ケンチク</t>
    </rPh>
    <rPh sb="2" eb="4">
      <t>コウジ</t>
    </rPh>
    <rPh sb="5" eb="6">
      <t>ケン</t>
    </rPh>
    <rPh sb="7" eb="9">
      <t>ヘンコウ</t>
    </rPh>
    <rPh sb="9" eb="11">
      <t>ケイヤク</t>
    </rPh>
    <rPh sb="12" eb="13">
      <t>ケン</t>
    </rPh>
    <phoneticPr fontId="5"/>
  </si>
  <si>
    <t>建築工事３件
変更契約３件</t>
    <rPh sb="0" eb="2">
      <t>ケンチク</t>
    </rPh>
    <rPh sb="2" eb="4">
      <t>コウジ</t>
    </rPh>
    <rPh sb="5" eb="6">
      <t>ケン</t>
    </rPh>
    <rPh sb="7" eb="9">
      <t>ヘンコウ</t>
    </rPh>
    <rPh sb="9" eb="11">
      <t>ケイヤク</t>
    </rPh>
    <rPh sb="12" eb="13">
      <t>ケン</t>
    </rPh>
    <phoneticPr fontId="5"/>
  </si>
  <si>
    <t>安藤ハザマ・大勝JV</t>
    <phoneticPr fontId="5"/>
  </si>
  <si>
    <t>五洋建設・若築建設・堀内組　ＪＶ</t>
    <phoneticPr fontId="5"/>
  </si>
  <si>
    <t>土木工事</t>
    <rPh sb="0" eb="2">
      <t>ドボク</t>
    </rPh>
    <rPh sb="2" eb="4">
      <t>コウジ</t>
    </rPh>
    <phoneticPr fontId="5"/>
  </si>
  <si>
    <t>設備工事</t>
    <rPh sb="0" eb="2">
      <t>セツビ</t>
    </rPh>
    <rPh sb="2" eb="4">
      <t>コウジ</t>
    </rPh>
    <phoneticPr fontId="5"/>
  </si>
  <si>
    <t>建築工事２件
変更契約２件</t>
    <rPh sb="0" eb="2">
      <t>ケンチク</t>
    </rPh>
    <rPh sb="2" eb="4">
      <t>コウジ</t>
    </rPh>
    <rPh sb="5" eb="6">
      <t>ケン</t>
    </rPh>
    <rPh sb="7" eb="9">
      <t>ヘンコウ</t>
    </rPh>
    <rPh sb="9" eb="11">
      <t>ケイヤク</t>
    </rPh>
    <rPh sb="12" eb="13">
      <t>ケン</t>
    </rPh>
    <phoneticPr fontId="5"/>
  </si>
  <si>
    <t>鉄建建設・宮坂建設工業JV</t>
    <phoneticPr fontId="5"/>
  </si>
  <si>
    <t>設計業務等</t>
    <rPh sb="0" eb="2">
      <t>セッケイ</t>
    </rPh>
    <rPh sb="2" eb="4">
      <t>ギョウム</t>
    </rPh>
    <rPh sb="4" eb="5">
      <t>トウ</t>
    </rPh>
    <phoneticPr fontId="5"/>
  </si>
  <si>
    <t>施設施工庁費</t>
    <rPh sb="0" eb="2">
      <t>シセツ</t>
    </rPh>
    <rPh sb="2" eb="4">
      <t>セコウ</t>
    </rPh>
    <rPh sb="4" eb="6">
      <t>チョウヒ</t>
    </rPh>
    <phoneticPr fontId="5"/>
  </si>
  <si>
    <t>　繰越の要因としては、地中埋設物及び地中障害物の発生、建物配置計画の見直しに係るものによるものなど、不測の事態によるものがある。</t>
    <phoneticPr fontId="5"/>
  </si>
  <si>
    <t>　一部、不測の事態により繰越をしているが、おおむね目標を達成している。</t>
    <phoneticPr fontId="5"/>
  </si>
  <si>
    <t>-</t>
    <phoneticPr fontId="5"/>
  </si>
  <si>
    <t>-</t>
    <phoneticPr fontId="5"/>
  </si>
  <si>
    <t>A</t>
  </si>
  <si>
    <t>変更契約</t>
    <rPh sb="0" eb="2">
      <t>ヘンコウ</t>
    </rPh>
    <rPh sb="2" eb="4">
      <t>ケイヤク</t>
    </rPh>
    <phoneticPr fontId="5"/>
  </si>
  <si>
    <t>①https://www.mod.go.jp/j/approach/hyouka/seisaku/2021/pdf/R03_bunseki_02.pdf
②https://www.mod.go.jp/j/approach/hyouka/seisaku/2021/pdf/R03_bunseki_03.pdf
③https://www.mod.go.jp/j/approach/hyouka/seisaku/2021/pdf/R03_bunseki_04.pdf</t>
    <phoneticPr fontId="5"/>
  </si>
  <si>
    <t>①２２ページ
②５、６ページ
③６ページ</t>
    <phoneticPr fontId="5"/>
  </si>
  <si>
    <t>施設計画課長 北岡　亮
施設整備官 井上　主勇</t>
    <rPh sb="7" eb="9">
      <t>キタオカ</t>
    </rPh>
    <rPh sb="10" eb="11">
      <t>リョウ</t>
    </rPh>
    <phoneticPr fontId="5"/>
  </si>
  <si>
    <t>-</t>
    <phoneticPr fontId="5"/>
  </si>
  <si>
    <t>五洋建設株式会社</t>
    <rPh sb="0" eb="2">
      <t>ゴヨウ</t>
    </rPh>
    <rPh sb="4" eb="8">
      <t>カブシキガイシャ</t>
    </rPh>
    <phoneticPr fontId="5"/>
  </si>
  <si>
    <t>大成建設株式会社</t>
    <rPh sb="4" eb="8">
      <t>カブシキガイシャ</t>
    </rPh>
    <phoneticPr fontId="5"/>
  </si>
  <si>
    <t>青木あすなろ建設株式会社</t>
    <rPh sb="8" eb="12">
      <t>カブシキガイシャ</t>
    </rPh>
    <phoneticPr fontId="5"/>
  </si>
  <si>
    <t>株式会社鴻池組</t>
    <rPh sb="0" eb="4">
      <t>カブシキガイシャ</t>
    </rPh>
    <phoneticPr fontId="5"/>
  </si>
  <si>
    <t>村本建設株式会社</t>
    <rPh sb="4" eb="8">
      <t>カブシキガイシャ</t>
    </rPh>
    <phoneticPr fontId="5"/>
  </si>
  <si>
    <t>株式会社日立プラントサービス</t>
    <rPh sb="0" eb="4">
      <t>カブシキガイシャ</t>
    </rPh>
    <phoneticPr fontId="5"/>
  </si>
  <si>
    <t>若築建設株式会社</t>
    <rPh sb="4" eb="8">
      <t>カブシキガイシャ</t>
    </rPh>
    <phoneticPr fontId="5"/>
  </si>
  <si>
    <t>鹿島建設株式会社</t>
    <rPh sb="4" eb="8">
      <t>カブシキガイシャ</t>
    </rPh>
    <phoneticPr fontId="5"/>
  </si>
  <si>
    <t>大成設備工業株式会社</t>
    <rPh sb="6" eb="10">
      <t>カブシキガイシャ</t>
    </rPh>
    <phoneticPr fontId="5"/>
  </si>
  <si>
    <t>株式会社泉創建エンジニアリング</t>
    <rPh sb="0" eb="4">
      <t>カブシキガイシャ</t>
    </rPh>
    <phoneticPr fontId="5"/>
  </si>
  <si>
    <t>株式会社産研設計</t>
    <rPh sb="0" eb="4">
      <t>カブシキガイシャ</t>
    </rPh>
    <phoneticPr fontId="5"/>
  </si>
  <si>
    <t>株式会社中林建築設計事務所</t>
    <rPh sb="0" eb="4">
      <t>カブシキガイシャ</t>
    </rPh>
    <phoneticPr fontId="5"/>
  </si>
  <si>
    <t>株式会社梓設計</t>
    <rPh sb="0" eb="4">
      <t>カブシキガイシャ</t>
    </rPh>
    <phoneticPr fontId="5"/>
  </si>
  <si>
    <t>日本工営株式会社</t>
    <rPh sb="4" eb="8">
      <t>カブシキガイシャ</t>
    </rPh>
    <phoneticPr fontId="5"/>
  </si>
  <si>
    <t>株式会社現代空調研究所</t>
    <rPh sb="0" eb="4">
      <t>カブシキガイシャ</t>
    </rPh>
    <phoneticPr fontId="5"/>
  </si>
  <si>
    <t>株式会社長野総合建築事務所</t>
    <rPh sb="0" eb="4">
      <t>カブシキガイシャ</t>
    </rPh>
    <phoneticPr fontId="5"/>
  </si>
  <si>
    <t>マン・テック株式会社</t>
    <rPh sb="6" eb="10">
      <t>カブシキガイシャ</t>
    </rPh>
    <phoneticPr fontId="5"/>
  </si>
  <si>
    <t>日本海洋コンサルタント株式会社</t>
    <rPh sb="11" eb="15">
      <t>カブシキガイシャ</t>
    </rPh>
    <phoneticPr fontId="5"/>
  </si>
  <si>
    <t>株式会社ムラシマ事務所</t>
    <rPh sb="0" eb="4">
      <t>カブシキガイシャ</t>
    </rPh>
    <phoneticPr fontId="5"/>
  </si>
  <si>
    <t>株式会社巴コーポレーション</t>
    <rPh sb="0" eb="4">
      <t>カブシキガイシャ</t>
    </rPh>
    <phoneticPr fontId="5"/>
  </si>
  <si>
    <t>大成建設株式会社</t>
    <rPh sb="4" eb="8">
      <t>カブシキガイシャ</t>
    </rPh>
    <phoneticPr fontId="5"/>
  </si>
  <si>
    <t>新菱冷熱工業株式会社</t>
    <rPh sb="6" eb="10">
      <t>カブシキガイシャ</t>
    </rPh>
    <phoneticPr fontId="5"/>
  </si>
  <si>
    <t>鉄建建設株式会社</t>
    <rPh sb="4" eb="8">
      <t>カブシキガイシャ</t>
    </rPh>
    <phoneticPr fontId="5"/>
  </si>
  <si>
    <t>株式会社錢高組</t>
    <rPh sb="0" eb="4">
      <t>カブシキガイシャ</t>
    </rPh>
    <phoneticPr fontId="5"/>
  </si>
  <si>
    <t>・競争性の確保などに努めていることは理解ができ、繰越については、やむを得ず当該制度を活用していることは承知しているが、これらの現状の改善など課題の解決に引き続き尽力されたい。</t>
    <phoneticPr fontId="5"/>
  </si>
  <si>
    <t>執行等改善</t>
  </si>
  <si>
    <t>施設施工旅費</t>
    <rPh sb="0" eb="2">
      <t>シセツ</t>
    </rPh>
    <rPh sb="2" eb="4">
      <t>セコウ</t>
    </rPh>
    <rPh sb="4" eb="6">
      <t>リョヒ</t>
    </rPh>
    <phoneticPr fontId="5"/>
  </si>
  <si>
    <t>移転等補償金</t>
    <rPh sb="0" eb="2">
      <t>イテン</t>
    </rPh>
    <rPh sb="2" eb="3">
      <t>トウ</t>
    </rPh>
    <rPh sb="3" eb="5">
      <t>ホショウ</t>
    </rPh>
    <rPh sb="5" eb="6">
      <t>キン</t>
    </rPh>
    <phoneticPr fontId="5"/>
  </si>
  <si>
    <t>不動産購入費</t>
    <rPh sb="0" eb="3">
      <t>フドウサン</t>
    </rPh>
    <rPh sb="3" eb="6">
      <t>コウニュウヒ</t>
    </rPh>
    <phoneticPr fontId="5"/>
  </si>
  <si>
    <t>0347</t>
    <phoneticPr fontId="5"/>
  </si>
  <si>
    <t>A.　五洋建設株式会社</t>
    <rPh sb="3" eb="5">
      <t>ゴヨウ</t>
    </rPh>
    <rPh sb="5" eb="7">
      <t>ケンセツ</t>
    </rPh>
    <rPh sb="7" eb="11">
      <t>カブシキガイシャ</t>
    </rPh>
    <phoneticPr fontId="5"/>
  </si>
  <si>
    <t>B.　株式会社泉創建エンジニアリング</t>
    <rPh sb="3" eb="7">
      <t>カブシキガイシャ</t>
    </rPh>
    <phoneticPr fontId="5"/>
  </si>
  <si>
    <t>-</t>
    <phoneticPr fontId="5"/>
  </si>
  <si>
    <t>0094</t>
    <phoneticPr fontId="5"/>
  </si>
  <si>
    <t>0095</t>
    <phoneticPr fontId="5"/>
  </si>
  <si>
    <t>0096</t>
    <phoneticPr fontId="5"/>
  </si>
  <si>
    <t>0010</t>
    <phoneticPr fontId="5"/>
  </si>
  <si>
    <t>0009</t>
    <phoneticPr fontId="5"/>
  </si>
  <si>
    <t>【公開プロセスについて】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一者応札については、原因調査に係る平成29年度全体のデータを集計後、工事内容、工事金額との相関関係を加えた分析を行い、調査と分析結果を各地方防衛局へ周知するとともに、ＨＰにも公表し情報の発信を行った。更に、平成30年度以降、当省の登録企業を対象とした実態調査を行い、要因分析と対策を講じるべき要因を統計分析により整理・検討を行い、考えられる対策案を整理した。また、一者応札の適切な原因分析ができるモニタリング・シートの試行を各地方防衛局へ周知するなど、継続的に一者応札の改善に向けた対応を行っている。
【関連する過去のレビューシートの事業番号】
・平成23年度：0096、0097、0098、0099、0100、0101、0102、0103、0104、0105、0106、0107、0108、0109、0110、0111、0112、0113、0114、0115
・平成24年度：0024、0025、0026、0027、0028、0029、0030、0031、0032、0033、0097、0098、0099、0100、0101、0102、0103、0104、0105、0106、0107、0108、0109、0110、0111、
　　　　　　　　　0112、0113、0114、0115、0116、0425
・平成25年度：0355、0356、0357、0358、0359、0360、0361、0362、0363、0364、0365、0366、0367、0368、0369、0370、0371、0372、0373、0374、0375、0376</t>
    <rPh sb="1006" eb="1008">
      <t>カンレン</t>
    </rPh>
    <rPh sb="1010" eb="1012">
      <t>カコ</t>
    </rPh>
    <rPh sb="1021" eb="1023">
      <t>ジギョウ</t>
    </rPh>
    <rPh sb="1023" eb="1025">
      <t>バンゴウ</t>
    </rPh>
    <rPh sb="1028" eb="1030">
      <t>ヘイセイ</t>
    </rPh>
    <rPh sb="1032" eb="1034">
      <t>ネンド</t>
    </rPh>
    <rPh sb="1136" eb="1138">
      <t>ヘイセイ</t>
    </rPh>
    <rPh sb="1140" eb="1142">
      <t>ネンド</t>
    </rPh>
    <rPh sb="1309" eb="1311">
      <t>ヘイセイ</t>
    </rPh>
    <rPh sb="1313" eb="1315">
      <t>ネンド</t>
    </rPh>
    <phoneticPr fontId="5"/>
  </si>
  <si>
    <t>0353</t>
    <phoneticPr fontId="5"/>
  </si>
  <si>
    <t>0354</t>
    <phoneticPr fontId="5"/>
  </si>
  <si>
    <t>・引き続き、競争性の確保に努める。
・当初計画どおりに施設の整備が完了するよう、適切な事業管理を行っているところであるが、発注者の努力では解決することができないものもあり繰越制度を活用した事業であっても、例えば、繰越した事業の早期契約、建設工事の工程の見直しなどにより、適切な事業監理により一層努めると共に引き続き事業監理の状況を踏まえた適正な予算要求に努めたい。</t>
    <rPh sb="140" eb="142">
      <t>カンリ</t>
    </rPh>
    <phoneticPr fontId="5"/>
  </si>
  <si>
    <t>新規事業等による令和５年度歳出化の増
防衛力を５年以内に抜本的に強化するために必要な取組みについて事項要求している。
重要政策推進枠：475</t>
    <phoneticPr fontId="5"/>
  </si>
  <si>
    <t>株式会社奥村組</t>
    <rPh sb="0" eb="4">
      <t>カブシキガイシャ</t>
    </rPh>
    <rPh sb="4" eb="6">
      <t>オクムラ</t>
    </rPh>
    <rPh sb="6" eb="7">
      <t>グミ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</si>
</sst>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FF33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51171</xdr:colOff>
      <xdr:row>271</xdr:row>
      <xdr:rowOff>4</xdr:rowOff>
    </xdr:from>
    <xdr:to>
      <xdr:col>35</xdr:col>
      <xdr:colOff>128119</xdr:colOff>
      <xdr:row>281</xdr:row>
      <xdr:rowOff>190501</xdr:rowOff>
    </xdr:to>
    <xdr:grpSp>
      <xdr:nvGrpSpPr>
        <xdr:cNvPr id="70" name="グループ化 69">
          <a:extLst>
            <a:ext uri="{FF2B5EF4-FFF2-40B4-BE49-F238E27FC236}">
              <a16:creationId xmlns:a16="http://schemas.microsoft.com/office/drawing/2014/main" id="{7CB8F823-50DF-453B-A4EE-73E6049CDBFE}"/>
            </a:ext>
          </a:extLst>
        </xdr:cNvPr>
        <xdr:cNvGrpSpPr/>
      </xdr:nvGrpSpPr>
      <xdr:grpSpPr>
        <a:xfrm>
          <a:off x="4488700" y="53171916"/>
          <a:ext cx="2699125" cy="3664320"/>
          <a:chOff x="4678190" y="81822800"/>
          <a:chExt cx="2671851" cy="3514966"/>
        </a:xfrm>
      </xdr:grpSpPr>
      <xdr:sp macro="" textlink="">
        <xdr:nvSpPr>
          <xdr:cNvPr id="71" name="正方形/長方形 70">
            <a:extLst>
              <a:ext uri="{FF2B5EF4-FFF2-40B4-BE49-F238E27FC236}">
                <a16:creationId xmlns:a16="http://schemas.microsoft.com/office/drawing/2014/main" id="{595A305D-377C-475A-9AE9-938EC0626702}"/>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en-US" altLang="ja-JP" sz="1100">
                <a:solidFill>
                  <a:sysClr val="windowText" lastClr="000000"/>
                </a:solidFill>
              </a:rPr>
              <a:t>149,446.7</a:t>
            </a:r>
            <a:r>
              <a:rPr kumimoji="1" lang="ja-JP" altLang="en-US" sz="1100">
                <a:solidFill>
                  <a:sysClr val="windowText" lastClr="000000"/>
                </a:solidFill>
              </a:rPr>
              <a:t>百万円</a:t>
            </a:r>
          </a:p>
        </xdr:txBody>
      </xdr:sp>
      <xdr:sp macro="" textlink="">
        <xdr:nvSpPr>
          <xdr:cNvPr id="72" name="正方形/長方形 71">
            <a:extLst>
              <a:ext uri="{FF2B5EF4-FFF2-40B4-BE49-F238E27FC236}">
                <a16:creationId xmlns:a16="http://schemas.microsoft.com/office/drawing/2014/main" id="{0E11B550-6BAD-4CEE-8686-5484A6D04BF1}"/>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en-US" altLang="ja-JP" sz="1100">
                <a:solidFill>
                  <a:sysClr val="windowText" lastClr="000000"/>
                </a:solidFill>
                <a:effectLst/>
                <a:latin typeface="+mn-lt"/>
                <a:ea typeface="+mn-ea"/>
                <a:cs typeface="+mn-cs"/>
              </a:rPr>
              <a:t>149,446.7</a:t>
            </a:r>
            <a:r>
              <a:rPr kumimoji="1" lang="ja-JP" altLang="ja-JP" sz="1100">
                <a:solidFill>
                  <a:sysClr val="windowText" lastClr="000000"/>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sp macro="" textlink="">
        <xdr:nvSpPr>
          <xdr:cNvPr id="73" name="大かっこ 72">
            <a:extLst>
              <a:ext uri="{FF2B5EF4-FFF2-40B4-BE49-F238E27FC236}">
                <a16:creationId xmlns:a16="http://schemas.microsoft.com/office/drawing/2014/main" id="{56FD270F-28BD-4155-94AA-9440CB9B7527}"/>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sp macro="" textlink="">
        <xdr:nvSpPr>
          <xdr:cNvPr id="74" name="大かっこ 73">
            <a:extLst>
              <a:ext uri="{FF2B5EF4-FFF2-40B4-BE49-F238E27FC236}">
                <a16:creationId xmlns:a16="http://schemas.microsoft.com/office/drawing/2014/main" id="{E19CEA3F-AECD-45CC-AF9B-8D4DC347957E}"/>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○不動産売買契約、損失補償契約</a:t>
            </a:r>
          </a:p>
        </xdr:txBody>
      </xdr:sp>
      <xdr:cxnSp macro="">
        <xdr:nvCxnSpPr>
          <xdr:cNvPr id="75" name="直線矢印コネクタ 74">
            <a:extLst>
              <a:ext uri="{FF2B5EF4-FFF2-40B4-BE49-F238E27FC236}">
                <a16:creationId xmlns:a16="http://schemas.microsoft.com/office/drawing/2014/main" id="{FC6F9470-0424-42DE-926A-FB045429CF18}"/>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134471</xdr:colOff>
      <xdr:row>281</xdr:row>
      <xdr:rowOff>336177</xdr:rowOff>
    </xdr:from>
    <xdr:to>
      <xdr:col>45</xdr:col>
      <xdr:colOff>102768</xdr:colOff>
      <xdr:row>284</xdr:row>
      <xdr:rowOff>87515</xdr:rowOff>
    </xdr:to>
    <xdr:grpSp>
      <xdr:nvGrpSpPr>
        <xdr:cNvPr id="76" name="グループ化 75">
          <a:extLst>
            <a:ext uri="{FF2B5EF4-FFF2-40B4-BE49-F238E27FC236}">
              <a16:creationId xmlns:a16="http://schemas.microsoft.com/office/drawing/2014/main" id="{1ACFA6D7-7FDD-4EF3-BE88-F42CF5454707}"/>
            </a:ext>
          </a:extLst>
        </xdr:cNvPr>
        <xdr:cNvGrpSpPr/>
      </xdr:nvGrpSpPr>
      <xdr:grpSpPr>
        <a:xfrm>
          <a:off x="1949824" y="56981912"/>
          <a:ext cx="7229709" cy="793485"/>
          <a:chOff x="2139203" y="85624160"/>
          <a:chExt cx="7253568" cy="761427"/>
        </a:xfrm>
      </xdr:grpSpPr>
      <xdr:cxnSp macro="">
        <xdr:nvCxnSpPr>
          <xdr:cNvPr id="77" name="直線矢印コネクタ 76">
            <a:extLst>
              <a:ext uri="{FF2B5EF4-FFF2-40B4-BE49-F238E27FC236}">
                <a16:creationId xmlns:a16="http://schemas.microsoft.com/office/drawing/2014/main" id="{D3CA9415-337A-44D0-B304-AE71D2B34711}"/>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8" name="直線矢印コネクタ 77">
            <a:extLst>
              <a:ext uri="{FF2B5EF4-FFF2-40B4-BE49-F238E27FC236}">
                <a16:creationId xmlns:a16="http://schemas.microsoft.com/office/drawing/2014/main" id="{2D61582E-E3C6-42B8-8E38-384BA5EE3C75}"/>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9" name="直線コネクタ 78">
            <a:extLst>
              <a:ext uri="{FF2B5EF4-FFF2-40B4-BE49-F238E27FC236}">
                <a16:creationId xmlns:a16="http://schemas.microsoft.com/office/drawing/2014/main" id="{8CAF40CA-70E6-4FC5-B124-02A92E418E4D}"/>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矢印コネクタ 79">
            <a:extLst>
              <a:ext uri="{FF2B5EF4-FFF2-40B4-BE49-F238E27FC236}">
                <a16:creationId xmlns:a16="http://schemas.microsoft.com/office/drawing/2014/main" id="{177A566B-A88F-47F7-AD92-CAFF2AD83116}"/>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1" name="直線矢印コネクタ 80">
            <a:extLst>
              <a:ext uri="{FF2B5EF4-FFF2-40B4-BE49-F238E27FC236}">
                <a16:creationId xmlns:a16="http://schemas.microsoft.com/office/drawing/2014/main" id="{1FC33E40-9BAF-4D48-8189-E493E60289EF}"/>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2" name="直線矢印コネクタ 81">
            <a:extLst>
              <a:ext uri="{FF2B5EF4-FFF2-40B4-BE49-F238E27FC236}">
                <a16:creationId xmlns:a16="http://schemas.microsoft.com/office/drawing/2014/main" id="{E8CE4BC7-8CAA-48C5-AA27-8FFFF66C63CA}"/>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3" name="直線矢印コネクタ 82">
            <a:extLst>
              <a:ext uri="{FF2B5EF4-FFF2-40B4-BE49-F238E27FC236}">
                <a16:creationId xmlns:a16="http://schemas.microsoft.com/office/drawing/2014/main" id="{F1EE1C6E-5355-4B60-9D5F-F9A05B8F31CC}"/>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126439</xdr:colOff>
      <xdr:row>283</xdr:row>
      <xdr:rowOff>323457</xdr:rowOff>
    </xdr:from>
    <xdr:to>
      <xdr:col>49</xdr:col>
      <xdr:colOff>283591</xdr:colOff>
      <xdr:row>287</xdr:row>
      <xdr:rowOff>240115</xdr:rowOff>
    </xdr:to>
    <xdr:grpSp>
      <xdr:nvGrpSpPr>
        <xdr:cNvPr id="84" name="グループ化 83">
          <a:extLst>
            <a:ext uri="{FF2B5EF4-FFF2-40B4-BE49-F238E27FC236}">
              <a16:creationId xmlns:a16="http://schemas.microsoft.com/office/drawing/2014/main" id="{B257172E-28BE-4C6D-B6D6-BC4E3A8C5694}"/>
            </a:ext>
          </a:extLst>
        </xdr:cNvPr>
        <xdr:cNvGrpSpPr/>
      </xdr:nvGrpSpPr>
      <xdr:grpSpPr>
        <a:xfrm>
          <a:off x="1134968" y="57663957"/>
          <a:ext cx="9032211" cy="1956129"/>
          <a:chOff x="1085851" y="86127343"/>
          <a:chExt cx="9079860" cy="1912232"/>
        </a:xfrm>
      </xdr:grpSpPr>
      <xdr:sp macro="" textlink="">
        <xdr:nvSpPr>
          <xdr:cNvPr id="85" name="正方形/長方形 84">
            <a:extLst>
              <a:ext uri="{FF2B5EF4-FFF2-40B4-BE49-F238E27FC236}">
                <a16:creationId xmlns:a16="http://schemas.microsoft.com/office/drawing/2014/main" id="{9A712A37-73A7-4071-B0B2-8B43050AE30D}"/>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a:t>
            </a:r>
            <a:r>
              <a:rPr kumimoji="1" lang="en-US" altLang="ja-JP" sz="1100"/>
              <a:t>682</a:t>
            </a:r>
            <a:r>
              <a:rPr kumimoji="1" lang="ja-JP" altLang="en-US" sz="1100"/>
              <a:t>社</a:t>
            </a:r>
            <a:endParaRPr kumimoji="1" lang="en-US" altLang="ja-JP" sz="1100"/>
          </a:p>
          <a:p>
            <a:pPr algn="ctr"/>
            <a:r>
              <a:rPr kumimoji="1" lang="en-US" altLang="ja-JP" sz="1100"/>
              <a:t>145,189.3</a:t>
            </a:r>
            <a:r>
              <a:rPr kumimoji="1" lang="ja-JP" altLang="en-US" sz="1100"/>
              <a:t>百万円</a:t>
            </a:r>
          </a:p>
        </xdr:txBody>
      </xdr:sp>
      <xdr:sp macro="" textlink="">
        <xdr:nvSpPr>
          <xdr:cNvPr id="86" name="大かっこ 85">
            <a:extLst>
              <a:ext uri="{FF2B5EF4-FFF2-40B4-BE49-F238E27FC236}">
                <a16:creationId xmlns:a16="http://schemas.microsoft.com/office/drawing/2014/main" id="{10FA460B-FA8C-49E6-BF93-247F7B5B55A4}"/>
              </a:ext>
            </a:extLst>
          </xdr:cNvPr>
          <xdr:cNvSpPr/>
        </xdr:nvSpPr>
        <xdr:spPr>
          <a:xfrm>
            <a:off x="1314450" y="87389407"/>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sp macro="" textlink="">
        <xdr:nvSpPr>
          <xdr:cNvPr id="87" name="正方形/長方形 86">
            <a:extLst>
              <a:ext uri="{FF2B5EF4-FFF2-40B4-BE49-F238E27FC236}">
                <a16:creationId xmlns:a16="http://schemas.microsoft.com/office/drawing/2014/main" id="{0952BFCA-B3D3-490A-8946-BA4FED896A7A}"/>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一般競争契約（総合評価）等</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88" name="正方形/長方形 87">
            <a:extLst>
              <a:ext uri="{FF2B5EF4-FFF2-40B4-BE49-F238E27FC236}">
                <a16:creationId xmlns:a16="http://schemas.microsoft.com/office/drawing/2014/main" id="{BFF45EB0-2708-47FF-B06D-67C79065DAE3}"/>
              </a:ext>
            </a:extLst>
          </xdr:cNvPr>
          <xdr:cNvSpPr/>
        </xdr:nvSpPr>
        <xdr:spPr>
          <a:xfrm>
            <a:off x="5153025" y="86820374"/>
            <a:ext cx="1754983" cy="545569"/>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rPr>
              <a:t>99.7</a:t>
            </a:r>
            <a:r>
              <a:rPr kumimoji="1" lang="ja-JP" altLang="en-US" sz="1100">
                <a:solidFill>
                  <a:sysClr val="windowText" lastClr="000000"/>
                </a:solidFill>
              </a:rPr>
              <a:t>百万円</a:t>
            </a:r>
          </a:p>
        </xdr:txBody>
      </xdr:sp>
      <xdr:sp macro="" textlink="">
        <xdr:nvSpPr>
          <xdr:cNvPr id="89" name="大かっこ 88">
            <a:extLst>
              <a:ext uri="{FF2B5EF4-FFF2-40B4-BE49-F238E27FC236}">
                <a16:creationId xmlns:a16="http://schemas.microsoft.com/office/drawing/2014/main" id="{D040ED3F-EEFA-4932-989A-BFC25304579F}"/>
              </a:ext>
            </a:extLst>
          </xdr:cNvPr>
          <xdr:cNvSpPr/>
        </xdr:nvSpPr>
        <xdr:spPr>
          <a:xfrm>
            <a:off x="5257799" y="87388726"/>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不動産売買契約</a:t>
            </a:r>
          </a:p>
        </xdr:txBody>
      </xdr:sp>
      <xdr:sp macro="" textlink="">
        <xdr:nvSpPr>
          <xdr:cNvPr id="90" name="正方形/長方形 89">
            <a:extLst>
              <a:ext uri="{FF2B5EF4-FFF2-40B4-BE49-F238E27FC236}">
                <a16:creationId xmlns:a16="http://schemas.microsoft.com/office/drawing/2014/main" id="{8AFC3EC7-0A92-4956-8F35-26EC0FC1BB90}"/>
              </a:ext>
            </a:extLst>
          </xdr:cNvPr>
          <xdr:cNvSpPr/>
        </xdr:nvSpPr>
        <xdr:spPr>
          <a:xfrm>
            <a:off x="6964439" y="86810850"/>
            <a:ext cx="1834998"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rPr>
              <a:t>58.6</a:t>
            </a:r>
            <a:r>
              <a:rPr kumimoji="1" lang="ja-JP" altLang="en-US" sz="1100">
                <a:solidFill>
                  <a:sysClr val="windowText" lastClr="000000"/>
                </a:solidFill>
              </a:rPr>
              <a:t>百万円</a:t>
            </a:r>
          </a:p>
        </xdr:txBody>
      </xdr:sp>
      <xdr:sp macro="" textlink="">
        <xdr:nvSpPr>
          <xdr:cNvPr id="91" name="大かっこ 90">
            <a:extLst>
              <a:ext uri="{FF2B5EF4-FFF2-40B4-BE49-F238E27FC236}">
                <a16:creationId xmlns:a16="http://schemas.microsoft.com/office/drawing/2014/main" id="{90D19C36-B2CA-4A4F-99B0-454D065870FD}"/>
              </a:ext>
            </a:extLst>
          </xdr:cNvPr>
          <xdr:cNvSpPr/>
        </xdr:nvSpPr>
        <xdr:spPr>
          <a:xfrm>
            <a:off x="7096125" y="87396861"/>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損失補償契約</a:t>
            </a:r>
          </a:p>
        </xdr:txBody>
      </xdr:sp>
      <xdr:sp macro="" textlink="">
        <xdr:nvSpPr>
          <xdr:cNvPr id="92" name="正方形/長方形 91">
            <a:extLst>
              <a:ext uri="{FF2B5EF4-FFF2-40B4-BE49-F238E27FC236}">
                <a16:creationId xmlns:a16="http://schemas.microsoft.com/office/drawing/2014/main" id="{8A70B7E4-E297-40DA-8A8B-225DCC34610B}"/>
              </a:ext>
            </a:extLst>
          </xdr:cNvPr>
          <xdr:cNvSpPr/>
        </xdr:nvSpPr>
        <xdr:spPr>
          <a:xfrm>
            <a:off x="3028950" y="86127343"/>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一般競争契約（総合評価）等</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3" name="正方形/長方形 92">
            <a:extLst>
              <a:ext uri="{FF2B5EF4-FFF2-40B4-BE49-F238E27FC236}">
                <a16:creationId xmlns:a16="http://schemas.microsoft.com/office/drawing/2014/main" id="{ECD8BEF9-ACE1-4827-A336-C8ACFB2647D5}"/>
              </a:ext>
            </a:extLst>
          </xdr:cNvPr>
          <xdr:cNvSpPr/>
        </xdr:nvSpPr>
        <xdr:spPr>
          <a:xfrm>
            <a:off x="3304614" y="86816855"/>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rPr>
              <a:t>87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4,001.9</a:t>
            </a:r>
            <a:r>
              <a:rPr kumimoji="1" lang="ja-JP" altLang="en-US" sz="1100">
                <a:solidFill>
                  <a:sysClr val="windowText" lastClr="000000"/>
                </a:solidFill>
              </a:rPr>
              <a:t>百万円</a:t>
            </a:r>
          </a:p>
        </xdr:txBody>
      </xdr:sp>
      <xdr:sp macro="" textlink="">
        <xdr:nvSpPr>
          <xdr:cNvPr id="94" name="大かっこ 93">
            <a:extLst>
              <a:ext uri="{FF2B5EF4-FFF2-40B4-BE49-F238E27FC236}">
                <a16:creationId xmlns:a16="http://schemas.microsoft.com/office/drawing/2014/main" id="{78C9303F-C176-42A8-A0C9-461BDF1B59FF}"/>
              </a:ext>
            </a:extLst>
          </xdr:cNvPr>
          <xdr:cNvSpPr/>
        </xdr:nvSpPr>
        <xdr:spPr>
          <a:xfrm>
            <a:off x="3314700" y="87399560"/>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業務委託契約の履行</a:t>
            </a:r>
          </a:p>
        </xdr:txBody>
      </xdr:sp>
      <xdr:sp macro="" textlink="">
        <xdr:nvSpPr>
          <xdr:cNvPr id="95" name="正方形/長方形 94">
            <a:extLst>
              <a:ext uri="{FF2B5EF4-FFF2-40B4-BE49-F238E27FC236}">
                <a16:creationId xmlns:a16="http://schemas.microsoft.com/office/drawing/2014/main" id="{909EC53A-9F20-45AA-8A78-43629E6025BB}"/>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　個人</a:t>
            </a:r>
            <a:endParaRPr kumimoji="1" lang="en-US" altLang="ja-JP" sz="1100"/>
          </a:p>
          <a:p>
            <a:pPr algn="ctr"/>
            <a:r>
              <a:rPr kumimoji="1" lang="en-US" altLang="ja-JP" sz="1100"/>
              <a:t>98.2</a:t>
            </a:r>
            <a:r>
              <a:rPr kumimoji="1" lang="ja-JP" altLang="en-US" sz="1100"/>
              <a:t>百万円</a:t>
            </a:r>
          </a:p>
        </xdr:txBody>
      </xdr:sp>
      <xdr:sp macro="" textlink="">
        <xdr:nvSpPr>
          <xdr:cNvPr id="96" name="正方形/長方形 95">
            <a:extLst>
              <a:ext uri="{FF2B5EF4-FFF2-40B4-BE49-F238E27FC236}">
                <a16:creationId xmlns:a16="http://schemas.microsoft.com/office/drawing/2014/main" id="{ED80CD9C-B4AB-46C4-90DE-60AEE1808E99}"/>
              </a:ext>
            </a:extLst>
          </xdr:cNvPr>
          <xdr:cNvSpPr/>
        </xdr:nvSpPr>
        <xdr:spPr>
          <a:xfrm>
            <a:off x="5238750" y="86286975"/>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7" name="正方形/長方形 96">
            <a:extLst>
              <a:ext uri="{FF2B5EF4-FFF2-40B4-BE49-F238E27FC236}">
                <a16:creationId xmlns:a16="http://schemas.microsoft.com/office/drawing/2014/main" id="{74497EC4-C2AF-42C7-94EB-46B5D65F3692}"/>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8" name="正方形/長方形 97">
            <a:extLst>
              <a:ext uri="{FF2B5EF4-FFF2-40B4-BE49-F238E27FC236}">
                <a16:creationId xmlns:a16="http://schemas.microsoft.com/office/drawing/2014/main" id="{50643579-9274-4339-9FE0-41DD280D2C09}"/>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zoomScale="85" zoomScaleNormal="85" zoomScaleSheetLayoutView="80" zoomScalePageLayoutView="85" workbookViewId="0">
      <selection activeCell="P378" sqref="P378:X3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365</v>
      </c>
      <c r="AJ2" s="865" t="s">
        <v>735</v>
      </c>
      <c r="AK2" s="865"/>
      <c r="AL2" s="865"/>
      <c r="AM2" s="865"/>
      <c r="AN2" s="90" t="s">
        <v>365</v>
      </c>
      <c r="AO2" s="865">
        <v>21</v>
      </c>
      <c r="AP2" s="865"/>
      <c r="AQ2" s="865"/>
      <c r="AR2" s="91" t="s">
        <v>365</v>
      </c>
      <c r="AS2" s="866">
        <v>200</v>
      </c>
      <c r="AT2" s="866"/>
      <c r="AU2" s="866"/>
      <c r="AV2" s="90" t="str">
        <f>IF(AW2="","","-")</f>
        <v/>
      </c>
      <c r="AW2" s="867"/>
      <c r="AX2" s="867"/>
    </row>
    <row r="3" spans="1:50" ht="21" customHeight="1" thickBot="1" x14ac:dyDescent="0.2">
      <c r="A3" s="868" t="s">
        <v>679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732</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689</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690</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401</v>
      </c>
      <c r="H5" s="856"/>
      <c r="I5" s="856"/>
      <c r="J5" s="856"/>
      <c r="K5" s="856"/>
      <c r="L5" s="856"/>
      <c r="M5" s="857" t="s">
        <v>62</v>
      </c>
      <c r="N5" s="858"/>
      <c r="O5" s="858"/>
      <c r="P5" s="858"/>
      <c r="Q5" s="858"/>
      <c r="R5" s="859"/>
      <c r="S5" s="860" t="s">
        <v>66</v>
      </c>
      <c r="T5" s="856"/>
      <c r="U5" s="856"/>
      <c r="V5" s="856"/>
      <c r="W5" s="856"/>
      <c r="X5" s="861"/>
      <c r="Y5" s="862" t="s">
        <v>3</v>
      </c>
      <c r="Z5" s="863"/>
      <c r="AA5" s="863"/>
      <c r="AB5" s="863"/>
      <c r="AC5" s="863"/>
      <c r="AD5" s="864"/>
      <c r="AE5" s="885" t="s">
        <v>691</v>
      </c>
      <c r="AF5" s="885"/>
      <c r="AG5" s="885"/>
      <c r="AH5" s="885"/>
      <c r="AI5" s="885"/>
      <c r="AJ5" s="885"/>
      <c r="AK5" s="885"/>
      <c r="AL5" s="885"/>
      <c r="AM5" s="885"/>
      <c r="AN5" s="885"/>
      <c r="AO5" s="885"/>
      <c r="AP5" s="886"/>
      <c r="AQ5" s="887" t="s">
        <v>810</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75" customHeight="1" x14ac:dyDescent="0.15">
      <c r="A7" s="871" t="s">
        <v>20</v>
      </c>
      <c r="B7" s="872"/>
      <c r="C7" s="872"/>
      <c r="D7" s="872"/>
      <c r="E7" s="872"/>
      <c r="F7" s="873"/>
      <c r="G7" s="895" t="s">
        <v>693</v>
      </c>
      <c r="H7" s="896"/>
      <c r="I7" s="896"/>
      <c r="J7" s="896"/>
      <c r="K7" s="896"/>
      <c r="L7" s="896"/>
      <c r="M7" s="896"/>
      <c r="N7" s="896"/>
      <c r="O7" s="896"/>
      <c r="P7" s="896"/>
      <c r="Q7" s="896"/>
      <c r="R7" s="896"/>
      <c r="S7" s="896"/>
      <c r="T7" s="896"/>
      <c r="U7" s="896"/>
      <c r="V7" s="896"/>
      <c r="W7" s="896"/>
      <c r="X7" s="897"/>
      <c r="Y7" s="898" t="s">
        <v>350</v>
      </c>
      <c r="Z7" s="717"/>
      <c r="AA7" s="717"/>
      <c r="AB7" s="717"/>
      <c r="AC7" s="717"/>
      <c r="AD7" s="899"/>
      <c r="AE7" s="827" t="s">
        <v>694</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234</v>
      </c>
      <c r="B8" s="872"/>
      <c r="C8" s="872"/>
      <c r="D8" s="872"/>
      <c r="E8" s="872"/>
      <c r="F8" s="873"/>
      <c r="G8" s="874" t="str">
        <f>入力規則等!A27</f>
        <v>国土強靱化施策、男女共同参画</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防衛関係</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695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788" t="s">
        <v>28</v>
      </c>
      <c r="B10" s="789"/>
      <c r="C10" s="789"/>
      <c r="D10" s="789"/>
      <c r="E10" s="789"/>
      <c r="F10" s="789"/>
      <c r="G10" s="790" t="s">
        <v>696</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3"/>
    </row>
    <row r="13" spans="1:50" ht="21" customHeight="1" x14ac:dyDescent="0.15">
      <c r="A13" s="337"/>
      <c r="B13" s="338"/>
      <c r="C13" s="338"/>
      <c r="D13" s="338"/>
      <c r="E13" s="338"/>
      <c r="F13" s="339"/>
      <c r="G13" s="817" t="s">
        <v>6</v>
      </c>
      <c r="H13" s="818"/>
      <c r="I13" s="834" t="s">
        <v>7</v>
      </c>
      <c r="J13" s="835"/>
      <c r="K13" s="835"/>
      <c r="L13" s="835"/>
      <c r="M13" s="835"/>
      <c r="N13" s="835"/>
      <c r="O13" s="836"/>
      <c r="P13" s="728">
        <v>91012</v>
      </c>
      <c r="Q13" s="729"/>
      <c r="R13" s="729"/>
      <c r="S13" s="729"/>
      <c r="T13" s="729"/>
      <c r="U13" s="729"/>
      <c r="V13" s="730"/>
      <c r="W13" s="728">
        <v>111418</v>
      </c>
      <c r="X13" s="729"/>
      <c r="Y13" s="729"/>
      <c r="Z13" s="729"/>
      <c r="AA13" s="729"/>
      <c r="AB13" s="729"/>
      <c r="AC13" s="730"/>
      <c r="AD13" s="728">
        <v>146860</v>
      </c>
      <c r="AE13" s="729"/>
      <c r="AF13" s="729"/>
      <c r="AG13" s="729"/>
      <c r="AH13" s="729"/>
      <c r="AI13" s="729"/>
      <c r="AJ13" s="730"/>
      <c r="AK13" s="728">
        <v>118778</v>
      </c>
      <c r="AL13" s="729"/>
      <c r="AM13" s="729"/>
      <c r="AN13" s="729"/>
      <c r="AO13" s="729"/>
      <c r="AP13" s="729"/>
      <c r="AQ13" s="730"/>
      <c r="AR13" s="765">
        <v>133765</v>
      </c>
      <c r="AS13" s="766"/>
      <c r="AT13" s="766"/>
      <c r="AU13" s="766"/>
      <c r="AV13" s="766"/>
      <c r="AW13" s="766"/>
      <c r="AX13" s="837"/>
    </row>
    <row r="14" spans="1:50" ht="21" customHeight="1" x14ac:dyDescent="0.15">
      <c r="A14" s="337"/>
      <c r="B14" s="338"/>
      <c r="C14" s="338"/>
      <c r="D14" s="338"/>
      <c r="E14" s="338"/>
      <c r="F14" s="339"/>
      <c r="G14" s="819"/>
      <c r="H14" s="820"/>
      <c r="I14" s="812" t="s">
        <v>8</v>
      </c>
      <c r="J14" s="813"/>
      <c r="K14" s="813"/>
      <c r="L14" s="813"/>
      <c r="M14" s="813"/>
      <c r="N14" s="813"/>
      <c r="O14" s="814"/>
      <c r="P14" s="728">
        <v>10272</v>
      </c>
      <c r="Q14" s="729"/>
      <c r="R14" s="729"/>
      <c r="S14" s="729"/>
      <c r="T14" s="729"/>
      <c r="U14" s="729"/>
      <c r="V14" s="730"/>
      <c r="W14" s="728">
        <v>18064</v>
      </c>
      <c r="X14" s="729"/>
      <c r="Y14" s="729"/>
      <c r="Z14" s="729"/>
      <c r="AA14" s="729"/>
      <c r="AB14" s="729"/>
      <c r="AC14" s="730"/>
      <c r="AD14" s="728">
        <v>7288</v>
      </c>
      <c r="AE14" s="729"/>
      <c r="AF14" s="729"/>
      <c r="AG14" s="729"/>
      <c r="AH14" s="729"/>
      <c r="AI14" s="729"/>
      <c r="AJ14" s="730"/>
      <c r="AK14" s="728" t="s">
        <v>698</v>
      </c>
      <c r="AL14" s="729"/>
      <c r="AM14" s="729"/>
      <c r="AN14" s="729"/>
      <c r="AO14" s="729"/>
      <c r="AP14" s="729"/>
      <c r="AQ14" s="730"/>
      <c r="AR14" s="823"/>
      <c r="AS14" s="823"/>
      <c r="AT14" s="823"/>
      <c r="AU14" s="823"/>
      <c r="AV14" s="823"/>
      <c r="AW14" s="823"/>
      <c r="AX14" s="824"/>
    </row>
    <row r="15" spans="1:50" ht="21" customHeight="1" x14ac:dyDescent="0.15">
      <c r="A15" s="337"/>
      <c r="B15" s="338"/>
      <c r="C15" s="338"/>
      <c r="D15" s="338"/>
      <c r="E15" s="338"/>
      <c r="F15" s="339"/>
      <c r="G15" s="819"/>
      <c r="H15" s="820"/>
      <c r="I15" s="812" t="s">
        <v>48</v>
      </c>
      <c r="J15" s="825"/>
      <c r="K15" s="825"/>
      <c r="L15" s="825"/>
      <c r="M15" s="825"/>
      <c r="N15" s="825"/>
      <c r="O15" s="826"/>
      <c r="P15" s="728">
        <v>40584</v>
      </c>
      <c r="Q15" s="729"/>
      <c r="R15" s="729"/>
      <c r="S15" s="729"/>
      <c r="T15" s="729"/>
      <c r="U15" s="729"/>
      <c r="V15" s="730"/>
      <c r="W15" s="728">
        <v>23374</v>
      </c>
      <c r="X15" s="729"/>
      <c r="Y15" s="729"/>
      <c r="Z15" s="729"/>
      <c r="AA15" s="729"/>
      <c r="AB15" s="729"/>
      <c r="AC15" s="730"/>
      <c r="AD15" s="728">
        <v>39523</v>
      </c>
      <c r="AE15" s="729"/>
      <c r="AF15" s="729"/>
      <c r="AG15" s="729"/>
      <c r="AH15" s="729"/>
      <c r="AI15" s="729"/>
      <c r="AJ15" s="730"/>
      <c r="AK15" s="728">
        <v>36455</v>
      </c>
      <c r="AL15" s="729"/>
      <c r="AM15" s="729"/>
      <c r="AN15" s="729"/>
      <c r="AO15" s="729"/>
      <c r="AP15" s="729"/>
      <c r="AQ15" s="730"/>
      <c r="AR15" s="728" t="s">
        <v>698</v>
      </c>
      <c r="AS15" s="729"/>
      <c r="AT15" s="729"/>
      <c r="AU15" s="729"/>
      <c r="AV15" s="729"/>
      <c r="AW15" s="729"/>
      <c r="AX15" s="838"/>
    </row>
    <row r="16" spans="1:50" ht="21" customHeight="1" x14ac:dyDescent="0.15">
      <c r="A16" s="337"/>
      <c r="B16" s="338"/>
      <c r="C16" s="338"/>
      <c r="D16" s="338"/>
      <c r="E16" s="338"/>
      <c r="F16" s="339"/>
      <c r="G16" s="819"/>
      <c r="H16" s="820"/>
      <c r="I16" s="812" t="s">
        <v>49</v>
      </c>
      <c r="J16" s="825"/>
      <c r="K16" s="825"/>
      <c r="L16" s="825"/>
      <c r="M16" s="825"/>
      <c r="N16" s="825"/>
      <c r="O16" s="826"/>
      <c r="P16" s="728">
        <v>-23374</v>
      </c>
      <c r="Q16" s="729"/>
      <c r="R16" s="729"/>
      <c r="S16" s="729"/>
      <c r="T16" s="729"/>
      <c r="U16" s="729"/>
      <c r="V16" s="730"/>
      <c r="W16" s="728">
        <v>-39523</v>
      </c>
      <c r="X16" s="729"/>
      <c r="Y16" s="729"/>
      <c r="Z16" s="729"/>
      <c r="AA16" s="729"/>
      <c r="AB16" s="729"/>
      <c r="AC16" s="730"/>
      <c r="AD16" s="728">
        <v>-36455</v>
      </c>
      <c r="AE16" s="729"/>
      <c r="AF16" s="729"/>
      <c r="AG16" s="729"/>
      <c r="AH16" s="729"/>
      <c r="AI16" s="729"/>
      <c r="AJ16" s="730"/>
      <c r="AK16" s="728" t="s">
        <v>698</v>
      </c>
      <c r="AL16" s="729"/>
      <c r="AM16" s="729"/>
      <c r="AN16" s="729"/>
      <c r="AO16" s="729"/>
      <c r="AP16" s="729"/>
      <c r="AQ16" s="730"/>
      <c r="AR16" s="830"/>
      <c r="AS16" s="831"/>
      <c r="AT16" s="831"/>
      <c r="AU16" s="831"/>
      <c r="AV16" s="831"/>
      <c r="AW16" s="831"/>
      <c r="AX16" s="832"/>
    </row>
    <row r="17" spans="1:50" ht="24.75" customHeight="1" x14ac:dyDescent="0.15">
      <c r="A17" s="337"/>
      <c r="B17" s="338"/>
      <c r="C17" s="338"/>
      <c r="D17" s="338"/>
      <c r="E17" s="338"/>
      <c r="F17" s="339"/>
      <c r="G17" s="819"/>
      <c r="H17" s="820"/>
      <c r="I17" s="812" t="s">
        <v>47</v>
      </c>
      <c r="J17" s="813"/>
      <c r="K17" s="813"/>
      <c r="L17" s="813"/>
      <c r="M17" s="813"/>
      <c r="N17" s="813"/>
      <c r="O17" s="814"/>
      <c r="P17" s="728">
        <v>-427</v>
      </c>
      <c r="Q17" s="729"/>
      <c r="R17" s="729"/>
      <c r="S17" s="729"/>
      <c r="T17" s="729"/>
      <c r="U17" s="729"/>
      <c r="V17" s="730"/>
      <c r="W17" s="728">
        <v>1095</v>
      </c>
      <c r="X17" s="729"/>
      <c r="Y17" s="729"/>
      <c r="Z17" s="729"/>
      <c r="AA17" s="729"/>
      <c r="AB17" s="729"/>
      <c r="AC17" s="730"/>
      <c r="AD17" s="728">
        <v>-100</v>
      </c>
      <c r="AE17" s="729"/>
      <c r="AF17" s="729"/>
      <c r="AG17" s="729"/>
      <c r="AH17" s="729"/>
      <c r="AI17" s="729"/>
      <c r="AJ17" s="730"/>
      <c r="AK17" s="728" t="s">
        <v>698</v>
      </c>
      <c r="AL17" s="729"/>
      <c r="AM17" s="729"/>
      <c r="AN17" s="729"/>
      <c r="AO17" s="729"/>
      <c r="AP17" s="729"/>
      <c r="AQ17" s="730"/>
      <c r="AR17" s="815"/>
      <c r="AS17" s="815"/>
      <c r="AT17" s="815"/>
      <c r="AU17" s="815"/>
      <c r="AV17" s="815"/>
      <c r="AW17" s="815"/>
      <c r="AX17" s="816"/>
    </row>
    <row r="18" spans="1:50" ht="24.75" customHeight="1" x14ac:dyDescent="0.15">
      <c r="A18" s="337"/>
      <c r="B18" s="338"/>
      <c r="C18" s="338"/>
      <c r="D18" s="338"/>
      <c r="E18" s="338"/>
      <c r="F18" s="339"/>
      <c r="G18" s="821"/>
      <c r="H18" s="822"/>
      <c r="I18" s="805" t="s">
        <v>18</v>
      </c>
      <c r="J18" s="806"/>
      <c r="K18" s="806"/>
      <c r="L18" s="806"/>
      <c r="M18" s="806"/>
      <c r="N18" s="806"/>
      <c r="O18" s="807"/>
      <c r="P18" s="808">
        <f>SUM(P13:V17)</f>
        <v>118067</v>
      </c>
      <c r="Q18" s="809"/>
      <c r="R18" s="809"/>
      <c r="S18" s="809"/>
      <c r="T18" s="809"/>
      <c r="U18" s="809"/>
      <c r="V18" s="810"/>
      <c r="W18" s="808">
        <f>SUM(W13:AC17)</f>
        <v>114428</v>
      </c>
      <c r="X18" s="809"/>
      <c r="Y18" s="809"/>
      <c r="Z18" s="809"/>
      <c r="AA18" s="809"/>
      <c r="AB18" s="809"/>
      <c r="AC18" s="810"/>
      <c r="AD18" s="808">
        <f>SUM(AD13:AJ17)</f>
        <v>157116</v>
      </c>
      <c r="AE18" s="809"/>
      <c r="AF18" s="809"/>
      <c r="AG18" s="809"/>
      <c r="AH18" s="809"/>
      <c r="AI18" s="809"/>
      <c r="AJ18" s="810"/>
      <c r="AK18" s="808">
        <f>SUM(AK13:AQ17)</f>
        <v>155233</v>
      </c>
      <c r="AL18" s="809"/>
      <c r="AM18" s="809"/>
      <c r="AN18" s="809"/>
      <c r="AO18" s="809"/>
      <c r="AP18" s="809"/>
      <c r="AQ18" s="810"/>
      <c r="AR18" s="808">
        <f>SUM(AR13:AX17)</f>
        <v>133765</v>
      </c>
      <c r="AS18" s="809"/>
      <c r="AT18" s="809"/>
      <c r="AU18" s="809"/>
      <c r="AV18" s="809"/>
      <c r="AW18" s="809"/>
      <c r="AX18" s="811"/>
    </row>
    <row r="19" spans="1:50" ht="24.75" customHeight="1" x14ac:dyDescent="0.15">
      <c r="A19" s="337"/>
      <c r="B19" s="338"/>
      <c r="C19" s="338"/>
      <c r="D19" s="338"/>
      <c r="E19" s="338"/>
      <c r="F19" s="339"/>
      <c r="G19" s="780" t="s">
        <v>9</v>
      </c>
      <c r="H19" s="781"/>
      <c r="I19" s="781"/>
      <c r="J19" s="781"/>
      <c r="K19" s="781"/>
      <c r="L19" s="781"/>
      <c r="M19" s="781"/>
      <c r="N19" s="781"/>
      <c r="O19" s="781"/>
      <c r="P19" s="728">
        <v>111408</v>
      </c>
      <c r="Q19" s="729"/>
      <c r="R19" s="729"/>
      <c r="S19" s="729"/>
      <c r="T19" s="729"/>
      <c r="U19" s="729"/>
      <c r="V19" s="730"/>
      <c r="W19" s="728">
        <v>108010</v>
      </c>
      <c r="X19" s="729"/>
      <c r="Y19" s="729"/>
      <c r="Z19" s="729"/>
      <c r="AA19" s="729"/>
      <c r="AB19" s="729"/>
      <c r="AC19" s="730"/>
      <c r="AD19" s="728">
        <v>149447</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37"/>
      <c r="B20" s="338"/>
      <c r="C20" s="338"/>
      <c r="D20" s="338"/>
      <c r="E20" s="338"/>
      <c r="F20" s="339"/>
      <c r="G20" s="780" t="s">
        <v>10</v>
      </c>
      <c r="H20" s="781"/>
      <c r="I20" s="781"/>
      <c r="J20" s="781"/>
      <c r="K20" s="781"/>
      <c r="L20" s="781"/>
      <c r="M20" s="781"/>
      <c r="N20" s="781"/>
      <c r="O20" s="781"/>
      <c r="P20" s="776">
        <f>IF(P18=0, "-", SUM(P19)/P18)</f>
        <v>0.94359982044093604</v>
      </c>
      <c r="Q20" s="776"/>
      <c r="R20" s="776"/>
      <c r="S20" s="776"/>
      <c r="T20" s="776"/>
      <c r="U20" s="776"/>
      <c r="V20" s="776"/>
      <c r="W20" s="776">
        <f>IF(W18=0, "-", SUM(W19)/W18)</f>
        <v>0.94391232915020795</v>
      </c>
      <c r="X20" s="776"/>
      <c r="Y20" s="776"/>
      <c r="Z20" s="776"/>
      <c r="AA20" s="776"/>
      <c r="AB20" s="776"/>
      <c r="AC20" s="776"/>
      <c r="AD20" s="776">
        <f>IF(AD18=0, "-", SUM(AD19)/AD18)</f>
        <v>0.95118893047175335</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318</v>
      </c>
      <c r="H21" s="775"/>
      <c r="I21" s="775"/>
      <c r="J21" s="775"/>
      <c r="K21" s="775"/>
      <c r="L21" s="775"/>
      <c r="M21" s="775"/>
      <c r="N21" s="775"/>
      <c r="O21" s="775"/>
      <c r="P21" s="776">
        <f>IF(P19=0, "-", SUM(P19)/SUM(P13,P14))</f>
        <v>1.0999565577978754</v>
      </c>
      <c r="Q21" s="776"/>
      <c r="R21" s="776"/>
      <c r="S21" s="776"/>
      <c r="T21" s="776"/>
      <c r="U21" s="776"/>
      <c r="V21" s="776"/>
      <c r="W21" s="776">
        <f>IF(W19=0, "-", SUM(W19)/SUM(W13,W14))</f>
        <v>0.83417000046338485</v>
      </c>
      <c r="X21" s="776"/>
      <c r="Y21" s="776"/>
      <c r="Z21" s="776"/>
      <c r="AA21" s="776"/>
      <c r="AB21" s="776"/>
      <c r="AC21" s="776"/>
      <c r="AD21" s="776">
        <f>IF(AD19=0, "-", SUM(AD19)/SUM(AD13,AD14))</f>
        <v>0.9695033344577938</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674</v>
      </c>
      <c r="B22" s="735"/>
      <c r="C22" s="735"/>
      <c r="D22" s="735"/>
      <c r="E22" s="735"/>
      <c r="F22" s="736"/>
      <c r="G22" s="740" t="s">
        <v>307</v>
      </c>
      <c r="H22" s="580"/>
      <c r="I22" s="580"/>
      <c r="J22" s="580"/>
      <c r="K22" s="580"/>
      <c r="L22" s="580"/>
      <c r="M22" s="580"/>
      <c r="N22" s="580"/>
      <c r="O22" s="581"/>
      <c r="P22" s="741" t="s">
        <v>672</v>
      </c>
      <c r="Q22" s="580"/>
      <c r="R22" s="580"/>
      <c r="S22" s="580"/>
      <c r="T22" s="580"/>
      <c r="U22" s="580"/>
      <c r="V22" s="581"/>
      <c r="W22" s="741" t="s">
        <v>673</v>
      </c>
      <c r="X22" s="580"/>
      <c r="Y22" s="580"/>
      <c r="Z22" s="580"/>
      <c r="AA22" s="580"/>
      <c r="AB22" s="580"/>
      <c r="AC22" s="581"/>
      <c r="AD22" s="741" t="s">
        <v>306</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5.5" customHeight="1" x14ac:dyDescent="0.15">
      <c r="A23" s="737"/>
      <c r="B23" s="738"/>
      <c r="C23" s="738"/>
      <c r="D23" s="738"/>
      <c r="E23" s="738"/>
      <c r="F23" s="739"/>
      <c r="G23" s="762" t="s">
        <v>699</v>
      </c>
      <c r="H23" s="763"/>
      <c r="I23" s="763"/>
      <c r="J23" s="763"/>
      <c r="K23" s="763"/>
      <c r="L23" s="763"/>
      <c r="M23" s="763"/>
      <c r="N23" s="763"/>
      <c r="O23" s="764"/>
      <c r="P23" s="765">
        <v>112934</v>
      </c>
      <c r="Q23" s="766"/>
      <c r="R23" s="766"/>
      <c r="S23" s="766"/>
      <c r="T23" s="766"/>
      <c r="U23" s="766"/>
      <c r="V23" s="767"/>
      <c r="W23" s="765">
        <v>124606</v>
      </c>
      <c r="X23" s="766"/>
      <c r="Y23" s="766"/>
      <c r="Z23" s="766"/>
      <c r="AA23" s="766"/>
      <c r="AB23" s="766"/>
      <c r="AC23" s="767"/>
      <c r="AD23" s="768" t="s">
        <v>854</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7"/>
      <c r="B24" s="738"/>
      <c r="C24" s="738"/>
      <c r="D24" s="738"/>
      <c r="E24" s="738"/>
      <c r="F24" s="739"/>
      <c r="G24" s="731" t="s">
        <v>700</v>
      </c>
      <c r="H24" s="732"/>
      <c r="I24" s="732"/>
      <c r="J24" s="732"/>
      <c r="K24" s="732"/>
      <c r="L24" s="732"/>
      <c r="M24" s="732"/>
      <c r="N24" s="732"/>
      <c r="O24" s="733"/>
      <c r="P24" s="728">
        <v>5368</v>
      </c>
      <c r="Q24" s="729"/>
      <c r="R24" s="729"/>
      <c r="S24" s="729"/>
      <c r="T24" s="729"/>
      <c r="U24" s="729"/>
      <c r="V24" s="730"/>
      <c r="W24" s="728">
        <v>8774</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7"/>
      <c r="B25" s="738"/>
      <c r="C25" s="738"/>
      <c r="D25" s="738"/>
      <c r="E25" s="738"/>
      <c r="F25" s="739"/>
      <c r="G25" s="731" t="s">
        <v>838</v>
      </c>
      <c r="H25" s="732"/>
      <c r="I25" s="732"/>
      <c r="J25" s="732"/>
      <c r="K25" s="732"/>
      <c r="L25" s="732"/>
      <c r="M25" s="732"/>
      <c r="N25" s="732"/>
      <c r="O25" s="733"/>
      <c r="P25" s="728">
        <v>220</v>
      </c>
      <c r="Q25" s="729"/>
      <c r="R25" s="729"/>
      <c r="S25" s="729"/>
      <c r="T25" s="729"/>
      <c r="U25" s="729"/>
      <c r="V25" s="730"/>
      <c r="W25" s="728">
        <v>194</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7"/>
      <c r="B26" s="738"/>
      <c r="C26" s="738"/>
      <c r="D26" s="738"/>
      <c r="E26" s="738"/>
      <c r="F26" s="739"/>
      <c r="G26" s="731" t="s">
        <v>840</v>
      </c>
      <c r="H26" s="732"/>
      <c r="I26" s="732"/>
      <c r="J26" s="732"/>
      <c r="K26" s="732"/>
      <c r="L26" s="732"/>
      <c r="M26" s="732"/>
      <c r="N26" s="732"/>
      <c r="O26" s="733"/>
      <c r="P26" s="728">
        <v>127</v>
      </c>
      <c r="Q26" s="729"/>
      <c r="R26" s="729"/>
      <c r="S26" s="729"/>
      <c r="T26" s="729"/>
      <c r="U26" s="729"/>
      <c r="V26" s="730"/>
      <c r="W26" s="728">
        <v>115</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15">
      <c r="A27" s="737"/>
      <c r="B27" s="738"/>
      <c r="C27" s="738"/>
      <c r="D27" s="738"/>
      <c r="E27" s="738"/>
      <c r="F27" s="739"/>
      <c r="G27" s="731" t="s">
        <v>839</v>
      </c>
      <c r="H27" s="732"/>
      <c r="I27" s="732"/>
      <c r="J27" s="732"/>
      <c r="K27" s="732"/>
      <c r="L27" s="732"/>
      <c r="M27" s="732"/>
      <c r="N27" s="732"/>
      <c r="O27" s="733"/>
      <c r="P27" s="728">
        <v>129</v>
      </c>
      <c r="Q27" s="729"/>
      <c r="R27" s="729"/>
      <c r="S27" s="729"/>
      <c r="T27" s="729"/>
      <c r="U27" s="729"/>
      <c r="V27" s="730"/>
      <c r="W27" s="728">
        <v>76</v>
      </c>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37"/>
      <c r="B28" s="738"/>
      <c r="C28" s="738"/>
      <c r="D28" s="738"/>
      <c r="E28" s="738"/>
      <c r="F28" s="739"/>
      <c r="G28" s="782"/>
      <c r="H28" s="783"/>
      <c r="I28" s="783"/>
      <c r="J28" s="783"/>
      <c r="K28" s="783"/>
      <c r="L28" s="783"/>
      <c r="M28" s="783"/>
      <c r="N28" s="783"/>
      <c r="O28" s="784"/>
      <c r="P28" s="785"/>
      <c r="Q28" s="786"/>
      <c r="R28" s="786"/>
      <c r="S28" s="786"/>
      <c r="T28" s="786"/>
      <c r="U28" s="786"/>
      <c r="V28" s="787"/>
      <c r="W28" s="728"/>
      <c r="X28" s="729"/>
      <c r="Y28" s="729"/>
      <c r="Z28" s="729"/>
      <c r="AA28" s="729"/>
      <c r="AB28" s="729"/>
      <c r="AC28" s="730"/>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28" t="s">
        <v>18</v>
      </c>
      <c r="H29" s="748"/>
      <c r="I29" s="748"/>
      <c r="J29" s="748"/>
      <c r="K29" s="748"/>
      <c r="L29" s="748"/>
      <c r="M29" s="748"/>
      <c r="N29" s="748"/>
      <c r="O29" s="749"/>
      <c r="P29" s="750">
        <f>AK13</f>
        <v>118778</v>
      </c>
      <c r="Q29" s="751"/>
      <c r="R29" s="751"/>
      <c r="S29" s="751"/>
      <c r="T29" s="751"/>
      <c r="U29" s="751"/>
      <c r="V29" s="752"/>
      <c r="W29" s="753">
        <f>AR13</f>
        <v>133765</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661</v>
      </c>
      <c r="B30" s="757"/>
      <c r="C30" s="757"/>
      <c r="D30" s="757"/>
      <c r="E30" s="757"/>
      <c r="F30" s="758"/>
      <c r="G30" s="759" t="s">
        <v>736</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8" t="s">
        <v>662</v>
      </c>
      <c r="B31" s="168"/>
      <c r="C31" s="168"/>
      <c r="D31" s="168"/>
      <c r="E31" s="168"/>
      <c r="F31" s="169"/>
      <c r="G31" s="719" t="s">
        <v>654</v>
      </c>
      <c r="H31" s="720"/>
      <c r="I31" s="720"/>
      <c r="J31" s="720"/>
      <c r="K31" s="720"/>
      <c r="L31" s="720"/>
      <c r="M31" s="720"/>
      <c r="N31" s="720"/>
      <c r="O31" s="720"/>
      <c r="P31" s="721" t="s">
        <v>653</v>
      </c>
      <c r="Q31" s="720"/>
      <c r="R31" s="720"/>
      <c r="S31" s="720"/>
      <c r="T31" s="720"/>
      <c r="U31" s="720"/>
      <c r="V31" s="720"/>
      <c r="W31" s="720"/>
      <c r="X31" s="722"/>
      <c r="Y31" s="723"/>
      <c r="Z31" s="724"/>
      <c r="AA31" s="725"/>
      <c r="AB31" s="656" t="s">
        <v>11</v>
      </c>
      <c r="AC31" s="656"/>
      <c r="AD31" s="656"/>
      <c r="AE31" s="131" t="s">
        <v>498</v>
      </c>
      <c r="AF31" s="726"/>
      <c r="AG31" s="726"/>
      <c r="AH31" s="727"/>
      <c r="AI31" s="131" t="s">
        <v>650</v>
      </c>
      <c r="AJ31" s="726"/>
      <c r="AK31" s="726"/>
      <c r="AL31" s="727"/>
      <c r="AM31" s="131" t="s">
        <v>466</v>
      </c>
      <c r="AN31" s="726"/>
      <c r="AO31" s="726"/>
      <c r="AP31" s="727"/>
      <c r="AQ31" s="653" t="s">
        <v>497</v>
      </c>
      <c r="AR31" s="654"/>
      <c r="AS31" s="654"/>
      <c r="AT31" s="655"/>
      <c r="AU31" s="653" t="s">
        <v>675</v>
      </c>
      <c r="AV31" s="654"/>
      <c r="AW31" s="654"/>
      <c r="AX31" s="663"/>
    </row>
    <row r="32" spans="1:50" ht="37.5" customHeight="1" x14ac:dyDescent="0.15">
      <c r="A32" s="678"/>
      <c r="B32" s="168"/>
      <c r="C32" s="168"/>
      <c r="D32" s="168"/>
      <c r="E32" s="168"/>
      <c r="F32" s="169"/>
      <c r="G32" s="760" t="s">
        <v>737</v>
      </c>
      <c r="H32" s="665"/>
      <c r="I32" s="665"/>
      <c r="J32" s="665"/>
      <c r="K32" s="665"/>
      <c r="L32" s="665"/>
      <c r="M32" s="665"/>
      <c r="N32" s="665"/>
      <c r="O32" s="665"/>
      <c r="P32" s="415" t="s">
        <v>705</v>
      </c>
      <c r="Q32" s="669"/>
      <c r="R32" s="669"/>
      <c r="S32" s="669"/>
      <c r="T32" s="669"/>
      <c r="U32" s="669"/>
      <c r="V32" s="669"/>
      <c r="W32" s="669"/>
      <c r="X32" s="670"/>
      <c r="Y32" s="674" t="s">
        <v>52</v>
      </c>
      <c r="Z32" s="675"/>
      <c r="AA32" s="676"/>
      <c r="AB32" s="677" t="s">
        <v>704</v>
      </c>
      <c r="AC32" s="677"/>
      <c r="AD32" s="677"/>
      <c r="AE32" s="646">
        <v>1067</v>
      </c>
      <c r="AF32" s="646"/>
      <c r="AG32" s="646"/>
      <c r="AH32" s="646"/>
      <c r="AI32" s="646">
        <v>846</v>
      </c>
      <c r="AJ32" s="646"/>
      <c r="AK32" s="646"/>
      <c r="AL32" s="646"/>
      <c r="AM32" s="646">
        <v>701</v>
      </c>
      <c r="AN32" s="646"/>
      <c r="AO32" s="646"/>
      <c r="AP32" s="646"/>
      <c r="AQ32" s="646" t="s">
        <v>697</v>
      </c>
      <c r="AR32" s="646"/>
      <c r="AS32" s="646"/>
      <c r="AT32" s="646"/>
      <c r="AU32" s="647" t="s">
        <v>697</v>
      </c>
      <c r="AV32" s="648"/>
      <c r="AW32" s="648"/>
      <c r="AX32" s="649"/>
    </row>
    <row r="33" spans="1:51" ht="37.5" customHeight="1" x14ac:dyDescent="0.15">
      <c r="A33" s="203"/>
      <c r="B33" s="173"/>
      <c r="C33" s="173"/>
      <c r="D33" s="173"/>
      <c r="E33" s="173"/>
      <c r="F33" s="174"/>
      <c r="G33" s="666"/>
      <c r="H33" s="667"/>
      <c r="I33" s="667"/>
      <c r="J33" s="667"/>
      <c r="K33" s="667"/>
      <c r="L33" s="667"/>
      <c r="M33" s="667"/>
      <c r="N33" s="667"/>
      <c r="O33" s="667"/>
      <c r="P33" s="671"/>
      <c r="Q33" s="672"/>
      <c r="R33" s="672"/>
      <c r="S33" s="672"/>
      <c r="T33" s="672"/>
      <c r="U33" s="672"/>
      <c r="V33" s="672"/>
      <c r="W33" s="672"/>
      <c r="X33" s="673"/>
      <c r="Y33" s="650" t="s">
        <v>53</v>
      </c>
      <c r="Z33" s="651"/>
      <c r="AA33" s="652"/>
      <c r="AB33" s="677" t="s">
        <v>704</v>
      </c>
      <c r="AC33" s="677"/>
      <c r="AD33" s="677"/>
      <c r="AE33" s="646">
        <v>630</v>
      </c>
      <c r="AF33" s="646"/>
      <c r="AG33" s="646"/>
      <c r="AH33" s="646"/>
      <c r="AI33" s="646">
        <v>512</v>
      </c>
      <c r="AJ33" s="646"/>
      <c r="AK33" s="646"/>
      <c r="AL33" s="646"/>
      <c r="AM33" s="646">
        <v>550</v>
      </c>
      <c r="AN33" s="646"/>
      <c r="AO33" s="646"/>
      <c r="AP33" s="646"/>
      <c r="AQ33" s="646">
        <v>582</v>
      </c>
      <c r="AR33" s="646"/>
      <c r="AS33" s="646"/>
      <c r="AT33" s="646"/>
      <c r="AU33" s="647" t="s">
        <v>697</v>
      </c>
      <c r="AV33" s="648"/>
      <c r="AW33" s="648"/>
      <c r="AX33" s="649"/>
    </row>
    <row r="34" spans="1:51" ht="23.25" customHeight="1" x14ac:dyDescent="0.15">
      <c r="A34" s="710" t="s">
        <v>663</v>
      </c>
      <c r="B34" s="711"/>
      <c r="C34" s="711"/>
      <c r="D34" s="711"/>
      <c r="E34" s="711"/>
      <c r="F34" s="712"/>
      <c r="G34" s="191" t="s">
        <v>664</v>
      </c>
      <c r="H34" s="191"/>
      <c r="I34" s="191"/>
      <c r="J34" s="191"/>
      <c r="K34" s="191"/>
      <c r="L34" s="191"/>
      <c r="M34" s="191"/>
      <c r="N34" s="191"/>
      <c r="O34" s="191"/>
      <c r="P34" s="191"/>
      <c r="Q34" s="191"/>
      <c r="R34" s="191"/>
      <c r="S34" s="191"/>
      <c r="T34" s="191"/>
      <c r="U34" s="191"/>
      <c r="V34" s="191"/>
      <c r="W34" s="191"/>
      <c r="X34" s="192"/>
      <c r="Y34" s="660"/>
      <c r="Z34" s="661"/>
      <c r="AA34" s="662"/>
      <c r="AB34" s="190" t="s">
        <v>11</v>
      </c>
      <c r="AC34" s="191"/>
      <c r="AD34" s="192"/>
      <c r="AE34" s="190" t="s">
        <v>498</v>
      </c>
      <c r="AF34" s="191"/>
      <c r="AG34" s="191"/>
      <c r="AH34" s="192"/>
      <c r="AI34" s="190" t="s">
        <v>650</v>
      </c>
      <c r="AJ34" s="191"/>
      <c r="AK34" s="191"/>
      <c r="AL34" s="192"/>
      <c r="AM34" s="190" t="s">
        <v>466</v>
      </c>
      <c r="AN34" s="191"/>
      <c r="AO34" s="191"/>
      <c r="AP34" s="192"/>
      <c r="AQ34" s="657" t="s">
        <v>676</v>
      </c>
      <c r="AR34" s="658"/>
      <c r="AS34" s="658"/>
      <c r="AT34" s="658"/>
      <c r="AU34" s="658"/>
      <c r="AV34" s="658"/>
      <c r="AW34" s="658"/>
      <c r="AX34" s="659"/>
    </row>
    <row r="35" spans="1:51" ht="23.25" customHeight="1" x14ac:dyDescent="0.15">
      <c r="A35" s="713"/>
      <c r="B35" s="714"/>
      <c r="C35" s="714"/>
      <c r="D35" s="714"/>
      <c r="E35" s="714"/>
      <c r="F35" s="715"/>
      <c r="G35" s="682" t="s">
        <v>739</v>
      </c>
      <c r="H35" s="683"/>
      <c r="I35" s="683"/>
      <c r="J35" s="683"/>
      <c r="K35" s="683"/>
      <c r="L35" s="683"/>
      <c r="M35" s="683"/>
      <c r="N35" s="683"/>
      <c r="O35" s="683"/>
      <c r="P35" s="683"/>
      <c r="Q35" s="683"/>
      <c r="R35" s="683"/>
      <c r="S35" s="683"/>
      <c r="T35" s="683"/>
      <c r="U35" s="683"/>
      <c r="V35" s="683"/>
      <c r="W35" s="683"/>
      <c r="X35" s="683"/>
      <c r="Y35" s="686" t="s">
        <v>663</v>
      </c>
      <c r="Z35" s="687"/>
      <c r="AA35" s="688"/>
      <c r="AB35" s="689" t="s">
        <v>706</v>
      </c>
      <c r="AC35" s="690"/>
      <c r="AD35" s="691"/>
      <c r="AE35" s="692">
        <v>700.67924528301887</v>
      </c>
      <c r="AF35" s="692"/>
      <c r="AG35" s="692"/>
      <c r="AH35" s="692"/>
      <c r="AI35" s="692">
        <v>878.130081300813</v>
      </c>
      <c r="AJ35" s="692"/>
      <c r="AK35" s="692"/>
      <c r="AL35" s="692"/>
      <c r="AM35" s="692">
        <v>575.5</v>
      </c>
      <c r="AN35" s="692"/>
      <c r="AO35" s="692"/>
      <c r="AP35" s="692"/>
      <c r="AQ35" s="108">
        <v>830.6</v>
      </c>
      <c r="AR35" s="102"/>
      <c r="AS35" s="102"/>
      <c r="AT35" s="102"/>
      <c r="AU35" s="102"/>
      <c r="AV35" s="102"/>
      <c r="AW35" s="102"/>
      <c r="AX35" s="103"/>
    </row>
    <row r="36" spans="1:51" ht="46.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4" t="s">
        <v>666</v>
      </c>
      <c r="Z36" s="679"/>
      <c r="AA36" s="680"/>
      <c r="AB36" s="642" t="s">
        <v>707</v>
      </c>
      <c r="AC36" s="643"/>
      <c r="AD36" s="644"/>
      <c r="AE36" s="645" t="s">
        <v>708</v>
      </c>
      <c r="AF36" s="645"/>
      <c r="AG36" s="645"/>
      <c r="AH36" s="645"/>
      <c r="AI36" s="645" t="s">
        <v>709</v>
      </c>
      <c r="AJ36" s="645"/>
      <c r="AK36" s="645"/>
      <c r="AL36" s="645"/>
      <c r="AM36" s="692" t="s">
        <v>743</v>
      </c>
      <c r="AN36" s="692"/>
      <c r="AO36" s="692"/>
      <c r="AP36" s="692"/>
      <c r="AQ36" s="645" t="s">
        <v>741</v>
      </c>
      <c r="AR36" s="645"/>
      <c r="AS36" s="645"/>
      <c r="AT36" s="645"/>
      <c r="AU36" s="645"/>
      <c r="AV36" s="645"/>
      <c r="AW36" s="645"/>
      <c r="AX36" s="681"/>
    </row>
    <row r="37" spans="1:51" ht="18.75" customHeight="1" x14ac:dyDescent="0.15">
      <c r="A37" s="698" t="s">
        <v>314</v>
      </c>
      <c r="B37" s="699"/>
      <c r="C37" s="699"/>
      <c r="D37" s="699"/>
      <c r="E37" s="699"/>
      <c r="F37" s="700"/>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498</v>
      </c>
      <c r="AF37" s="640"/>
      <c r="AG37" s="640"/>
      <c r="AH37" s="641"/>
      <c r="AI37" s="708" t="s">
        <v>650</v>
      </c>
      <c r="AJ37" s="708"/>
      <c r="AK37" s="708"/>
      <c r="AL37" s="639"/>
      <c r="AM37" s="708" t="s">
        <v>466</v>
      </c>
      <c r="AN37" s="708"/>
      <c r="AO37" s="708"/>
      <c r="AP37" s="639"/>
      <c r="AQ37" s="231" t="s">
        <v>223</v>
      </c>
      <c r="AR37" s="232"/>
      <c r="AS37" s="232"/>
      <c r="AT37" s="233"/>
      <c r="AU37" s="212" t="s">
        <v>129</v>
      </c>
      <c r="AV37" s="212"/>
      <c r="AW37" s="212"/>
      <c r="AX37" s="215"/>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09"/>
      <c r="AJ38" s="709"/>
      <c r="AK38" s="709"/>
      <c r="AL38" s="131"/>
      <c r="AM38" s="709"/>
      <c r="AN38" s="709"/>
      <c r="AO38" s="709"/>
      <c r="AP38" s="131"/>
      <c r="AQ38" s="537">
        <v>4</v>
      </c>
      <c r="AR38" s="538"/>
      <c r="AS38" s="142" t="s">
        <v>224</v>
      </c>
      <c r="AT38" s="143"/>
      <c r="AU38" s="141" t="s">
        <v>698</v>
      </c>
      <c r="AV38" s="141"/>
      <c r="AW38" s="123" t="s">
        <v>170</v>
      </c>
      <c r="AX38" s="144"/>
    </row>
    <row r="39" spans="1:51" ht="32.25" customHeight="1" x14ac:dyDescent="0.15">
      <c r="A39" s="704"/>
      <c r="B39" s="702"/>
      <c r="C39" s="702"/>
      <c r="D39" s="702"/>
      <c r="E39" s="702"/>
      <c r="F39" s="703"/>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204</v>
      </c>
      <c r="AF39" s="102"/>
      <c r="AG39" s="102"/>
      <c r="AH39" s="102"/>
      <c r="AI39" s="108">
        <v>210</v>
      </c>
      <c r="AJ39" s="102"/>
      <c r="AK39" s="102"/>
      <c r="AL39" s="102"/>
      <c r="AM39" s="108">
        <v>139</v>
      </c>
      <c r="AN39" s="102"/>
      <c r="AO39" s="102"/>
      <c r="AP39" s="102"/>
      <c r="AQ39" s="109" t="s">
        <v>697</v>
      </c>
      <c r="AR39" s="110"/>
      <c r="AS39" s="110"/>
      <c r="AT39" s="111"/>
      <c r="AU39" s="102" t="s">
        <v>697</v>
      </c>
      <c r="AV39" s="102"/>
      <c r="AW39" s="102"/>
      <c r="AX39" s="103"/>
    </row>
    <row r="40" spans="1:51" ht="32.25" customHeight="1" x14ac:dyDescent="0.15">
      <c r="A40" s="705"/>
      <c r="B40" s="706"/>
      <c r="C40" s="706"/>
      <c r="D40" s="706"/>
      <c r="E40" s="706"/>
      <c r="F40" s="70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274</v>
      </c>
      <c r="AF40" s="102"/>
      <c r="AG40" s="102"/>
      <c r="AH40" s="102"/>
      <c r="AI40" s="108">
        <v>260</v>
      </c>
      <c r="AJ40" s="102"/>
      <c r="AK40" s="102"/>
      <c r="AL40" s="102"/>
      <c r="AM40" s="108">
        <v>300</v>
      </c>
      <c r="AN40" s="102"/>
      <c r="AO40" s="102"/>
      <c r="AP40" s="102"/>
      <c r="AQ40" s="109">
        <v>88</v>
      </c>
      <c r="AR40" s="110"/>
      <c r="AS40" s="110"/>
      <c r="AT40" s="111"/>
      <c r="AU40" s="102" t="s">
        <v>697</v>
      </c>
      <c r="AV40" s="102"/>
      <c r="AW40" s="102"/>
      <c r="AX40" s="103"/>
    </row>
    <row r="41" spans="1:51" ht="32.25" customHeight="1" x14ac:dyDescent="0.15">
      <c r="A41" s="704"/>
      <c r="B41" s="702"/>
      <c r="C41" s="702"/>
      <c r="D41" s="702"/>
      <c r="E41" s="702"/>
      <c r="F41" s="703"/>
      <c r="G41" s="199"/>
      <c r="H41" s="200"/>
      <c r="I41" s="200"/>
      <c r="J41" s="200"/>
      <c r="K41" s="200"/>
      <c r="L41" s="200"/>
      <c r="M41" s="200"/>
      <c r="N41" s="200"/>
      <c r="O41" s="201"/>
      <c r="P41" s="152"/>
      <c r="Q41" s="152"/>
      <c r="R41" s="152"/>
      <c r="S41" s="152"/>
      <c r="T41" s="152"/>
      <c r="U41" s="152"/>
      <c r="V41" s="152"/>
      <c r="W41" s="152"/>
      <c r="X41" s="153"/>
      <c r="Y41" s="190" t="s">
        <v>13</v>
      </c>
      <c r="Z41" s="191"/>
      <c r="AA41" s="192"/>
      <c r="AB41" s="622" t="s">
        <v>14</v>
      </c>
      <c r="AC41" s="622"/>
      <c r="AD41" s="622"/>
      <c r="AE41" s="108">
        <v>74.5</v>
      </c>
      <c r="AF41" s="102"/>
      <c r="AG41" s="102"/>
      <c r="AH41" s="102"/>
      <c r="AI41" s="108">
        <v>80.8</v>
      </c>
      <c r="AJ41" s="102"/>
      <c r="AK41" s="102"/>
      <c r="AL41" s="102"/>
      <c r="AM41" s="108">
        <v>46.3</v>
      </c>
      <c r="AN41" s="102"/>
      <c r="AO41" s="102"/>
      <c r="AP41" s="102"/>
      <c r="AQ41" s="109" t="s">
        <v>697</v>
      </c>
      <c r="AR41" s="110"/>
      <c r="AS41" s="110"/>
      <c r="AT41" s="111"/>
      <c r="AU41" s="102" t="s">
        <v>697</v>
      </c>
      <c r="AV41" s="102"/>
      <c r="AW41" s="102"/>
      <c r="AX41" s="103"/>
    </row>
    <row r="42" spans="1:51" ht="23.25" customHeight="1" x14ac:dyDescent="0.15">
      <c r="A42" s="202" t="s">
        <v>341</v>
      </c>
      <c r="B42" s="165"/>
      <c r="C42" s="165"/>
      <c r="D42" s="165"/>
      <c r="E42" s="165"/>
      <c r="F42" s="166"/>
      <c r="G42" s="204" t="s">
        <v>738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661</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8" t="s">
        <v>662</v>
      </c>
      <c r="B65" s="168"/>
      <c r="C65" s="168"/>
      <c r="D65" s="168"/>
      <c r="E65" s="168"/>
      <c r="F65" s="169"/>
      <c r="G65" s="719" t="s">
        <v>654</v>
      </c>
      <c r="H65" s="720"/>
      <c r="I65" s="720"/>
      <c r="J65" s="720"/>
      <c r="K65" s="720"/>
      <c r="L65" s="720"/>
      <c r="M65" s="720"/>
      <c r="N65" s="720"/>
      <c r="O65" s="720"/>
      <c r="P65" s="721" t="s">
        <v>653</v>
      </c>
      <c r="Q65" s="720"/>
      <c r="R65" s="720"/>
      <c r="S65" s="720"/>
      <c r="T65" s="720"/>
      <c r="U65" s="720"/>
      <c r="V65" s="720"/>
      <c r="W65" s="720"/>
      <c r="X65" s="722"/>
      <c r="Y65" s="723"/>
      <c r="Z65" s="724"/>
      <c r="AA65" s="725"/>
      <c r="AB65" s="656" t="s">
        <v>11</v>
      </c>
      <c r="AC65" s="656"/>
      <c r="AD65" s="656"/>
      <c r="AE65" s="131" t="s">
        <v>498</v>
      </c>
      <c r="AF65" s="726"/>
      <c r="AG65" s="726"/>
      <c r="AH65" s="727"/>
      <c r="AI65" s="131" t="s">
        <v>650</v>
      </c>
      <c r="AJ65" s="726"/>
      <c r="AK65" s="726"/>
      <c r="AL65" s="727"/>
      <c r="AM65" s="131" t="s">
        <v>466</v>
      </c>
      <c r="AN65" s="726"/>
      <c r="AO65" s="726"/>
      <c r="AP65" s="727"/>
      <c r="AQ65" s="653" t="s">
        <v>497</v>
      </c>
      <c r="AR65" s="654"/>
      <c r="AS65" s="654"/>
      <c r="AT65" s="655"/>
      <c r="AU65" s="653" t="s">
        <v>675</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73"/>
      <c r="C67" s="173"/>
      <c r="D67" s="173"/>
      <c r="E67" s="173"/>
      <c r="F67" s="174"/>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663</v>
      </c>
      <c r="B68" s="711"/>
      <c r="C68" s="711"/>
      <c r="D68" s="711"/>
      <c r="E68" s="711"/>
      <c r="F68" s="712"/>
      <c r="G68" s="191" t="s">
        <v>664</v>
      </c>
      <c r="H68" s="191"/>
      <c r="I68" s="191"/>
      <c r="J68" s="191"/>
      <c r="K68" s="191"/>
      <c r="L68" s="191"/>
      <c r="M68" s="191"/>
      <c r="N68" s="191"/>
      <c r="O68" s="191"/>
      <c r="P68" s="191"/>
      <c r="Q68" s="191"/>
      <c r="R68" s="191"/>
      <c r="S68" s="191"/>
      <c r="T68" s="191"/>
      <c r="U68" s="191"/>
      <c r="V68" s="191"/>
      <c r="W68" s="191"/>
      <c r="X68" s="192"/>
      <c r="Y68" s="660"/>
      <c r="Z68" s="661"/>
      <c r="AA68" s="662"/>
      <c r="AB68" s="190" t="s">
        <v>11</v>
      </c>
      <c r="AC68" s="191"/>
      <c r="AD68" s="192"/>
      <c r="AE68" s="134" t="s">
        <v>498</v>
      </c>
      <c r="AF68" s="134"/>
      <c r="AG68" s="134"/>
      <c r="AH68" s="134"/>
      <c r="AI68" s="134" t="s">
        <v>650</v>
      </c>
      <c r="AJ68" s="134"/>
      <c r="AK68" s="134"/>
      <c r="AL68" s="134"/>
      <c r="AM68" s="134" t="s">
        <v>466</v>
      </c>
      <c r="AN68" s="134"/>
      <c r="AO68" s="134"/>
      <c r="AP68" s="134"/>
      <c r="AQ68" s="657" t="s">
        <v>676</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665</v>
      </c>
      <c r="H69" s="683"/>
      <c r="I69" s="683"/>
      <c r="J69" s="683"/>
      <c r="K69" s="683"/>
      <c r="L69" s="683"/>
      <c r="M69" s="683"/>
      <c r="N69" s="683"/>
      <c r="O69" s="683"/>
      <c r="P69" s="683"/>
      <c r="Q69" s="683"/>
      <c r="R69" s="683"/>
      <c r="S69" s="683"/>
      <c r="T69" s="683"/>
      <c r="U69" s="683"/>
      <c r="V69" s="683"/>
      <c r="W69" s="683"/>
      <c r="X69" s="683"/>
      <c r="Y69" s="686" t="s">
        <v>663</v>
      </c>
      <c r="Z69" s="687"/>
      <c r="AA69" s="688"/>
      <c r="AB69" s="689"/>
      <c r="AC69" s="690"/>
      <c r="AD69" s="691"/>
      <c r="AE69" s="692"/>
      <c r="AF69" s="692"/>
      <c r="AG69" s="692"/>
      <c r="AH69" s="692"/>
      <c r="AI69" s="692"/>
      <c r="AJ69" s="692"/>
      <c r="AK69" s="692"/>
      <c r="AL69" s="692"/>
      <c r="AM69" s="692"/>
      <c r="AN69" s="692"/>
      <c r="AO69" s="692"/>
      <c r="AP69" s="692"/>
      <c r="AQ69" s="108"/>
      <c r="AR69" s="102"/>
      <c r="AS69" s="102"/>
      <c r="AT69" s="102"/>
      <c r="AU69" s="102"/>
      <c r="AV69" s="102"/>
      <c r="AW69" s="102"/>
      <c r="AX69" s="103"/>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4" t="s">
        <v>666</v>
      </c>
      <c r="Z70" s="679"/>
      <c r="AA70" s="680"/>
      <c r="AB70" s="642" t="s">
        <v>667</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15">
      <c r="A71" s="447" t="s">
        <v>314</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224</v>
      </c>
      <c r="AT72" s="143"/>
      <c r="AU72" s="141"/>
      <c r="AV72" s="141"/>
      <c r="AW72" s="123" t="s">
        <v>170</v>
      </c>
      <c r="AX72" s="144"/>
      <c r="AY72">
        <f t="shared" ref="AY72:AY77" si="1">$AY$71</f>
        <v>0</v>
      </c>
    </row>
    <row r="73" spans="1:51" ht="23.25" hidden="1" customHeight="1" x14ac:dyDescent="0.15">
      <c r="A73" s="628"/>
      <c r="B73" s="626"/>
      <c r="C73" s="626"/>
      <c r="D73" s="626"/>
      <c r="E73" s="626"/>
      <c r="F73" s="62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99"/>
      <c r="H75" s="200"/>
      <c r="I75" s="200"/>
      <c r="J75" s="200"/>
      <c r="K75" s="200"/>
      <c r="L75" s="200"/>
      <c r="M75" s="200"/>
      <c r="N75" s="200"/>
      <c r="O75" s="201"/>
      <c r="P75" s="152"/>
      <c r="Q75" s="152"/>
      <c r="R75" s="152"/>
      <c r="S75" s="152"/>
      <c r="T75" s="152"/>
      <c r="U75" s="152"/>
      <c r="V75" s="152"/>
      <c r="W75" s="152"/>
      <c r="X75" s="153"/>
      <c r="Y75" s="190" t="s">
        <v>13</v>
      </c>
      <c r="Z75" s="191"/>
      <c r="AA75" s="192"/>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661</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8" t="s">
        <v>662</v>
      </c>
      <c r="B99" s="168"/>
      <c r="C99" s="168"/>
      <c r="D99" s="168"/>
      <c r="E99" s="168"/>
      <c r="F99" s="169"/>
      <c r="G99" s="719" t="s">
        <v>654</v>
      </c>
      <c r="H99" s="720"/>
      <c r="I99" s="720"/>
      <c r="J99" s="720"/>
      <c r="K99" s="720"/>
      <c r="L99" s="720"/>
      <c r="M99" s="720"/>
      <c r="N99" s="720"/>
      <c r="O99" s="720"/>
      <c r="P99" s="721" t="s">
        <v>653</v>
      </c>
      <c r="Q99" s="720"/>
      <c r="R99" s="720"/>
      <c r="S99" s="720"/>
      <c r="T99" s="720"/>
      <c r="U99" s="720"/>
      <c r="V99" s="720"/>
      <c r="W99" s="720"/>
      <c r="X99" s="722"/>
      <c r="Y99" s="723"/>
      <c r="Z99" s="724"/>
      <c r="AA99" s="725"/>
      <c r="AB99" s="656" t="s">
        <v>11</v>
      </c>
      <c r="AC99" s="656"/>
      <c r="AD99" s="656"/>
      <c r="AE99" s="134" t="s">
        <v>498</v>
      </c>
      <c r="AF99" s="134"/>
      <c r="AG99" s="134"/>
      <c r="AH99" s="134"/>
      <c r="AI99" s="134" t="s">
        <v>650</v>
      </c>
      <c r="AJ99" s="134"/>
      <c r="AK99" s="134"/>
      <c r="AL99" s="134"/>
      <c r="AM99" s="134" t="s">
        <v>466</v>
      </c>
      <c r="AN99" s="134"/>
      <c r="AO99" s="134"/>
      <c r="AP99" s="134"/>
      <c r="AQ99" s="653" t="s">
        <v>497</v>
      </c>
      <c r="AR99" s="654"/>
      <c r="AS99" s="654"/>
      <c r="AT99" s="655"/>
      <c r="AU99" s="653" t="s">
        <v>675</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73"/>
      <c r="C101" s="173"/>
      <c r="D101" s="173"/>
      <c r="E101" s="173"/>
      <c r="F101" s="174"/>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663</v>
      </c>
      <c r="B102" s="120"/>
      <c r="C102" s="120"/>
      <c r="D102" s="120"/>
      <c r="E102" s="120"/>
      <c r="F102" s="693"/>
      <c r="G102" s="191" t="s">
        <v>664</v>
      </c>
      <c r="H102" s="191"/>
      <c r="I102" s="191"/>
      <c r="J102" s="191"/>
      <c r="K102" s="191"/>
      <c r="L102" s="191"/>
      <c r="M102" s="191"/>
      <c r="N102" s="191"/>
      <c r="O102" s="191"/>
      <c r="P102" s="191"/>
      <c r="Q102" s="191"/>
      <c r="R102" s="191"/>
      <c r="S102" s="191"/>
      <c r="T102" s="191"/>
      <c r="U102" s="191"/>
      <c r="V102" s="191"/>
      <c r="W102" s="191"/>
      <c r="X102" s="192"/>
      <c r="Y102" s="660"/>
      <c r="Z102" s="661"/>
      <c r="AA102" s="662"/>
      <c r="AB102" s="190" t="s">
        <v>11</v>
      </c>
      <c r="AC102" s="191"/>
      <c r="AD102" s="192"/>
      <c r="AE102" s="134" t="s">
        <v>498</v>
      </c>
      <c r="AF102" s="134"/>
      <c r="AG102" s="134"/>
      <c r="AH102" s="134"/>
      <c r="AI102" s="134" t="s">
        <v>650</v>
      </c>
      <c r="AJ102" s="134"/>
      <c r="AK102" s="134"/>
      <c r="AL102" s="134"/>
      <c r="AM102" s="134" t="s">
        <v>466</v>
      </c>
      <c r="AN102" s="134"/>
      <c r="AO102" s="134"/>
      <c r="AP102" s="134"/>
      <c r="AQ102" s="657" t="s">
        <v>676</v>
      </c>
      <c r="AR102" s="658"/>
      <c r="AS102" s="658"/>
      <c r="AT102" s="658"/>
      <c r="AU102" s="658"/>
      <c r="AV102" s="658"/>
      <c r="AW102" s="658"/>
      <c r="AX102" s="659"/>
      <c r="AY102">
        <f>IF(SUBSTITUTE(SUBSTITUTE($G$103,"／",""),"　","")="",0,1)</f>
        <v>0</v>
      </c>
    </row>
    <row r="103" spans="1:60" ht="23.25" hidden="1" customHeight="1" x14ac:dyDescent="0.15">
      <c r="A103" s="694"/>
      <c r="B103" s="212"/>
      <c r="C103" s="212"/>
      <c r="D103" s="212"/>
      <c r="E103" s="212"/>
      <c r="F103" s="695"/>
      <c r="G103" s="682" t="s">
        <v>665</v>
      </c>
      <c r="H103" s="683"/>
      <c r="I103" s="683"/>
      <c r="J103" s="683"/>
      <c r="K103" s="683"/>
      <c r="L103" s="683"/>
      <c r="M103" s="683"/>
      <c r="N103" s="683"/>
      <c r="O103" s="683"/>
      <c r="P103" s="683"/>
      <c r="Q103" s="683"/>
      <c r="R103" s="683"/>
      <c r="S103" s="683"/>
      <c r="T103" s="683"/>
      <c r="U103" s="683"/>
      <c r="V103" s="683"/>
      <c r="W103" s="683"/>
      <c r="X103" s="683"/>
      <c r="Y103" s="686" t="s">
        <v>663</v>
      </c>
      <c r="Z103" s="687"/>
      <c r="AA103" s="688"/>
      <c r="AB103" s="689"/>
      <c r="AC103" s="690"/>
      <c r="AD103" s="691"/>
      <c r="AE103" s="692"/>
      <c r="AF103" s="692"/>
      <c r="AG103" s="692"/>
      <c r="AH103" s="692"/>
      <c r="AI103" s="692"/>
      <c r="AJ103" s="692"/>
      <c r="AK103" s="692"/>
      <c r="AL103" s="692"/>
      <c r="AM103" s="692"/>
      <c r="AN103" s="692"/>
      <c r="AO103" s="692"/>
      <c r="AP103" s="692"/>
      <c r="AQ103" s="108"/>
      <c r="AR103" s="102"/>
      <c r="AS103" s="102"/>
      <c r="AT103" s="102"/>
      <c r="AU103" s="102"/>
      <c r="AV103" s="102"/>
      <c r="AW103" s="102"/>
      <c r="AX103" s="103"/>
      <c r="AY103">
        <f>$AY$102</f>
        <v>0</v>
      </c>
    </row>
    <row r="104" spans="1:60" ht="46.5" hidden="1" customHeight="1" x14ac:dyDescent="0.15">
      <c r="A104" s="696"/>
      <c r="B104" s="123"/>
      <c r="C104" s="123"/>
      <c r="D104" s="123"/>
      <c r="E104" s="123"/>
      <c r="F104" s="697"/>
      <c r="G104" s="684"/>
      <c r="H104" s="685"/>
      <c r="I104" s="685"/>
      <c r="J104" s="685"/>
      <c r="K104" s="685"/>
      <c r="L104" s="685"/>
      <c r="M104" s="685"/>
      <c r="N104" s="685"/>
      <c r="O104" s="685"/>
      <c r="P104" s="685"/>
      <c r="Q104" s="685"/>
      <c r="R104" s="685"/>
      <c r="S104" s="685"/>
      <c r="T104" s="685"/>
      <c r="U104" s="685"/>
      <c r="V104" s="685"/>
      <c r="W104" s="685"/>
      <c r="X104" s="685"/>
      <c r="Y104" s="234" t="s">
        <v>666</v>
      </c>
      <c r="Z104" s="679"/>
      <c r="AA104" s="680"/>
      <c r="AB104" s="642" t="s">
        <v>667</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7" t="s">
        <v>314</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224</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661</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8" t="s">
        <v>662</v>
      </c>
      <c r="B133" s="168"/>
      <c r="C133" s="168"/>
      <c r="D133" s="168"/>
      <c r="E133" s="168"/>
      <c r="F133" s="169"/>
      <c r="G133" s="719" t="s">
        <v>654</v>
      </c>
      <c r="H133" s="720"/>
      <c r="I133" s="720"/>
      <c r="J133" s="720"/>
      <c r="K133" s="720"/>
      <c r="L133" s="720"/>
      <c r="M133" s="720"/>
      <c r="N133" s="720"/>
      <c r="O133" s="720"/>
      <c r="P133" s="721" t="s">
        <v>653</v>
      </c>
      <c r="Q133" s="720"/>
      <c r="R133" s="720"/>
      <c r="S133" s="720"/>
      <c r="T133" s="720"/>
      <c r="U133" s="720"/>
      <c r="V133" s="720"/>
      <c r="W133" s="720"/>
      <c r="X133" s="722"/>
      <c r="Y133" s="723"/>
      <c r="Z133" s="724"/>
      <c r="AA133" s="725"/>
      <c r="AB133" s="656" t="s">
        <v>11</v>
      </c>
      <c r="AC133" s="656"/>
      <c r="AD133" s="656"/>
      <c r="AE133" s="134" t="s">
        <v>498</v>
      </c>
      <c r="AF133" s="134"/>
      <c r="AG133" s="134"/>
      <c r="AH133" s="134"/>
      <c r="AI133" s="134" t="s">
        <v>650</v>
      </c>
      <c r="AJ133" s="134"/>
      <c r="AK133" s="134"/>
      <c r="AL133" s="134"/>
      <c r="AM133" s="134" t="s">
        <v>466</v>
      </c>
      <c r="AN133" s="134"/>
      <c r="AO133" s="134"/>
      <c r="AP133" s="134"/>
      <c r="AQ133" s="653" t="s">
        <v>497</v>
      </c>
      <c r="AR133" s="654"/>
      <c r="AS133" s="654"/>
      <c r="AT133" s="655"/>
      <c r="AU133" s="653" t="s">
        <v>675</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73"/>
      <c r="C135" s="173"/>
      <c r="D135" s="173"/>
      <c r="E135" s="173"/>
      <c r="F135" s="174"/>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663</v>
      </c>
      <c r="B136" s="120"/>
      <c r="C136" s="120"/>
      <c r="D136" s="120"/>
      <c r="E136" s="120"/>
      <c r="F136" s="693"/>
      <c r="G136" s="191" t="s">
        <v>664</v>
      </c>
      <c r="H136" s="191"/>
      <c r="I136" s="191"/>
      <c r="J136" s="191"/>
      <c r="K136" s="191"/>
      <c r="L136" s="191"/>
      <c r="M136" s="191"/>
      <c r="N136" s="191"/>
      <c r="O136" s="191"/>
      <c r="P136" s="191"/>
      <c r="Q136" s="191"/>
      <c r="R136" s="191"/>
      <c r="S136" s="191"/>
      <c r="T136" s="191"/>
      <c r="U136" s="191"/>
      <c r="V136" s="191"/>
      <c r="W136" s="191"/>
      <c r="X136" s="192"/>
      <c r="Y136" s="660"/>
      <c r="Z136" s="661"/>
      <c r="AA136" s="662"/>
      <c r="AB136" s="190" t="s">
        <v>11</v>
      </c>
      <c r="AC136" s="191"/>
      <c r="AD136" s="192"/>
      <c r="AE136" s="134" t="s">
        <v>498</v>
      </c>
      <c r="AF136" s="134"/>
      <c r="AG136" s="134"/>
      <c r="AH136" s="134"/>
      <c r="AI136" s="134" t="s">
        <v>650</v>
      </c>
      <c r="AJ136" s="134"/>
      <c r="AK136" s="134"/>
      <c r="AL136" s="134"/>
      <c r="AM136" s="134" t="s">
        <v>466</v>
      </c>
      <c r="AN136" s="134"/>
      <c r="AO136" s="134"/>
      <c r="AP136" s="134"/>
      <c r="AQ136" s="657" t="s">
        <v>676</v>
      </c>
      <c r="AR136" s="658"/>
      <c r="AS136" s="658"/>
      <c r="AT136" s="658"/>
      <c r="AU136" s="658"/>
      <c r="AV136" s="658"/>
      <c r="AW136" s="658"/>
      <c r="AX136" s="659"/>
      <c r="AY136">
        <f>IF(SUBSTITUTE(SUBSTITUTE($G$137,"／",""),"　","")="",0,1)</f>
        <v>0</v>
      </c>
    </row>
    <row r="137" spans="1:60" ht="23.25" hidden="1" customHeight="1" x14ac:dyDescent="0.15">
      <c r="A137" s="694"/>
      <c r="B137" s="212"/>
      <c r="C137" s="212"/>
      <c r="D137" s="212"/>
      <c r="E137" s="212"/>
      <c r="F137" s="695"/>
      <c r="G137" s="682" t="s">
        <v>665</v>
      </c>
      <c r="H137" s="683"/>
      <c r="I137" s="683"/>
      <c r="J137" s="683"/>
      <c r="K137" s="683"/>
      <c r="L137" s="683"/>
      <c r="M137" s="683"/>
      <c r="N137" s="683"/>
      <c r="O137" s="683"/>
      <c r="P137" s="683"/>
      <c r="Q137" s="683"/>
      <c r="R137" s="683"/>
      <c r="S137" s="683"/>
      <c r="T137" s="683"/>
      <c r="U137" s="683"/>
      <c r="V137" s="683"/>
      <c r="W137" s="683"/>
      <c r="X137" s="683"/>
      <c r="Y137" s="686" t="s">
        <v>663</v>
      </c>
      <c r="Z137" s="687"/>
      <c r="AA137" s="688"/>
      <c r="AB137" s="689"/>
      <c r="AC137" s="690"/>
      <c r="AD137" s="691"/>
      <c r="AE137" s="692"/>
      <c r="AF137" s="692"/>
      <c r="AG137" s="692"/>
      <c r="AH137" s="692"/>
      <c r="AI137" s="692"/>
      <c r="AJ137" s="692"/>
      <c r="AK137" s="692"/>
      <c r="AL137" s="692"/>
      <c r="AM137" s="692"/>
      <c r="AN137" s="692"/>
      <c r="AO137" s="692"/>
      <c r="AP137" s="692"/>
      <c r="AQ137" s="108"/>
      <c r="AR137" s="102"/>
      <c r="AS137" s="102"/>
      <c r="AT137" s="102"/>
      <c r="AU137" s="102"/>
      <c r="AV137" s="102"/>
      <c r="AW137" s="102"/>
      <c r="AX137" s="103"/>
      <c r="AY137">
        <f>$AY$136</f>
        <v>0</v>
      </c>
    </row>
    <row r="138" spans="1:60" ht="46.5" hidden="1" customHeight="1" x14ac:dyDescent="0.15">
      <c r="A138" s="696"/>
      <c r="B138" s="123"/>
      <c r="C138" s="123"/>
      <c r="D138" s="123"/>
      <c r="E138" s="123"/>
      <c r="F138" s="697"/>
      <c r="G138" s="684"/>
      <c r="H138" s="685"/>
      <c r="I138" s="685"/>
      <c r="J138" s="685"/>
      <c r="K138" s="685"/>
      <c r="L138" s="685"/>
      <c r="M138" s="685"/>
      <c r="N138" s="685"/>
      <c r="O138" s="685"/>
      <c r="P138" s="685"/>
      <c r="Q138" s="685"/>
      <c r="R138" s="685"/>
      <c r="S138" s="685"/>
      <c r="T138" s="685"/>
      <c r="U138" s="685"/>
      <c r="V138" s="685"/>
      <c r="W138" s="685"/>
      <c r="X138" s="685"/>
      <c r="Y138" s="234" t="s">
        <v>666</v>
      </c>
      <c r="Z138" s="679"/>
      <c r="AA138" s="680"/>
      <c r="AB138" s="642" t="s">
        <v>667</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15">
      <c r="A139" s="447" t="s">
        <v>314</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224</v>
      </c>
      <c r="AT140" s="143"/>
      <c r="AU140" s="141"/>
      <c r="AV140" s="141"/>
      <c r="AW140" s="123" t="s">
        <v>170</v>
      </c>
      <c r="AX140" s="144"/>
      <c r="AY140">
        <f t="shared" ref="AY140:AY145" si="5">$AY$139</f>
        <v>0</v>
      </c>
    </row>
    <row r="141" spans="1:60" ht="23.25" hidden="1" customHeight="1" x14ac:dyDescent="0.15">
      <c r="A141" s="628"/>
      <c r="B141" s="626"/>
      <c r="C141" s="626"/>
      <c r="D141" s="626"/>
      <c r="E141" s="626"/>
      <c r="F141" s="62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9"/>
      <c r="B142" s="630"/>
      <c r="C142" s="630"/>
      <c r="D142" s="630"/>
      <c r="E142" s="630"/>
      <c r="F142" s="63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8"/>
      <c r="B143" s="626"/>
      <c r="C143" s="626"/>
      <c r="D143" s="626"/>
      <c r="E143" s="626"/>
      <c r="F143" s="62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2" t="s">
        <v>14</v>
      </c>
      <c r="AC143" s="622"/>
      <c r="AD143" s="62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2" t="s">
        <v>661</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8" t="s">
        <v>662</v>
      </c>
      <c r="B167" s="168"/>
      <c r="C167" s="168"/>
      <c r="D167" s="168"/>
      <c r="E167" s="168"/>
      <c r="F167" s="169"/>
      <c r="G167" s="719" t="s">
        <v>654</v>
      </c>
      <c r="H167" s="720"/>
      <c r="I167" s="720"/>
      <c r="J167" s="720"/>
      <c r="K167" s="720"/>
      <c r="L167" s="720"/>
      <c r="M167" s="720"/>
      <c r="N167" s="720"/>
      <c r="O167" s="720"/>
      <c r="P167" s="721" t="s">
        <v>653</v>
      </c>
      <c r="Q167" s="720"/>
      <c r="R167" s="720"/>
      <c r="S167" s="720"/>
      <c r="T167" s="720"/>
      <c r="U167" s="720"/>
      <c r="V167" s="720"/>
      <c r="W167" s="720"/>
      <c r="X167" s="722"/>
      <c r="Y167" s="723"/>
      <c r="Z167" s="724"/>
      <c r="AA167" s="725"/>
      <c r="AB167" s="656" t="s">
        <v>11</v>
      </c>
      <c r="AC167" s="656"/>
      <c r="AD167" s="656"/>
      <c r="AE167" s="134" t="s">
        <v>498</v>
      </c>
      <c r="AF167" s="134"/>
      <c r="AG167" s="134"/>
      <c r="AH167" s="134"/>
      <c r="AI167" s="134" t="s">
        <v>650</v>
      </c>
      <c r="AJ167" s="134"/>
      <c r="AK167" s="134"/>
      <c r="AL167" s="134"/>
      <c r="AM167" s="134" t="s">
        <v>466</v>
      </c>
      <c r="AN167" s="134"/>
      <c r="AO167" s="134"/>
      <c r="AP167" s="134"/>
      <c r="AQ167" s="653" t="s">
        <v>497</v>
      </c>
      <c r="AR167" s="654"/>
      <c r="AS167" s="654"/>
      <c r="AT167" s="655"/>
      <c r="AU167" s="653" t="s">
        <v>675</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73"/>
      <c r="C169" s="173"/>
      <c r="D169" s="173"/>
      <c r="E169" s="173"/>
      <c r="F169" s="174"/>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663</v>
      </c>
      <c r="B170" s="120"/>
      <c r="C170" s="120"/>
      <c r="D170" s="120"/>
      <c r="E170" s="120"/>
      <c r="F170" s="693"/>
      <c r="G170" s="191" t="s">
        <v>664</v>
      </c>
      <c r="H170" s="191"/>
      <c r="I170" s="191"/>
      <c r="J170" s="191"/>
      <c r="K170" s="191"/>
      <c r="L170" s="191"/>
      <c r="M170" s="191"/>
      <c r="N170" s="191"/>
      <c r="O170" s="191"/>
      <c r="P170" s="191"/>
      <c r="Q170" s="191"/>
      <c r="R170" s="191"/>
      <c r="S170" s="191"/>
      <c r="T170" s="191"/>
      <c r="U170" s="191"/>
      <c r="V170" s="191"/>
      <c r="W170" s="191"/>
      <c r="X170" s="192"/>
      <c r="Y170" s="660"/>
      <c r="Z170" s="661"/>
      <c r="AA170" s="662"/>
      <c r="AB170" s="190" t="s">
        <v>11</v>
      </c>
      <c r="AC170" s="191"/>
      <c r="AD170" s="192"/>
      <c r="AE170" s="134" t="s">
        <v>498</v>
      </c>
      <c r="AF170" s="134"/>
      <c r="AG170" s="134"/>
      <c r="AH170" s="134"/>
      <c r="AI170" s="134" t="s">
        <v>650</v>
      </c>
      <c r="AJ170" s="134"/>
      <c r="AK170" s="134"/>
      <c r="AL170" s="134"/>
      <c r="AM170" s="134" t="s">
        <v>466</v>
      </c>
      <c r="AN170" s="134"/>
      <c r="AO170" s="134"/>
      <c r="AP170" s="134"/>
      <c r="AQ170" s="657" t="s">
        <v>676</v>
      </c>
      <c r="AR170" s="658"/>
      <c r="AS170" s="658"/>
      <c r="AT170" s="658"/>
      <c r="AU170" s="658"/>
      <c r="AV170" s="658"/>
      <c r="AW170" s="658"/>
      <c r="AX170" s="659"/>
      <c r="AY170">
        <f>IF(SUBSTITUTE(SUBSTITUTE($G$171,"／",""),"　","")="",0,1)</f>
        <v>0</v>
      </c>
    </row>
    <row r="171" spans="1:60" ht="23.25" hidden="1" customHeight="1" x14ac:dyDescent="0.15">
      <c r="A171" s="694"/>
      <c r="B171" s="212"/>
      <c r="C171" s="212"/>
      <c r="D171" s="212"/>
      <c r="E171" s="212"/>
      <c r="F171" s="695"/>
      <c r="G171" s="682" t="s">
        <v>665</v>
      </c>
      <c r="H171" s="683"/>
      <c r="I171" s="683"/>
      <c r="J171" s="683"/>
      <c r="K171" s="683"/>
      <c r="L171" s="683"/>
      <c r="M171" s="683"/>
      <c r="N171" s="683"/>
      <c r="O171" s="683"/>
      <c r="P171" s="683"/>
      <c r="Q171" s="683"/>
      <c r="R171" s="683"/>
      <c r="S171" s="683"/>
      <c r="T171" s="683"/>
      <c r="U171" s="683"/>
      <c r="V171" s="683"/>
      <c r="W171" s="683"/>
      <c r="X171" s="683"/>
      <c r="Y171" s="686" t="s">
        <v>663</v>
      </c>
      <c r="Z171" s="687"/>
      <c r="AA171" s="688"/>
      <c r="AB171" s="689"/>
      <c r="AC171" s="690"/>
      <c r="AD171" s="691"/>
      <c r="AE171" s="692"/>
      <c r="AF171" s="692"/>
      <c r="AG171" s="692"/>
      <c r="AH171" s="692"/>
      <c r="AI171" s="692"/>
      <c r="AJ171" s="692"/>
      <c r="AK171" s="692"/>
      <c r="AL171" s="692"/>
      <c r="AM171" s="692"/>
      <c r="AN171" s="692"/>
      <c r="AO171" s="692"/>
      <c r="AP171" s="692"/>
      <c r="AQ171" s="108"/>
      <c r="AR171" s="102"/>
      <c r="AS171" s="102"/>
      <c r="AT171" s="102"/>
      <c r="AU171" s="102"/>
      <c r="AV171" s="102"/>
      <c r="AW171" s="102"/>
      <c r="AX171" s="103"/>
      <c r="AY171">
        <f>$AY$170</f>
        <v>0</v>
      </c>
    </row>
    <row r="172" spans="1:60" ht="46.5" hidden="1" customHeight="1" x14ac:dyDescent="0.15">
      <c r="A172" s="696"/>
      <c r="B172" s="123"/>
      <c r="C172" s="123"/>
      <c r="D172" s="123"/>
      <c r="E172" s="123"/>
      <c r="F172" s="697"/>
      <c r="G172" s="684"/>
      <c r="H172" s="685"/>
      <c r="I172" s="685"/>
      <c r="J172" s="685"/>
      <c r="K172" s="685"/>
      <c r="L172" s="685"/>
      <c r="M172" s="685"/>
      <c r="N172" s="685"/>
      <c r="O172" s="685"/>
      <c r="P172" s="685"/>
      <c r="Q172" s="685"/>
      <c r="R172" s="685"/>
      <c r="S172" s="685"/>
      <c r="T172" s="685"/>
      <c r="U172" s="685"/>
      <c r="V172" s="685"/>
      <c r="W172" s="685"/>
      <c r="X172" s="685"/>
      <c r="Y172" s="234" t="s">
        <v>666</v>
      </c>
      <c r="Z172" s="679"/>
      <c r="AA172" s="680"/>
      <c r="AB172" s="642" t="s">
        <v>667</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7" t="s">
        <v>314</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224</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82" t="s">
        <v>315</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311</v>
      </c>
      <c r="X200" s="615"/>
      <c r="Y200" s="618"/>
      <c r="Z200" s="618"/>
      <c r="AA200" s="619"/>
      <c r="AB200" s="612" t="s">
        <v>11</v>
      </c>
      <c r="AC200" s="609"/>
      <c r="AD200" s="61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224</v>
      </c>
      <c r="AT201" s="143"/>
      <c r="AU201" s="141"/>
      <c r="AV201" s="141"/>
      <c r="AW201" s="605" t="s">
        <v>170</v>
      </c>
      <c r="AX201" s="606"/>
      <c r="AY201">
        <f t="shared" ref="AY201:AY207" si="9">$AY$200</f>
        <v>0</v>
      </c>
    </row>
    <row r="202" spans="1:60" ht="23.25" hidden="1" customHeight="1" x14ac:dyDescent="0.15">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331</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9"/>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331</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9"/>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332</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9"/>
        <v>0</v>
      </c>
    </row>
    <row r="205" spans="1:60" ht="23.25" hidden="1" customHeight="1" x14ac:dyDescent="0.15">
      <c r="A205" s="543" t="s">
        <v>319</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330</v>
      </c>
      <c r="X205" s="573"/>
      <c r="Y205" s="578" t="s">
        <v>12</v>
      </c>
      <c r="Z205" s="578"/>
      <c r="AA205" s="579"/>
      <c r="AB205" s="588" t="s">
        <v>331</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9"/>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331</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9"/>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332</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9"/>
        <v>0</v>
      </c>
    </row>
    <row r="208" spans="1:60" ht="18.75" hidden="1" customHeight="1" x14ac:dyDescent="0.15">
      <c r="A208" s="540" t="s">
        <v>315</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71"/>
      <c r="AF209" s="271"/>
      <c r="AG209" s="271"/>
      <c r="AH209" s="271"/>
      <c r="AI209" s="134"/>
      <c r="AJ209" s="134"/>
      <c r="AK209" s="134"/>
      <c r="AL209" s="134"/>
      <c r="AM209" s="134"/>
      <c r="AN209" s="134"/>
      <c r="AO209" s="134"/>
      <c r="AP209" s="134"/>
      <c r="AQ209" s="537"/>
      <c r="AR209" s="538"/>
      <c r="AS209" s="142" t="s">
        <v>224</v>
      </c>
      <c r="AT209" s="143"/>
      <c r="AU209" s="537"/>
      <c r="AV209" s="538"/>
      <c r="AW209" s="142" t="s">
        <v>170</v>
      </c>
      <c r="AX209" s="539"/>
      <c r="AY209">
        <f>$AY$208</f>
        <v>0</v>
      </c>
    </row>
    <row r="210" spans="1:51" ht="23.25" hidden="1" customHeight="1" x14ac:dyDescent="0.15">
      <c r="A210" s="543"/>
      <c r="B210" s="544"/>
      <c r="C210" s="544"/>
      <c r="D210" s="544"/>
      <c r="E210" s="544"/>
      <c r="F210" s="545"/>
      <c r="G210" s="555" t="s">
        <v>225</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75" hidden="1" customHeight="1" x14ac:dyDescent="0.15">
      <c r="A213" s="526" t="s">
        <v>344</v>
      </c>
      <c r="B213" s="527"/>
      <c r="C213" s="527"/>
      <c r="D213" s="527"/>
      <c r="E213" s="528" t="s">
        <v>303</v>
      </c>
      <c r="F213" s="529"/>
      <c r="G213" s="97" t="s">
        <v>226</v>
      </c>
      <c r="H213" s="499"/>
      <c r="I213" s="500"/>
      <c r="J213" s="500"/>
      <c r="K213" s="500"/>
      <c r="L213" s="500"/>
      <c r="M213" s="500"/>
      <c r="N213" s="500"/>
      <c r="O213" s="530"/>
      <c r="P213" s="255"/>
      <c r="Q213" s="255"/>
      <c r="R213" s="255"/>
      <c r="S213" s="255"/>
      <c r="T213" s="255"/>
      <c r="U213" s="255"/>
      <c r="V213" s="255"/>
      <c r="W213" s="255"/>
      <c r="X213" s="255"/>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4.25" thickBot="1" x14ac:dyDescent="0.2">
      <c r="A214" s="447" t="s">
        <v>658</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310</v>
      </c>
      <c r="AP214" s="450"/>
      <c r="AQ214" s="450"/>
      <c r="AR214" s="96" t="s">
        <v>309</v>
      </c>
      <c r="AS214" s="449"/>
      <c r="AT214" s="450"/>
      <c r="AU214" s="450"/>
      <c r="AV214" s="450"/>
      <c r="AW214" s="450"/>
      <c r="AX214" s="451"/>
      <c r="AY214">
        <f>COUNTIF($AR$214,"☑")</f>
        <v>0</v>
      </c>
    </row>
    <row r="215" spans="1:51" ht="45" customHeight="1" x14ac:dyDescent="0.15">
      <c r="A215" s="436" t="s">
        <v>364</v>
      </c>
      <c r="B215" s="437"/>
      <c r="C215" s="440" t="s">
        <v>227</v>
      </c>
      <c r="D215" s="437"/>
      <c r="E215" s="442" t="s">
        <v>243</v>
      </c>
      <c r="F215" s="443"/>
      <c r="G215" s="444" t="s">
        <v>710</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126" customHeight="1" x14ac:dyDescent="0.15">
      <c r="A216" s="438"/>
      <c r="B216" s="439"/>
      <c r="C216" s="441"/>
      <c r="D216" s="439"/>
      <c r="E216" s="164" t="s">
        <v>242</v>
      </c>
      <c r="F216" s="166"/>
      <c r="G216" s="145" t="s">
        <v>742</v>
      </c>
      <c r="H216" s="146"/>
      <c r="I216" s="146"/>
      <c r="J216" s="146"/>
      <c r="K216" s="146"/>
      <c r="L216" s="146"/>
      <c r="M216" s="146"/>
      <c r="N216" s="146"/>
      <c r="O216" s="146"/>
      <c r="P216" s="146"/>
      <c r="Q216" s="146"/>
      <c r="R216" s="146"/>
      <c r="S216" s="146"/>
      <c r="T216" s="146"/>
      <c r="U216" s="146"/>
      <c r="V216" s="147"/>
      <c r="W216" s="512" t="s">
        <v>668</v>
      </c>
      <c r="X216" s="513"/>
      <c r="Y216" s="513"/>
      <c r="Z216" s="513"/>
      <c r="AA216" s="514"/>
      <c r="AB216" s="515" t="s">
        <v>808</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48"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8" t="s">
        <v>669</v>
      </c>
      <c r="X217" s="519"/>
      <c r="Y217" s="519"/>
      <c r="Z217" s="519"/>
      <c r="AA217" s="520"/>
      <c r="AB217" s="515" t="s">
        <v>809</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681</v>
      </c>
      <c r="D218" s="522"/>
      <c r="E218" s="164" t="s">
        <v>360</v>
      </c>
      <c r="F218" s="166"/>
      <c r="G218" s="502" t="s">
        <v>230</v>
      </c>
      <c r="H218" s="503"/>
      <c r="I218" s="503"/>
      <c r="J218" s="523" t="s">
        <v>697</v>
      </c>
      <c r="K218" s="524"/>
      <c r="L218" s="524"/>
      <c r="M218" s="524"/>
      <c r="N218" s="524"/>
      <c r="O218" s="524"/>
      <c r="P218" s="524"/>
      <c r="Q218" s="524"/>
      <c r="R218" s="524"/>
      <c r="S218" s="524"/>
      <c r="T218" s="525"/>
      <c r="U218" s="499" t="s">
        <v>365</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682</v>
      </c>
      <c r="H219" s="503"/>
      <c r="I219" s="503"/>
      <c r="J219" s="503"/>
      <c r="K219" s="503"/>
      <c r="L219" s="503"/>
      <c r="M219" s="503"/>
      <c r="N219" s="503"/>
      <c r="O219" s="503"/>
      <c r="P219" s="503"/>
      <c r="Q219" s="503"/>
      <c r="R219" s="503"/>
      <c r="S219" s="503"/>
      <c r="T219" s="503"/>
      <c r="U219" s="499" t="s">
        <v>365</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72"/>
      <c r="F220" s="174"/>
      <c r="G220" s="502" t="s">
        <v>669</v>
      </c>
      <c r="H220" s="503"/>
      <c r="I220" s="503"/>
      <c r="J220" s="503"/>
      <c r="K220" s="503"/>
      <c r="L220" s="503"/>
      <c r="M220" s="503"/>
      <c r="N220" s="503"/>
      <c r="O220" s="503"/>
      <c r="P220" s="503"/>
      <c r="Q220" s="503"/>
      <c r="R220" s="503"/>
      <c r="S220" s="503"/>
      <c r="T220" s="503"/>
      <c r="U220" s="839" t="s">
        <v>365</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60"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692</v>
      </c>
      <c r="AE223" s="482"/>
      <c r="AF223" s="482"/>
      <c r="AG223" s="483" t="s">
        <v>711</v>
      </c>
      <c r="AH223" s="484"/>
      <c r="AI223" s="484"/>
      <c r="AJ223" s="484"/>
      <c r="AK223" s="484"/>
      <c r="AL223" s="484"/>
      <c r="AM223" s="484"/>
      <c r="AN223" s="484"/>
      <c r="AO223" s="484"/>
      <c r="AP223" s="484"/>
      <c r="AQ223" s="484"/>
      <c r="AR223" s="484"/>
      <c r="AS223" s="484"/>
      <c r="AT223" s="484"/>
      <c r="AU223" s="484"/>
      <c r="AV223" s="484"/>
      <c r="AW223" s="484"/>
      <c r="AX223" s="485"/>
    </row>
    <row r="224" spans="1:51" ht="60"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692</v>
      </c>
      <c r="AE224" s="395"/>
      <c r="AF224" s="395"/>
      <c r="AG224" s="389" t="s">
        <v>712</v>
      </c>
      <c r="AH224" s="390"/>
      <c r="AI224" s="390"/>
      <c r="AJ224" s="390"/>
      <c r="AK224" s="390"/>
      <c r="AL224" s="390"/>
      <c r="AM224" s="390"/>
      <c r="AN224" s="390"/>
      <c r="AO224" s="390"/>
      <c r="AP224" s="390"/>
      <c r="AQ224" s="390"/>
      <c r="AR224" s="390"/>
      <c r="AS224" s="390"/>
      <c r="AT224" s="390"/>
      <c r="AU224" s="390"/>
      <c r="AV224" s="390"/>
      <c r="AW224" s="390"/>
      <c r="AX224" s="391"/>
    </row>
    <row r="225" spans="1:50" ht="60"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692</v>
      </c>
      <c r="AE225" s="432"/>
      <c r="AF225" s="432"/>
      <c r="AG225" s="417" t="s">
        <v>713</v>
      </c>
      <c r="AH225" s="149"/>
      <c r="AI225" s="149"/>
      <c r="AJ225" s="149"/>
      <c r="AK225" s="149"/>
      <c r="AL225" s="149"/>
      <c r="AM225" s="149"/>
      <c r="AN225" s="149"/>
      <c r="AO225" s="149"/>
      <c r="AP225" s="149"/>
      <c r="AQ225" s="149"/>
      <c r="AR225" s="149"/>
      <c r="AS225" s="149"/>
      <c r="AT225" s="149"/>
      <c r="AU225" s="149"/>
      <c r="AV225" s="149"/>
      <c r="AW225" s="149"/>
      <c r="AX225" s="418"/>
    </row>
    <row r="226" spans="1:50" ht="60"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692</v>
      </c>
      <c r="AE226" s="413"/>
      <c r="AF226" s="413"/>
      <c r="AG226" s="415" t="s">
        <v>740</v>
      </c>
      <c r="AH226" s="146"/>
      <c r="AI226" s="146"/>
      <c r="AJ226" s="146"/>
      <c r="AK226" s="146"/>
      <c r="AL226" s="146"/>
      <c r="AM226" s="146"/>
      <c r="AN226" s="146"/>
      <c r="AO226" s="146"/>
      <c r="AP226" s="146"/>
      <c r="AQ226" s="146"/>
      <c r="AR226" s="146"/>
      <c r="AS226" s="146"/>
      <c r="AT226" s="146"/>
      <c r="AU226" s="146"/>
      <c r="AV226" s="146"/>
      <c r="AW226" s="146"/>
      <c r="AX226" s="416"/>
    </row>
    <row r="227" spans="1:50" ht="60" customHeight="1" x14ac:dyDescent="0.15">
      <c r="A227" s="371"/>
      <c r="B227" s="453"/>
      <c r="C227" s="457"/>
      <c r="D227" s="458"/>
      <c r="E227" s="461" t="s">
        <v>342</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714</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60"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714</v>
      </c>
      <c r="AE228" s="469"/>
      <c r="AF228" s="469"/>
      <c r="AG228" s="417"/>
      <c r="AH228" s="149"/>
      <c r="AI228" s="149"/>
      <c r="AJ228" s="149"/>
      <c r="AK228" s="149"/>
      <c r="AL228" s="149"/>
      <c r="AM228" s="149"/>
      <c r="AN228" s="149"/>
      <c r="AO228" s="149"/>
      <c r="AP228" s="149"/>
      <c r="AQ228" s="149"/>
      <c r="AR228" s="149"/>
      <c r="AS228" s="149"/>
      <c r="AT228" s="149"/>
      <c r="AU228" s="149"/>
      <c r="AV228" s="149"/>
      <c r="AW228" s="149"/>
      <c r="AX228" s="418"/>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715</v>
      </c>
      <c r="AE229" s="379"/>
      <c r="AF229" s="379"/>
      <c r="AG229" s="381" t="s">
        <v>697</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692</v>
      </c>
      <c r="AE230" s="395"/>
      <c r="AF230" s="395"/>
      <c r="AG230" s="389" t="s">
        <v>716</v>
      </c>
      <c r="AH230" s="390"/>
      <c r="AI230" s="390"/>
      <c r="AJ230" s="390"/>
      <c r="AK230" s="390"/>
      <c r="AL230" s="390"/>
      <c r="AM230" s="390"/>
      <c r="AN230" s="390"/>
      <c r="AO230" s="390"/>
      <c r="AP230" s="390"/>
      <c r="AQ230" s="390"/>
      <c r="AR230" s="390"/>
      <c r="AS230" s="390"/>
      <c r="AT230" s="390"/>
      <c r="AU230" s="390"/>
      <c r="AV230" s="390"/>
      <c r="AW230" s="390"/>
      <c r="AX230" s="391"/>
    </row>
    <row r="231" spans="1:50" ht="119.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692</v>
      </c>
      <c r="AE231" s="395"/>
      <c r="AF231" s="395"/>
      <c r="AG231" s="389" t="s">
        <v>717</v>
      </c>
      <c r="AH231" s="390"/>
      <c r="AI231" s="390"/>
      <c r="AJ231" s="390"/>
      <c r="AK231" s="390"/>
      <c r="AL231" s="390"/>
      <c r="AM231" s="390"/>
      <c r="AN231" s="390"/>
      <c r="AO231" s="390"/>
      <c r="AP231" s="390"/>
      <c r="AQ231" s="390"/>
      <c r="AR231" s="390"/>
      <c r="AS231" s="390"/>
      <c r="AT231" s="390"/>
      <c r="AU231" s="390"/>
      <c r="AV231" s="390"/>
      <c r="AW231" s="390"/>
      <c r="AX231" s="391"/>
    </row>
    <row r="232" spans="1:50" ht="95.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692</v>
      </c>
      <c r="AE232" s="395"/>
      <c r="AF232" s="395"/>
      <c r="AG232" s="389" t="s">
        <v>718</v>
      </c>
      <c r="AH232" s="390"/>
      <c r="AI232" s="390"/>
      <c r="AJ232" s="390"/>
      <c r="AK232" s="390"/>
      <c r="AL232" s="390"/>
      <c r="AM232" s="390"/>
      <c r="AN232" s="390"/>
      <c r="AO232" s="390"/>
      <c r="AP232" s="390"/>
      <c r="AQ232" s="390"/>
      <c r="AR232" s="390"/>
      <c r="AS232" s="390"/>
      <c r="AT232" s="390"/>
      <c r="AU232" s="390"/>
      <c r="AV232" s="390"/>
      <c r="AW232" s="390"/>
      <c r="AX232" s="391"/>
    </row>
    <row r="233" spans="1:50" ht="45" customHeight="1" x14ac:dyDescent="0.15">
      <c r="A233" s="371"/>
      <c r="B233" s="372"/>
      <c r="C233" s="392" t="s">
        <v>312</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692</v>
      </c>
      <c r="AE233" s="432"/>
      <c r="AF233" s="432"/>
      <c r="AG233" s="433" t="s">
        <v>719</v>
      </c>
      <c r="AH233" s="434"/>
      <c r="AI233" s="434"/>
      <c r="AJ233" s="434"/>
      <c r="AK233" s="434"/>
      <c r="AL233" s="434"/>
      <c r="AM233" s="434"/>
      <c r="AN233" s="434"/>
      <c r="AO233" s="434"/>
      <c r="AP233" s="434"/>
      <c r="AQ233" s="434"/>
      <c r="AR233" s="434"/>
      <c r="AS233" s="434"/>
      <c r="AT233" s="434"/>
      <c r="AU233" s="434"/>
      <c r="AV233" s="434"/>
      <c r="AW233" s="434"/>
      <c r="AX233" s="435"/>
    </row>
    <row r="234" spans="1:50" ht="45" customHeight="1" x14ac:dyDescent="0.15">
      <c r="A234" s="371"/>
      <c r="B234" s="372"/>
      <c r="C234" s="491" t="s">
        <v>313</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692</v>
      </c>
      <c r="AE234" s="395"/>
      <c r="AF234" s="464"/>
      <c r="AG234" s="389" t="s">
        <v>802</v>
      </c>
      <c r="AH234" s="390"/>
      <c r="AI234" s="390"/>
      <c r="AJ234" s="390"/>
      <c r="AK234" s="390"/>
      <c r="AL234" s="390"/>
      <c r="AM234" s="390"/>
      <c r="AN234" s="390"/>
      <c r="AO234" s="390"/>
      <c r="AP234" s="390"/>
      <c r="AQ234" s="390"/>
      <c r="AR234" s="390"/>
      <c r="AS234" s="390"/>
      <c r="AT234" s="390"/>
      <c r="AU234" s="390"/>
      <c r="AV234" s="390"/>
      <c r="AW234" s="390"/>
      <c r="AX234" s="391"/>
    </row>
    <row r="235" spans="1:50" ht="45" customHeight="1" x14ac:dyDescent="0.15">
      <c r="A235" s="373"/>
      <c r="B235" s="374"/>
      <c r="C235" s="494" t="s">
        <v>300</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692</v>
      </c>
      <c r="AE235" s="425"/>
      <c r="AF235" s="426"/>
      <c r="AG235" s="427" t="s">
        <v>720</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38</v>
      </c>
      <c r="B236" s="370"/>
      <c r="C236" s="375" t="s">
        <v>301</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692</v>
      </c>
      <c r="AE236" s="379"/>
      <c r="AF236" s="380"/>
      <c r="AG236" s="381" t="s">
        <v>803</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715</v>
      </c>
      <c r="AE237" s="388"/>
      <c r="AF237" s="388"/>
      <c r="AG237" s="389" t="s">
        <v>365</v>
      </c>
      <c r="AH237" s="390"/>
      <c r="AI237" s="390"/>
      <c r="AJ237" s="390"/>
      <c r="AK237" s="390"/>
      <c r="AL237" s="390"/>
      <c r="AM237" s="390"/>
      <c r="AN237" s="390"/>
      <c r="AO237" s="390"/>
      <c r="AP237" s="390"/>
      <c r="AQ237" s="390"/>
      <c r="AR237" s="390"/>
      <c r="AS237" s="390"/>
      <c r="AT237" s="390"/>
      <c r="AU237" s="390"/>
      <c r="AV237" s="390"/>
      <c r="AW237" s="390"/>
      <c r="AX237" s="391"/>
    </row>
    <row r="238" spans="1:50" ht="60"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692</v>
      </c>
      <c r="AE238" s="395"/>
      <c r="AF238" s="395"/>
      <c r="AG238" s="389" t="s">
        <v>721</v>
      </c>
      <c r="AH238" s="390"/>
      <c r="AI238" s="390"/>
      <c r="AJ238" s="390"/>
      <c r="AK238" s="390"/>
      <c r="AL238" s="390"/>
      <c r="AM238" s="390"/>
      <c r="AN238" s="390"/>
      <c r="AO238" s="390"/>
      <c r="AP238" s="390"/>
      <c r="AQ238" s="390"/>
      <c r="AR238" s="390"/>
      <c r="AS238" s="390"/>
      <c r="AT238" s="390"/>
      <c r="AU238" s="390"/>
      <c r="AV238" s="390"/>
      <c r="AW238" s="390"/>
      <c r="AX238" s="391"/>
    </row>
    <row r="239" spans="1:50" ht="45"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692</v>
      </c>
      <c r="AE239" s="395"/>
      <c r="AF239" s="395"/>
      <c r="AG239" s="419" t="s">
        <v>722</v>
      </c>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715</v>
      </c>
      <c r="AE240" s="413"/>
      <c r="AF240" s="414"/>
      <c r="AG240" s="415" t="s">
        <v>365</v>
      </c>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18" t="s">
        <v>0</v>
      </c>
      <c r="D241" s="919"/>
      <c r="E241" s="919"/>
      <c r="F241" s="919"/>
      <c r="G241" s="919"/>
      <c r="H241" s="919"/>
      <c r="I241" s="919"/>
      <c r="J241" s="919"/>
      <c r="K241" s="919"/>
      <c r="L241" s="919"/>
      <c r="M241" s="919"/>
      <c r="N241" s="919"/>
      <c r="O241" s="915" t="s">
        <v>687</v>
      </c>
      <c r="P241" s="916"/>
      <c r="Q241" s="916"/>
      <c r="R241" s="916"/>
      <c r="S241" s="916"/>
      <c r="T241" s="916"/>
      <c r="U241" s="916"/>
      <c r="V241" s="916"/>
      <c r="W241" s="916"/>
      <c r="X241" s="916"/>
      <c r="Y241" s="916"/>
      <c r="Z241" s="916"/>
      <c r="AA241" s="916"/>
      <c r="AB241" s="916"/>
      <c r="AC241" s="916"/>
      <c r="AD241" s="916"/>
      <c r="AE241" s="916"/>
      <c r="AF241" s="917"/>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5"/>
      <c r="B242" s="406"/>
      <c r="C242" s="902"/>
      <c r="D242" s="903"/>
      <c r="E242" s="398"/>
      <c r="F242" s="398"/>
      <c r="G242" s="398"/>
      <c r="H242" s="399"/>
      <c r="I242" s="399"/>
      <c r="J242" s="904"/>
      <c r="K242" s="904"/>
      <c r="L242" s="904"/>
      <c r="M242" s="399"/>
      <c r="N242" s="905"/>
      <c r="O242" s="906"/>
      <c r="P242" s="907"/>
      <c r="Q242" s="907"/>
      <c r="R242" s="907"/>
      <c r="S242" s="907"/>
      <c r="T242" s="907"/>
      <c r="U242" s="907"/>
      <c r="V242" s="907"/>
      <c r="W242" s="907"/>
      <c r="X242" s="907"/>
      <c r="Y242" s="907"/>
      <c r="Z242" s="907"/>
      <c r="AA242" s="907"/>
      <c r="AB242" s="907"/>
      <c r="AC242" s="907"/>
      <c r="AD242" s="907"/>
      <c r="AE242" s="907"/>
      <c r="AF242" s="908"/>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customHeight="1" x14ac:dyDescent="0.15">
      <c r="A243" s="405"/>
      <c r="B243" s="406"/>
      <c r="C243" s="396"/>
      <c r="D243" s="397"/>
      <c r="E243" s="398"/>
      <c r="F243" s="398"/>
      <c r="G243" s="398"/>
      <c r="H243" s="399"/>
      <c r="I243" s="399"/>
      <c r="J243" s="400"/>
      <c r="K243" s="400"/>
      <c r="L243" s="400"/>
      <c r="M243" s="401"/>
      <c r="N243" s="402"/>
      <c r="O243" s="909"/>
      <c r="P243" s="910"/>
      <c r="Q243" s="910"/>
      <c r="R243" s="910"/>
      <c r="S243" s="910"/>
      <c r="T243" s="910"/>
      <c r="U243" s="910"/>
      <c r="V243" s="910"/>
      <c r="W243" s="910"/>
      <c r="X243" s="910"/>
      <c r="Y243" s="910"/>
      <c r="Z243" s="910"/>
      <c r="AA243" s="910"/>
      <c r="AB243" s="910"/>
      <c r="AC243" s="910"/>
      <c r="AD243" s="910"/>
      <c r="AE243" s="910"/>
      <c r="AF243" s="911"/>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customHeight="1" x14ac:dyDescent="0.15">
      <c r="A244" s="405"/>
      <c r="B244" s="406"/>
      <c r="C244" s="396"/>
      <c r="D244" s="397"/>
      <c r="E244" s="398"/>
      <c r="F244" s="398"/>
      <c r="G244" s="398"/>
      <c r="H244" s="399"/>
      <c r="I244" s="399"/>
      <c r="J244" s="400"/>
      <c r="K244" s="400"/>
      <c r="L244" s="400"/>
      <c r="M244" s="401"/>
      <c r="N244" s="402"/>
      <c r="O244" s="909"/>
      <c r="P244" s="910"/>
      <c r="Q244" s="910"/>
      <c r="R244" s="910"/>
      <c r="S244" s="910"/>
      <c r="T244" s="910"/>
      <c r="U244" s="910"/>
      <c r="V244" s="910"/>
      <c r="W244" s="910"/>
      <c r="X244" s="910"/>
      <c r="Y244" s="910"/>
      <c r="Z244" s="910"/>
      <c r="AA244" s="910"/>
      <c r="AB244" s="910"/>
      <c r="AC244" s="910"/>
      <c r="AD244" s="910"/>
      <c r="AE244" s="910"/>
      <c r="AF244" s="911"/>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customHeight="1" x14ac:dyDescent="0.15">
      <c r="A245" s="405"/>
      <c r="B245" s="406"/>
      <c r="C245" s="396"/>
      <c r="D245" s="397"/>
      <c r="E245" s="398"/>
      <c r="F245" s="398"/>
      <c r="G245" s="398"/>
      <c r="H245" s="399"/>
      <c r="I245" s="399"/>
      <c r="J245" s="400"/>
      <c r="K245" s="400"/>
      <c r="L245" s="400"/>
      <c r="M245" s="401"/>
      <c r="N245" s="402"/>
      <c r="O245" s="909"/>
      <c r="P245" s="910"/>
      <c r="Q245" s="910"/>
      <c r="R245" s="910"/>
      <c r="S245" s="910"/>
      <c r="T245" s="910"/>
      <c r="U245" s="910"/>
      <c r="V245" s="910"/>
      <c r="W245" s="910"/>
      <c r="X245" s="910"/>
      <c r="Y245" s="910"/>
      <c r="Z245" s="910"/>
      <c r="AA245" s="910"/>
      <c r="AB245" s="910"/>
      <c r="AC245" s="910"/>
      <c r="AD245" s="910"/>
      <c r="AE245" s="910"/>
      <c r="AF245" s="911"/>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07"/>
      <c r="B246" s="408"/>
      <c r="C246" s="421"/>
      <c r="D246" s="422"/>
      <c r="E246" s="398"/>
      <c r="F246" s="398"/>
      <c r="G246" s="398"/>
      <c r="H246" s="399"/>
      <c r="I246" s="399"/>
      <c r="J246" s="423"/>
      <c r="K246" s="423"/>
      <c r="L246" s="423"/>
      <c r="M246" s="900"/>
      <c r="N246" s="901"/>
      <c r="O246" s="912"/>
      <c r="P246" s="913"/>
      <c r="Q246" s="913"/>
      <c r="R246" s="913"/>
      <c r="S246" s="913"/>
      <c r="T246" s="913"/>
      <c r="U246" s="913"/>
      <c r="V246" s="913"/>
      <c r="W246" s="913"/>
      <c r="X246" s="913"/>
      <c r="Y246" s="913"/>
      <c r="Z246" s="913"/>
      <c r="AA246" s="913"/>
      <c r="AB246" s="913"/>
      <c r="AC246" s="913"/>
      <c r="AD246" s="913"/>
      <c r="AE246" s="913"/>
      <c r="AF246" s="914"/>
      <c r="AG246" s="419"/>
      <c r="AH246" s="152"/>
      <c r="AI246" s="152"/>
      <c r="AJ246" s="152"/>
      <c r="AK246" s="152"/>
      <c r="AL246" s="152"/>
      <c r="AM246" s="152"/>
      <c r="AN246" s="152"/>
      <c r="AO246" s="152"/>
      <c r="AP246" s="152"/>
      <c r="AQ246" s="152"/>
      <c r="AR246" s="152"/>
      <c r="AS246" s="152"/>
      <c r="AT246" s="152"/>
      <c r="AU246" s="152"/>
      <c r="AV246" s="152"/>
      <c r="AW246" s="152"/>
      <c r="AX246" s="420"/>
    </row>
    <row r="247" spans="1:50" ht="210" customHeight="1" x14ac:dyDescent="0.15">
      <c r="A247" s="369" t="s">
        <v>46</v>
      </c>
      <c r="B247" s="930"/>
      <c r="C247" s="328" t="s">
        <v>50</v>
      </c>
      <c r="D247" s="748"/>
      <c r="E247" s="748"/>
      <c r="F247" s="749"/>
      <c r="G247" s="933" t="s">
        <v>723</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724</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67.5" customHeight="1" thickBot="1" x14ac:dyDescent="0.2">
      <c r="A250" s="923" t="s">
        <v>725</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53" t="s">
        <v>132</v>
      </c>
      <c r="B252" s="354"/>
      <c r="C252" s="354"/>
      <c r="D252" s="354"/>
      <c r="E252" s="355"/>
      <c r="F252" s="929" t="s">
        <v>836</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81.75" customHeight="1" thickBot="1" x14ac:dyDescent="0.2">
      <c r="A254" s="353" t="s">
        <v>837</v>
      </c>
      <c r="B254" s="354"/>
      <c r="C254" s="354"/>
      <c r="D254" s="354"/>
      <c r="E254" s="355"/>
      <c r="F254" s="356" t="s">
        <v>853</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409.5" customHeight="1" thickBot="1" x14ac:dyDescent="0.2">
      <c r="A256" s="362" t="s">
        <v>850</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316</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358</v>
      </c>
      <c r="B258" s="105"/>
      <c r="C258" s="105"/>
      <c r="D258" s="106"/>
      <c r="E258" s="349" t="s">
        <v>726</v>
      </c>
      <c r="F258" s="350"/>
      <c r="G258" s="350"/>
      <c r="H258" s="350"/>
      <c r="I258" s="350"/>
      <c r="J258" s="350"/>
      <c r="K258" s="350"/>
      <c r="L258" s="350"/>
      <c r="M258" s="350"/>
      <c r="N258" s="350"/>
      <c r="O258" s="350"/>
      <c r="P258" s="351"/>
      <c r="Q258" s="349" t="s">
        <v>733</v>
      </c>
      <c r="R258" s="350"/>
      <c r="S258" s="350"/>
      <c r="T258" s="350"/>
      <c r="U258" s="350"/>
      <c r="V258" s="350"/>
      <c r="W258" s="350"/>
      <c r="X258" s="350"/>
      <c r="Y258" s="350"/>
      <c r="Z258" s="350"/>
      <c r="AA258" s="350"/>
      <c r="AB258" s="351"/>
      <c r="AC258" s="349" t="s">
        <v>845</v>
      </c>
      <c r="AD258" s="350"/>
      <c r="AE258" s="350"/>
      <c r="AF258" s="350"/>
      <c r="AG258" s="350"/>
      <c r="AH258" s="350"/>
      <c r="AI258" s="350"/>
      <c r="AJ258" s="350"/>
      <c r="AK258" s="350"/>
      <c r="AL258" s="350"/>
      <c r="AM258" s="350"/>
      <c r="AN258" s="351"/>
      <c r="AO258" s="349" t="s">
        <v>846</v>
      </c>
      <c r="AP258" s="350"/>
      <c r="AQ258" s="350"/>
      <c r="AR258" s="350"/>
      <c r="AS258" s="350"/>
      <c r="AT258" s="350"/>
      <c r="AU258" s="350"/>
      <c r="AV258" s="350"/>
      <c r="AW258" s="350"/>
      <c r="AX258" s="352"/>
      <c r="AY258" s="89"/>
    </row>
    <row r="259" spans="1:52" ht="24.75" customHeight="1" x14ac:dyDescent="0.15">
      <c r="A259" s="271" t="s">
        <v>357</v>
      </c>
      <c r="B259" s="271"/>
      <c r="C259" s="271"/>
      <c r="D259" s="271"/>
      <c r="E259" s="349" t="s">
        <v>849</v>
      </c>
      <c r="F259" s="350"/>
      <c r="G259" s="350"/>
      <c r="H259" s="350"/>
      <c r="I259" s="350"/>
      <c r="J259" s="350"/>
      <c r="K259" s="350"/>
      <c r="L259" s="350"/>
      <c r="M259" s="350"/>
      <c r="N259" s="350"/>
      <c r="O259" s="350"/>
      <c r="P259" s="351"/>
      <c r="Q259" s="349" t="s">
        <v>848</v>
      </c>
      <c r="R259" s="350"/>
      <c r="S259" s="350"/>
      <c r="T259" s="350"/>
      <c r="U259" s="350"/>
      <c r="V259" s="350"/>
      <c r="W259" s="350"/>
      <c r="X259" s="350"/>
      <c r="Y259" s="350"/>
      <c r="Z259" s="350"/>
      <c r="AA259" s="350"/>
      <c r="AB259" s="351"/>
      <c r="AC259" s="349" t="s">
        <v>846</v>
      </c>
      <c r="AD259" s="350"/>
      <c r="AE259" s="350"/>
      <c r="AF259" s="350"/>
      <c r="AG259" s="350"/>
      <c r="AH259" s="350"/>
      <c r="AI259" s="350"/>
      <c r="AJ259" s="350"/>
      <c r="AK259" s="350"/>
      <c r="AL259" s="350"/>
      <c r="AM259" s="350"/>
      <c r="AN259" s="351"/>
      <c r="AO259" s="349" t="s">
        <v>847</v>
      </c>
      <c r="AP259" s="350"/>
      <c r="AQ259" s="350"/>
      <c r="AR259" s="350"/>
      <c r="AS259" s="350"/>
      <c r="AT259" s="350"/>
      <c r="AU259" s="350"/>
      <c r="AV259" s="350"/>
      <c r="AW259" s="350"/>
      <c r="AX259" s="352"/>
    </row>
    <row r="260" spans="1:52" ht="24.75" customHeight="1" x14ac:dyDescent="0.15">
      <c r="A260" s="271" t="s">
        <v>356</v>
      </c>
      <c r="B260" s="271"/>
      <c r="C260" s="271"/>
      <c r="D260" s="271"/>
      <c r="E260" s="349" t="s">
        <v>841</v>
      </c>
      <c r="F260" s="350"/>
      <c r="G260" s="350"/>
      <c r="H260" s="350"/>
      <c r="I260" s="350"/>
      <c r="J260" s="350"/>
      <c r="K260" s="350"/>
      <c r="L260" s="350"/>
      <c r="M260" s="350"/>
      <c r="N260" s="350"/>
      <c r="O260" s="350"/>
      <c r="P260" s="351"/>
      <c r="Q260" s="349" t="s">
        <v>734</v>
      </c>
      <c r="R260" s="350"/>
      <c r="S260" s="350"/>
      <c r="T260" s="350"/>
      <c r="U260" s="350"/>
      <c r="V260" s="350"/>
      <c r="W260" s="350"/>
      <c r="X260" s="350"/>
      <c r="Y260" s="350"/>
      <c r="Z260" s="350"/>
      <c r="AA260" s="350"/>
      <c r="AB260" s="351"/>
      <c r="AC260" s="349" t="s">
        <v>851</v>
      </c>
      <c r="AD260" s="350"/>
      <c r="AE260" s="350"/>
      <c r="AF260" s="350"/>
      <c r="AG260" s="350"/>
      <c r="AH260" s="350"/>
      <c r="AI260" s="350"/>
      <c r="AJ260" s="350"/>
      <c r="AK260" s="350"/>
      <c r="AL260" s="350"/>
      <c r="AM260" s="350"/>
      <c r="AN260" s="351"/>
      <c r="AO260" s="349" t="s">
        <v>852</v>
      </c>
      <c r="AP260" s="350"/>
      <c r="AQ260" s="350"/>
      <c r="AR260" s="350"/>
      <c r="AS260" s="350"/>
      <c r="AT260" s="350"/>
      <c r="AU260" s="350"/>
      <c r="AV260" s="350"/>
      <c r="AW260" s="350"/>
      <c r="AX260" s="352"/>
    </row>
    <row r="261" spans="1:52" ht="24.75" customHeight="1" x14ac:dyDescent="0.15">
      <c r="A261" s="271" t="s">
        <v>355</v>
      </c>
      <c r="B261" s="271"/>
      <c r="C261" s="271"/>
      <c r="D261" s="271"/>
      <c r="E261" s="349" t="s">
        <v>727</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71" t="s">
        <v>354</v>
      </c>
      <c r="B262" s="271"/>
      <c r="C262" s="271"/>
      <c r="D262" s="271"/>
      <c r="E262" s="349" t="s">
        <v>728</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71" t="s">
        <v>353</v>
      </c>
      <c r="B263" s="271"/>
      <c r="C263" s="271"/>
      <c r="D263" s="271"/>
      <c r="E263" s="349" t="s">
        <v>729</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71" t="s">
        <v>352</v>
      </c>
      <c r="B264" s="271"/>
      <c r="C264" s="271"/>
      <c r="D264" s="271"/>
      <c r="E264" s="349" t="s">
        <v>730</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71" t="s">
        <v>351</v>
      </c>
      <c r="B265" s="271"/>
      <c r="C265" s="271"/>
      <c r="D265" s="271"/>
      <c r="E265" s="349" t="s">
        <v>731</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71" t="s">
        <v>498</v>
      </c>
      <c r="B266" s="271"/>
      <c r="C266" s="271"/>
      <c r="D266" s="271"/>
      <c r="E266" s="115" t="s">
        <v>732</v>
      </c>
      <c r="F266" s="101"/>
      <c r="G266" s="101"/>
      <c r="H266" s="92" t="str">
        <f>IF(E266="","","-")</f>
        <v>-</v>
      </c>
      <c r="I266" s="101" t="s">
        <v>349</v>
      </c>
      <c r="J266" s="101"/>
      <c r="K266" s="92" t="str">
        <f>IF(I266="","","-")</f>
        <v>-</v>
      </c>
      <c r="L266" s="116">
        <v>184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732</v>
      </c>
      <c r="F267" s="101"/>
      <c r="G267" s="101"/>
      <c r="H267" s="92"/>
      <c r="I267" s="101" t="s">
        <v>370</v>
      </c>
      <c r="J267" s="101"/>
      <c r="K267" s="92"/>
      <c r="L267" s="116">
        <v>196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735</v>
      </c>
      <c r="H268" s="101"/>
      <c r="I268" s="101"/>
      <c r="J268" s="100">
        <v>20</v>
      </c>
      <c r="K268" s="100"/>
      <c r="L268" s="116">
        <v>191</v>
      </c>
      <c r="M268" s="116"/>
      <c r="N268" s="116"/>
      <c r="O268" s="100"/>
      <c r="P268" s="336"/>
      <c r="Q268" s="99"/>
      <c r="R268" s="100"/>
      <c r="S268" s="101"/>
      <c r="T268" s="101"/>
      <c r="U268" s="101"/>
      <c r="V268" s="100"/>
      <c r="W268" s="100"/>
      <c r="X268" s="116"/>
      <c r="Y268" s="116"/>
      <c r="Z268" s="116"/>
      <c r="AA268" s="100"/>
      <c r="AB268" s="336"/>
      <c r="AC268" s="99"/>
      <c r="AD268" s="100"/>
      <c r="AE268" s="101"/>
      <c r="AF268" s="101"/>
      <c r="AG268" s="101"/>
      <c r="AH268" s="100"/>
      <c r="AI268" s="100"/>
      <c r="AJ268" s="116"/>
      <c r="AK268" s="116"/>
      <c r="AL268" s="116"/>
      <c r="AM268" s="100"/>
      <c r="AN268" s="336"/>
      <c r="AO268" s="99"/>
      <c r="AP268" s="100"/>
      <c r="AQ268" s="101"/>
      <c r="AR268" s="101"/>
      <c r="AS268" s="101"/>
      <c r="AT268" s="100"/>
      <c r="AU268" s="100"/>
      <c r="AV268" s="116"/>
      <c r="AW268" s="116"/>
      <c r="AX268" s="95"/>
    </row>
    <row r="269" spans="1:52" ht="28.35" customHeight="1" x14ac:dyDescent="0.15">
      <c r="A269" s="337" t="s">
        <v>345</v>
      </c>
      <c r="B269" s="338"/>
      <c r="C269" s="338"/>
      <c r="D269" s="338"/>
      <c r="E269" s="338"/>
      <c r="F269" s="33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7"/>
      <c r="B277" s="338"/>
      <c r="C277" s="338"/>
      <c r="D277" s="338"/>
      <c r="E277" s="338"/>
      <c r="F277" s="33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3" t="s">
        <v>347</v>
      </c>
      <c r="B308" s="344"/>
      <c r="C308" s="344"/>
      <c r="D308" s="344"/>
      <c r="E308" s="344"/>
      <c r="F308" s="345"/>
      <c r="G308" s="324" t="s">
        <v>842</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843</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699</v>
      </c>
      <c r="H310" s="315"/>
      <c r="I310" s="315"/>
      <c r="J310" s="315"/>
      <c r="K310" s="316"/>
      <c r="L310" s="317" t="s">
        <v>744</v>
      </c>
      <c r="M310" s="318"/>
      <c r="N310" s="318"/>
      <c r="O310" s="318"/>
      <c r="P310" s="318"/>
      <c r="Q310" s="318"/>
      <c r="R310" s="318"/>
      <c r="S310" s="318"/>
      <c r="T310" s="318"/>
      <c r="U310" s="318"/>
      <c r="V310" s="318"/>
      <c r="W310" s="318"/>
      <c r="X310" s="319"/>
      <c r="Y310" s="320">
        <v>5649.4</v>
      </c>
      <c r="Z310" s="321"/>
      <c r="AA310" s="321"/>
      <c r="AB310" s="322"/>
      <c r="AC310" s="314" t="s">
        <v>801</v>
      </c>
      <c r="AD310" s="315"/>
      <c r="AE310" s="315"/>
      <c r="AF310" s="315"/>
      <c r="AG310" s="316"/>
      <c r="AH310" s="317" t="s">
        <v>800</v>
      </c>
      <c r="AI310" s="318"/>
      <c r="AJ310" s="318"/>
      <c r="AK310" s="318"/>
      <c r="AL310" s="318"/>
      <c r="AM310" s="318"/>
      <c r="AN310" s="318"/>
      <c r="AO310" s="318"/>
      <c r="AP310" s="318"/>
      <c r="AQ310" s="318"/>
      <c r="AR310" s="318"/>
      <c r="AS310" s="318"/>
      <c r="AT310" s="319"/>
      <c r="AU310" s="320">
        <v>345.2</v>
      </c>
      <c r="AV310" s="321"/>
      <c r="AW310" s="321"/>
      <c r="AX310" s="323"/>
    </row>
    <row r="311" spans="1:50" ht="24.75" hidden="1" customHeight="1" x14ac:dyDescent="0.15">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15">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thickBo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5649.4</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345.2</v>
      </c>
      <c r="AV320" s="301"/>
      <c r="AW320" s="301"/>
      <c r="AX320" s="303"/>
    </row>
    <row r="321" spans="1:51" ht="24.75" customHeight="1" x14ac:dyDescent="0.15">
      <c r="A321" s="346"/>
      <c r="B321" s="347"/>
      <c r="C321" s="347"/>
      <c r="D321" s="347"/>
      <c r="E321" s="347"/>
      <c r="F321" s="348"/>
      <c r="G321" s="324" t="s">
        <v>745</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746</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2</v>
      </c>
    </row>
    <row r="322" spans="1:51" ht="24.75"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0">$AY$321</f>
        <v>2</v>
      </c>
    </row>
    <row r="323" spans="1:51" ht="24.75" customHeight="1" x14ac:dyDescent="0.15">
      <c r="A323" s="346"/>
      <c r="B323" s="347"/>
      <c r="C323" s="347"/>
      <c r="D323" s="347"/>
      <c r="E323" s="347"/>
      <c r="F323" s="348"/>
      <c r="G323" s="314" t="s">
        <v>701</v>
      </c>
      <c r="H323" s="315"/>
      <c r="I323" s="315"/>
      <c r="J323" s="315"/>
      <c r="K323" s="316"/>
      <c r="L323" s="317" t="s">
        <v>747</v>
      </c>
      <c r="M323" s="318"/>
      <c r="N323" s="318"/>
      <c r="O323" s="318"/>
      <c r="P323" s="318"/>
      <c r="Q323" s="318"/>
      <c r="R323" s="318"/>
      <c r="S323" s="318"/>
      <c r="T323" s="318"/>
      <c r="U323" s="318"/>
      <c r="V323" s="318"/>
      <c r="W323" s="318"/>
      <c r="X323" s="319"/>
      <c r="Y323" s="320">
        <v>29.9</v>
      </c>
      <c r="Z323" s="321"/>
      <c r="AA323" s="321"/>
      <c r="AB323" s="322"/>
      <c r="AC323" s="314" t="s">
        <v>748</v>
      </c>
      <c r="AD323" s="315"/>
      <c r="AE323" s="315"/>
      <c r="AF323" s="315"/>
      <c r="AG323" s="316"/>
      <c r="AH323" s="317" t="s">
        <v>749</v>
      </c>
      <c r="AI323" s="318"/>
      <c r="AJ323" s="318"/>
      <c r="AK323" s="318"/>
      <c r="AL323" s="318"/>
      <c r="AM323" s="318"/>
      <c r="AN323" s="318"/>
      <c r="AO323" s="318"/>
      <c r="AP323" s="318"/>
      <c r="AQ323" s="318"/>
      <c r="AR323" s="318"/>
      <c r="AS323" s="318"/>
      <c r="AT323" s="319"/>
      <c r="AU323" s="320">
        <v>25.6</v>
      </c>
      <c r="AV323" s="321"/>
      <c r="AW323" s="321"/>
      <c r="AX323" s="323"/>
      <c r="AY323">
        <f t="shared" si="10"/>
        <v>2</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0"/>
        <v>2</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0"/>
        <v>2</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0"/>
        <v>2</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0"/>
        <v>2</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0"/>
        <v>2</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0"/>
        <v>2</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0"/>
        <v>2</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0"/>
        <v>2</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0"/>
        <v>2</v>
      </c>
    </row>
    <row r="333" spans="1:51" ht="24.75" customHeight="1" x14ac:dyDescent="0.1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29.9</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25.6</v>
      </c>
      <c r="AV333" s="301"/>
      <c r="AW333" s="301"/>
      <c r="AX333" s="303"/>
      <c r="AY333">
        <f t="shared" si="10"/>
        <v>2</v>
      </c>
    </row>
    <row r="334" spans="1:51" ht="24.75" hidden="1" customHeight="1" x14ac:dyDescent="0.15">
      <c r="A334" s="346"/>
      <c r="B334" s="347"/>
      <c r="C334" s="347"/>
      <c r="D334" s="347"/>
      <c r="E334" s="347"/>
      <c r="F334" s="348"/>
      <c r="G334" s="324" t="s">
        <v>295</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296</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1">$AY$334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1"/>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1"/>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1"/>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1"/>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1"/>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1"/>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$AY$334</f>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$AY$334</f>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$AY$334</f>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$AY$334</f>
        <v>0</v>
      </c>
    </row>
    <row r="347" spans="1:51" ht="24.75" hidden="1" customHeight="1" x14ac:dyDescent="0.15">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2">$AY$347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2"/>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2"/>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2"/>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2"/>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2"/>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2"/>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2"/>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2"/>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2"/>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2"/>
        <v>0</v>
      </c>
    </row>
    <row r="360" spans="1:51" ht="14.25" thickBot="1" x14ac:dyDescent="0.2">
      <c r="A360" s="290" t="s">
        <v>659</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310</v>
      </c>
      <c r="AM360" s="294"/>
      <c r="AN360" s="29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308</v>
      </c>
      <c r="AD365" s="257"/>
      <c r="AE365" s="257"/>
      <c r="AF365" s="257"/>
      <c r="AG365" s="257"/>
      <c r="AH365" s="272" t="s">
        <v>328</v>
      </c>
      <c r="AI365" s="270"/>
      <c r="AJ365" s="270"/>
      <c r="AK365" s="270"/>
      <c r="AL365" s="270" t="s">
        <v>19</v>
      </c>
      <c r="AM365" s="270"/>
      <c r="AN365" s="270"/>
      <c r="AO365" s="274"/>
      <c r="AP365" s="260" t="s">
        <v>275</v>
      </c>
      <c r="AQ365" s="260"/>
      <c r="AR365" s="260"/>
      <c r="AS365" s="260"/>
      <c r="AT365" s="260"/>
      <c r="AU365" s="260"/>
      <c r="AV365" s="260"/>
      <c r="AW365" s="260"/>
      <c r="AX365" s="260"/>
    </row>
    <row r="366" spans="1:51" ht="30" customHeight="1" x14ac:dyDescent="0.15">
      <c r="A366" s="245">
        <v>1</v>
      </c>
      <c r="B366" s="245">
        <v>1</v>
      </c>
      <c r="C366" s="267" t="s">
        <v>812</v>
      </c>
      <c r="D366" s="266"/>
      <c r="E366" s="266"/>
      <c r="F366" s="266"/>
      <c r="G366" s="266"/>
      <c r="H366" s="266"/>
      <c r="I366" s="266"/>
      <c r="J366" s="248">
        <v>1010001000006</v>
      </c>
      <c r="K366" s="249"/>
      <c r="L366" s="249"/>
      <c r="M366" s="249"/>
      <c r="N366" s="249"/>
      <c r="O366" s="249"/>
      <c r="P366" s="256" t="s">
        <v>750</v>
      </c>
      <c r="Q366" s="250"/>
      <c r="R366" s="250"/>
      <c r="S366" s="250"/>
      <c r="T366" s="250"/>
      <c r="U366" s="250"/>
      <c r="V366" s="250"/>
      <c r="W366" s="250"/>
      <c r="X366" s="250"/>
      <c r="Y366" s="251">
        <v>5602.1</v>
      </c>
      <c r="Z366" s="252"/>
      <c r="AA366" s="252"/>
      <c r="AB366" s="253"/>
      <c r="AC366" s="237" t="s">
        <v>751</v>
      </c>
      <c r="AD366" s="238"/>
      <c r="AE366" s="238"/>
      <c r="AF366" s="238"/>
      <c r="AG366" s="238"/>
      <c r="AH366" s="268" t="s">
        <v>365</v>
      </c>
      <c r="AI366" s="269"/>
      <c r="AJ366" s="269"/>
      <c r="AK366" s="269"/>
      <c r="AL366" s="241" t="s">
        <v>365</v>
      </c>
      <c r="AM366" s="242"/>
      <c r="AN366" s="242"/>
      <c r="AO366" s="243"/>
      <c r="AP366" s="244" t="s">
        <v>805</v>
      </c>
      <c r="AQ366" s="244"/>
      <c r="AR366" s="244"/>
      <c r="AS366" s="244"/>
      <c r="AT366" s="244"/>
      <c r="AU366" s="244"/>
      <c r="AV366" s="244"/>
      <c r="AW366" s="244"/>
      <c r="AX366" s="244"/>
    </row>
    <row r="367" spans="1:51" ht="30" customHeight="1" x14ac:dyDescent="0.15">
      <c r="A367" s="245">
        <v>2</v>
      </c>
      <c r="B367" s="245">
        <v>1</v>
      </c>
      <c r="C367" s="278" t="s">
        <v>812</v>
      </c>
      <c r="D367" s="279"/>
      <c r="E367" s="279"/>
      <c r="F367" s="279"/>
      <c r="G367" s="279"/>
      <c r="H367" s="279"/>
      <c r="I367" s="280"/>
      <c r="J367" s="248">
        <v>1010001000006</v>
      </c>
      <c r="K367" s="249"/>
      <c r="L367" s="249"/>
      <c r="M367" s="249"/>
      <c r="N367" s="249"/>
      <c r="O367" s="249"/>
      <c r="P367" s="256" t="s">
        <v>752</v>
      </c>
      <c r="Q367" s="250"/>
      <c r="R367" s="250"/>
      <c r="S367" s="250"/>
      <c r="T367" s="250"/>
      <c r="U367" s="250"/>
      <c r="V367" s="250"/>
      <c r="W367" s="250"/>
      <c r="X367" s="250"/>
      <c r="Y367" s="251">
        <v>47.3</v>
      </c>
      <c r="Z367" s="252"/>
      <c r="AA367" s="252"/>
      <c r="AB367" s="253"/>
      <c r="AC367" s="237" t="s">
        <v>334</v>
      </c>
      <c r="AD367" s="238"/>
      <c r="AE367" s="238"/>
      <c r="AF367" s="238"/>
      <c r="AG367" s="238"/>
      <c r="AH367" s="268">
        <v>7</v>
      </c>
      <c r="AI367" s="269"/>
      <c r="AJ367" s="269"/>
      <c r="AK367" s="269"/>
      <c r="AL367" s="241">
        <v>90.65</v>
      </c>
      <c r="AM367" s="242"/>
      <c r="AN367" s="242"/>
      <c r="AO367" s="243"/>
      <c r="AP367" s="244" t="s">
        <v>805</v>
      </c>
      <c r="AQ367" s="244"/>
      <c r="AR367" s="244"/>
      <c r="AS367" s="244"/>
      <c r="AT367" s="244"/>
      <c r="AU367" s="244"/>
      <c r="AV367" s="244"/>
      <c r="AW367" s="244"/>
      <c r="AX367" s="244"/>
      <c r="AY367">
        <f>COUNTA($C$367)</f>
        <v>1</v>
      </c>
    </row>
    <row r="368" spans="1:51" ht="30" customHeight="1" x14ac:dyDescent="0.15">
      <c r="A368" s="245">
        <v>3</v>
      </c>
      <c r="B368" s="245">
        <v>1</v>
      </c>
      <c r="C368" s="267" t="s">
        <v>813</v>
      </c>
      <c r="D368" s="266"/>
      <c r="E368" s="266"/>
      <c r="F368" s="266"/>
      <c r="G368" s="266"/>
      <c r="H368" s="266"/>
      <c r="I368" s="266"/>
      <c r="J368" s="248">
        <v>4011101011880</v>
      </c>
      <c r="K368" s="249"/>
      <c r="L368" s="249"/>
      <c r="M368" s="249"/>
      <c r="N368" s="249"/>
      <c r="O368" s="249"/>
      <c r="P368" s="256" t="s">
        <v>753</v>
      </c>
      <c r="Q368" s="250"/>
      <c r="R368" s="250"/>
      <c r="S368" s="250"/>
      <c r="T368" s="250"/>
      <c r="U368" s="250"/>
      <c r="V368" s="250"/>
      <c r="W368" s="250"/>
      <c r="X368" s="250"/>
      <c r="Y368" s="251">
        <v>5437</v>
      </c>
      <c r="Z368" s="252"/>
      <c r="AA368" s="252"/>
      <c r="AB368" s="253"/>
      <c r="AC368" s="237" t="s">
        <v>751</v>
      </c>
      <c r="AD368" s="238"/>
      <c r="AE368" s="238"/>
      <c r="AF368" s="238"/>
      <c r="AG368" s="238"/>
      <c r="AH368" s="239" t="s">
        <v>844</v>
      </c>
      <c r="AI368" s="240"/>
      <c r="AJ368" s="240"/>
      <c r="AK368" s="240"/>
      <c r="AL368" s="241" t="s">
        <v>844</v>
      </c>
      <c r="AM368" s="242"/>
      <c r="AN368" s="242"/>
      <c r="AO368" s="243"/>
      <c r="AP368" s="244" t="s">
        <v>805</v>
      </c>
      <c r="AQ368" s="244"/>
      <c r="AR368" s="244"/>
      <c r="AS368" s="244"/>
      <c r="AT368" s="244"/>
      <c r="AU368" s="244"/>
      <c r="AV368" s="244"/>
      <c r="AW368" s="244"/>
      <c r="AX368" s="244"/>
      <c r="AY368">
        <f>COUNTA($C$368)</f>
        <v>1</v>
      </c>
    </row>
    <row r="369" spans="1:51" ht="30" customHeight="1" x14ac:dyDescent="0.15">
      <c r="A369" s="245">
        <v>4</v>
      </c>
      <c r="B369" s="245">
        <v>1</v>
      </c>
      <c r="C369" s="267" t="s">
        <v>813</v>
      </c>
      <c r="D369" s="266"/>
      <c r="E369" s="266"/>
      <c r="F369" s="266"/>
      <c r="G369" s="266"/>
      <c r="H369" s="266"/>
      <c r="I369" s="266"/>
      <c r="J369" s="248">
        <v>4011101011880</v>
      </c>
      <c r="K369" s="249"/>
      <c r="L369" s="249"/>
      <c r="M369" s="249"/>
      <c r="N369" s="249"/>
      <c r="O369" s="249"/>
      <c r="P369" s="256" t="s">
        <v>754</v>
      </c>
      <c r="Q369" s="250"/>
      <c r="R369" s="250"/>
      <c r="S369" s="250"/>
      <c r="T369" s="250"/>
      <c r="U369" s="250"/>
      <c r="V369" s="250"/>
      <c r="W369" s="250"/>
      <c r="X369" s="250"/>
      <c r="Y369" s="251">
        <v>0.4</v>
      </c>
      <c r="Z369" s="252"/>
      <c r="AA369" s="252"/>
      <c r="AB369" s="253"/>
      <c r="AC369" s="237" t="s">
        <v>334</v>
      </c>
      <c r="AD369" s="238"/>
      <c r="AE369" s="238"/>
      <c r="AF369" s="238"/>
      <c r="AG369" s="238"/>
      <c r="AH369" s="239">
        <v>14</v>
      </c>
      <c r="AI369" s="240"/>
      <c r="AJ369" s="240"/>
      <c r="AK369" s="240"/>
      <c r="AL369" s="241">
        <v>95.49</v>
      </c>
      <c r="AM369" s="242"/>
      <c r="AN369" s="242"/>
      <c r="AO369" s="243"/>
      <c r="AP369" s="244" t="s">
        <v>805</v>
      </c>
      <c r="AQ369" s="244"/>
      <c r="AR369" s="244"/>
      <c r="AS369" s="244"/>
      <c r="AT369" s="244"/>
      <c r="AU369" s="244"/>
      <c r="AV369" s="244"/>
      <c r="AW369" s="244"/>
      <c r="AX369" s="244"/>
      <c r="AY369">
        <f>COUNTA($C$369)</f>
        <v>1</v>
      </c>
    </row>
    <row r="370" spans="1:51" ht="30" customHeight="1" x14ac:dyDescent="0.15">
      <c r="A370" s="245">
        <v>5</v>
      </c>
      <c r="B370" s="245">
        <v>1</v>
      </c>
      <c r="C370" s="267" t="s">
        <v>813</v>
      </c>
      <c r="D370" s="266"/>
      <c r="E370" s="266"/>
      <c r="F370" s="266"/>
      <c r="G370" s="266"/>
      <c r="H370" s="266"/>
      <c r="I370" s="266"/>
      <c r="J370" s="248">
        <v>4011101011880</v>
      </c>
      <c r="K370" s="249"/>
      <c r="L370" s="249"/>
      <c r="M370" s="249"/>
      <c r="N370" s="249"/>
      <c r="O370" s="249"/>
      <c r="P370" s="256" t="s">
        <v>754</v>
      </c>
      <c r="Q370" s="250"/>
      <c r="R370" s="250"/>
      <c r="S370" s="250"/>
      <c r="T370" s="250"/>
      <c r="U370" s="250"/>
      <c r="V370" s="250"/>
      <c r="W370" s="250"/>
      <c r="X370" s="250"/>
      <c r="Y370" s="251">
        <v>188.5</v>
      </c>
      <c r="Z370" s="252"/>
      <c r="AA370" s="252"/>
      <c r="AB370" s="253"/>
      <c r="AC370" s="237" t="s">
        <v>334</v>
      </c>
      <c r="AD370" s="238"/>
      <c r="AE370" s="238"/>
      <c r="AF370" s="238"/>
      <c r="AG370" s="238"/>
      <c r="AH370" s="239">
        <v>20</v>
      </c>
      <c r="AI370" s="240"/>
      <c r="AJ370" s="240"/>
      <c r="AK370" s="240"/>
      <c r="AL370" s="241">
        <v>95.56</v>
      </c>
      <c r="AM370" s="242"/>
      <c r="AN370" s="242"/>
      <c r="AO370" s="243"/>
      <c r="AP370" s="244" t="s">
        <v>805</v>
      </c>
      <c r="AQ370" s="244"/>
      <c r="AR370" s="244"/>
      <c r="AS370" s="244"/>
      <c r="AT370" s="244"/>
      <c r="AU370" s="244"/>
      <c r="AV370" s="244"/>
      <c r="AW370" s="244"/>
      <c r="AX370" s="244"/>
      <c r="AY370">
        <f>COUNTA($C$370)</f>
        <v>1</v>
      </c>
    </row>
    <row r="371" spans="1:51" ht="30" customHeight="1" x14ac:dyDescent="0.15">
      <c r="A371" s="245">
        <v>6</v>
      </c>
      <c r="B371" s="245">
        <v>1</v>
      </c>
      <c r="C371" s="278" t="s">
        <v>814</v>
      </c>
      <c r="D371" s="279"/>
      <c r="E371" s="279"/>
      <c r="F371" s="279"/>
      <c r="G371" s="279"/>
      <c r="H371" s="279"/>
      <c r="I371" s="280"/>
      <c r="J371" s="281">
        <v>4010401010452</v>
      </c>
      <c r="K371" s="282"/>
      <c r="L371" s="282"/>
      <c r="M371" s="282"/>
      <c r="N371" s="282"/>
      <c r="O371" s="283"/>
      <c r="P371" s="284" t="s">
        <v>755</v>
      </c>
      <c r="Q371" s="285"/>
      <c r="R371" s="285"/>
      <c r="S371" s="285"/>
      <c r="T371" s="285"/>
      <c r="U371" s="285"/>
      <c r="V371" s="285"/>
      <c r="W371" s="285"/>
      <c r="X371" s="286"/>
      <c r="Y371" s="251">
        <v>4511</v>
      </c>
      <c r="Z371" s="252"/>
      <c r="AA371" s="252"/>
      <c r="AB371" s="253"/>
      <c r="AC371" s="287" t="s">
        <v>751</v>
      </c>
      <c r="AD371" s="288"/>
      <c r="AE371" s="288"/>
      <c r="AF371" s="288"/>
      <c r="AG371" s="289"/>
      <c r="AH371" s="275" t="s">
        <v>365</v>
      </c>
      <c r="AI371" s="276"/>
      <c r="AJ371" s="276"/>
      <c r="AK371" s="277"/>
      <c r="AL371" s="241" t="s">
        <v>365</v>
      </c>
      <c r="AM371" s="242"/>
      <c r="AN371" s="242"/>
      <c r="AO371" s="243"/>
      <c r="AP371" s="244" t="s">
        <v>805</v>
      </c>
      <c r="AQ371" s="244"/>
      <c r="AR371" s="244"/>
      <c r="AS371" s="244"/>
      <c r="AT371" s="244"/>
      <c r="AU371" s="244"/>
      <c r="AV371" s="244"/>
      <c r="AW371" s="244"/>
      <c r="AX371" s="244"/>
      <c r="AY371">
        <f>COUNTA($C$371)</f>
        <v>1</v>
      </c>
    </row>
    <row r="372" spans="1:51" ht="30" customHeight="1" x14ac:dyDescent="0.15">
      <c r="A372" s="245">
        <v>7</v>
      </c>
      <c r="B372" s="245">
        <v>1</v>
      </c>
      <c r="C372" s="278" t="s">
        <v>814</v>
      </c>
      <c r="D372" s="279"/>
      <c r="E372" s="279"/>
      <c r="F372" s="279"/>
      <c r="G372" s="279"/>
      <c r="H372" s="279"/>
      <c r="I372" s="280"/>
      <c r="J372" s="281">
        <v>4010401010452</v>
      </c>
      <c r="K372" s="282"/>
      <c r="L372" s="282"/>
      <c r="M372" s="282"/>
      <c r="N372" s="282"/>
      <c r="O372" s="283"/>
      <c r="P372" s="284" t="s">
        <v>756</v>
      </c>
      <c r="Q372" s="285"/>
      <c r="R372" s="285"/>
      <c r="S372" s="285"/>
      <c r="T372" s="285"/>
      <c r="U372" s="285"/>
      <c r="V372" s="285"/>
      <c r="W372" s="285"/>
      <c r="X372" s="286"/>
      <c r="Y372" s="251">
        <v>42.9</v>
      </c>
      <c r="Z372" s="252"/>
      <c r="AA372" s="252"/>
      <c r="AB372" s="253"/>
      <c r="AC372" s="287" t="s">
        <v>334</v>
      </c>
      <c r="AD372" s="288"/>
      <c r="AE372" s="288"/>
      <c r="AF372" s="288"/>
      <c r="AG372" s="289"/>
      <c r="AH372" s="275">
        <v>3</v>
      </c>
      <c r="AI372" s="276"/>
      <c r="AJ372" s="276"/>
      <c r="AK372" s="277"/>
      <c r="AL372" s="241">
        <v>94.93</v>
      </c>
      <c r="AM372" s="242"/>
      <c r="AN372" s="242"/>
      <c r="AO372" s="243"/>
      <c r="AP372" s="244" t="s">
        <v>805</v>
      </c>
      <c r="AQ372" s="244"/>
      <c r="AR372" s="244"/>
      <c r="AS372" s="244"/>
      <c r="AT372" s="244"/>
      <c r="AU372" s="244"/>
      <c r="AV372" s="244"/>
      <c r="AW372" s="244"/>
      <c r="AX372" s="244"/>
      <c r="AY372">
        <f>COUNTA($C$372)</f>
        <v>1</v>
      </c>
    </row>
    <row r="373" spans="1:51" ht="30" customHeight="1" x14ac:dyDescent="0.15">
      <c r="A373" s="245">
        <v>8</v>
      </c>
      <c r="B373" s="245">
        <v>1</v>
      </c>
      <c r="C373" s="278" t="s">
        <v>814</v>
      </c>
      <c r="D373" s="279"/>
      <c r="E373" s="279"/>
      <c r="F373" s="279"/>
      <c r="G373" s="279"/>
      <c r="H373" s="279"/>
      <c r="I373" s="280"/>
      <c r="J373" s="281">
        <v>4010401010452</v>
      </c>
      <c r="K373" s="282"/>
      <c r="L373" s="282"/>
      <c r="M373" s="282"/>
      <c r="N373" s="282"/>
      <c r="O373" s="283"/>
      <c r="P373" s="284" t="s">
        <v>754</v>
      </c>
      <c r="Q373" s="285"/>
      <c r="R373" s="285"/>
      <c r="S373" s="285"/>
      <c r="T373" s="285"/>
      <c r="U373" s="285"/>
      <c r="V373" s="285"/>
      <c r="W373" s="285"/>
      <c r="X373" s="286"/>
      <c r="Y373" s="251">
        <v>151.9</v>
      </c>
      <c r="Z373" s="252"/>
      <c r="AA373" s="252"/>
      <c r="AB373" s="253"/>
      <c r="AC373" s="287" t="s">
        <v>340</v>
      </c>
      <c r="AD373" s="288"/>
      <c r="AE373" s="288"/>
      <c r="AF373" s="288"/>
      <c r="AG373" s="289"/>
      <c r="AH373" s="275" t="s">
        <v>805</v>
      </c>
      <c r="AI373" s="276"/>
      <c r="AJ373" s="276"/>
      <c r="AK373" s="277"/>
      <c r="AL373" s="241">
        <v>99.96</v>
      </c>
      <c r="AM373" s="242"/>
      <c r="AN373" s="242"/>
      <c r="AO373" s="243"/>
      <c r="AP373" s="244" t="s">
        <v>805</v>
      </c>
      <c r="AQ373" s="244"/>
      <c r="AR373" s="244"/>
      <c r="AS373" s="244"/>
      <c r="AT373" s="244"/>
      <c r="AU373" s="244"/>
      <c r="AV373" s="244"/>
      <c r="AW373" s="244"/>
      <c r="AX373" s="244"/>
      <c r="AY373">
        <f>COUNTA($C$373)</f>
        <v>1</v>
      </c>
    </row>
    <row r="374" spans="1:51" ht="30" customHeight="1" x14ac:dyDescent="0.15">
      <c r="A374" s="245">
        <v>9</v>
      </c>
      <c r="B374" s="245">
        <v>1</v>
      </c>
      <c r="C374" s="278" t="s">
        <v>814</v>
      </c>
      <c r="D374" s="279"/>
      <c r="E374" s="279"/>
      <c r="F374" s="279"/>
      <c r="G374" s="279"/>
      <c r="H374" s="279"/>
      <c r="I374" s="280"/>
      <c r="J374" s="281">
        <v>4010401010452</v>
      </c>
      <c r="K374" s="282"/>
      <c r="L374" s="282"/>
      <c r="M374" s="282"/>
      <c r="N374" s="282"/>
      <c r="O374" s="283"/>
      <c r="P374" s="284" t="s">
        <v>754</v>
      </c>
      <c r="Q374" s="285"/>
      <c r="R374" s="285"/>
      <c r="S374" s="285"/>
      <c r="T374" s="285"/>
      <c r="U374" s="285"/>
      <c r="V374" s="285"/>
      <c r="W374" s="285"/>
      <c r="X374" s="286"/>
      <c r="Y374" s="251">
        <v>38.799999999999997</v>
      </c>
      <c r="Z374" s="252"/>
      <c r="AA374" s="252"/>
      <c r="AB374" s="253"/>
      <c r="AC374" s="287" t="s">
        <v>334</v>
      </c>
      <c r="AD374" s="288"/>
      <c r="AE374" s="288"/>
      <c r="AF374" s="288"/>
      <c r="AG374" s="289"/>
      <c r="AH374" s="275">
        <v>6</v>
      </c>
      <c r="AI374" s="276"/>
      <c r="AJ374" s="276"/>
      <c r="AK374" s="277"/>
      <c r="AL374" s="241">
        <v>92.21</v>
      </c>
      <c r="AM374" s="242"/>
      <c r="AN374" s="242"/>
      <c r="AO374" s="243"/>
      <c r="AP374" s="244" t="s">
        <v>805</v>
      </c>
      <c r="AQ374" s="244"/>
      <c r="AR374" s="244"/>
      <c r="AS374" s="244"/>
      <c r="AT374" s="244"/>
      <c r="AU374" s="244"/>
      <c r="AV374" s="244"/>
      <c r="AW374" s="244"/>
      <c r="AX374" s="244"/>
      <c r="AY374">
        <f>COUNTA($C$374)</f>
        <v>1</v>
      </c>
    </row>
    <row r="375" spans="1:51" ht="30" customHeight="1" x14ac:dyDescent="0.15">
      <c r="A375" s="245">
        <v>10</v>
      </c>
      <c r="B375" s="245">
        <v>1</v>
      </c>
      <c r="C375" s="278" t="s">
        <v>814</v>
      </c>
      <c r="D375" s="279"/>
      <c r="E375" s="279"/>
      <c r="F375" s="279"/>
      <c r="G375" s="279"/>
      <c r="H375" s="279"/>
      <c r="I375" s="280"/>
      <c r="J375" s="281">
        <v>4010401010452</v>
      </c>
      <c r="K375" s="282"/>
      <c r="L375" s="282"/>
      <c r="M375" s="282"/>
      <c r="N375" s="282"/>
      <c r="O375" s="283"/>
      <c r="P375" s="284" t="s">
        <v>754</v>
      </c>
      <c r="Q375" s="285"/>
      <c r="R375" s="285"/>
      <c r="S375" s="285"/>
      <c r="T375" s="285"/>
      <c r="U375" s="285"/>
      <c r="V375" s="285"/>
      <c r="W375" s="285"/>
      <c r="X375" s="286"/>
      <c r="Y375" s="251">
        <v>17.600000000000001</v>
      </c>
      <c r="Z375" s="252"/>
      <c r="AA375" s="252"/>
      <c r="AB375" s="253"/>
      <c r="AC375" s="287" t="s">
        <v>334</v>
      </c>
      <c r="AD375" s="288"/>
      <c r="AE375" s="288"/>
      <c r="AF375" s="288"/>
      <c r="AG375" s="289"/>
      <c r="AH375" s="275">
        <v>6</v>
      </c>
      <c r="AI375" s="276"/>
      <c r="AJ375" s="276"/>
      <c r="AK375" s="277"/>
      <c r="AL375" s="241">
        <v>95.88</v>
      </c>
      <c r="AM375" s="242"/>
      <c r="AN375" s="242"/>
      <c r="AO375" s="243"/>
      <c r="AP375" s="244" t="s">
        <v>805</v>
      </c>
      <c r="AQ375" s="244"/>
      <c r="AR375" s="244"/>
      <c r="AS375" s="244"/>
      <c r="AT375" s="244"/>
      <c r="AU375" s="244"/>
      <c r="AV375" s="244"/>
      <c r="AW375" s="244"/>
      <c r="AX375" s="244"/>
      <c r="AY375">
        <f>COUNTA($C$375)</f>
        <v>1</v>
      </c>
    </row>
    <row r="376" spans="1:51" ht="30" customHeight="1" x14ac:dyDescent="0.15">
      <c r="A376" s="245">
        <v>11</v>
      </c>
      <c r="B376" s="245">
        <v>1</v>
      </c>
      <c r="C376" s="278" t="s">
        <v>814</v>
      </c>
      <c r="D376" s="279"/>
      <c r="E376" s="279"/>
      <c r="F376" s="279"/>
      <c r="G376" s="279"/>
      <c r="H376" s="279"/>
      <c r="I376" s="280"/>
      <c r="J376" s="281">
        <v>4010401010452</v>
      </c>
      <c r="K376" s="282"/>
      <c r="L376" s="282"/>
      <c r="M376" s="282"/>
      <c r="N376" s="282"/>
      <c r="O376" s="283"/>
      <c r="P376" s="284" t="s">
        <v>754</v>
      </c>
      <c r="Q376" s="285"/>
      <c r="R376" s="285"/>
      <c r="S376" s="285"/>
      <c r="T376" s="285"/>
      <c r="U376" s="285"/>
      <c r="V376" s="285"/>
      <c r="W376" s="285"/>
      <c r="X376" s="286"/>
      <c r="Y376" s="251">
        <v>12.3</v>
      </c>
      <c r="Z376" s="252"/>
      <c r="AA376" s="252"/>
      <c r="AB376" s="253"/>
      <c r="AC376" s="287" t="s">
        <v>340</v>
      </c>
      <c r="AD376" s="288"/>
      <c r="AE376" s="288"/>
      <c r="AF376" s="288"/>
      <c r="AG376" s="289"/>
      <c r="AH376" s="275" t="s">
        <v>805</v>
      </c>
      <c r="AI376" s="276"/>
      <c r="AJ376" s="276"/>
      <c r="AK376" s="277"/>
      <c r="AL376" s="241">
        <v>99.64</v>
      </c>
      <c r="AM376" s="242"/>
      <c r="AN376" s="242"/>
      <c r="AO376" s="243"/>
      <c r="AP376" s="244" t="s">
        <v>805</v>
      </c>
      <c r="AQ376" s="244"/>
      <c r="AR376" s="244"/>
      <c r="AS376" s="244"/>
      <c r="AT376" s="244"/>
      <c r="AU376" s="244"/>
      <c r="AV376" s="244"/>
      <c r="AW376" s="244"/>
      <c r="AX376" s="244"/>
      <c r="AY376">
        <f>COUNTA($C$376)</f>
        <v>1</v>
      </c>
    </row>
    <row r="377" spans="1:51" ht="30" customHeight="1" x14ac:dyDescent="0.15">
      <c r="A377" s="245">
        <v>12</v>
      </c>
      <c r="B377" s="245">
        <v>1</v>
      </c>
      <c r="C377" s="267" t="s">
        <v>815</v>
      </c>
      <c r="D377" s="266"/>
      <c r="E377" s="266"/>
      <c r="F377" s="266"/>
      <c r="G377" s="266"/>
      <c r="H377" s="266"/>
      <c r="I377" s="266"/>
      <c r="J377" s="248">
        <v>5120001026309</v>
      </c>
      <c r="K377" s="249"/>
      <c r="L377" s="249"/>
      <c r="M377" s="249"/>
      <c r="N377" s="249"/>
      <c r="O377" s="249"/>
      <c r="P377" s="256" t="s">
        <v>757</v>
      </c>
      <c r="Q377" s="250"/>
      <c r="R377" s="250"/>
      <c r="S377" s="250"/>
      <c r="T377" s="250"/>
      <c r="U377" s="250"/>
      <c r="V377" s="250"/>
      <c r="W377" s="250"/>
      <c r="X377" s="250"/>
      <c r="Y377" s="251">
        <v>4969.7</v>
      </c>
      <c r="Z377" s="252"/>
      <c r="AA377" s="252"/>
      <c r="AB377" s="253"/>
      <c r="AC377" s="237" t="s">
        <v>751</v>
      </c>
      <c r="AD377" s="238"/>
      <c r="AE377" s="238"/>
      <c r="AF377" s="238"/>
      <c r="AG377" s="238"/>
      <c r="AH377" s="239" t="s">
        <v>365</v>
      </c>
      <c r="AI377" s="240"/>
      <c r="AJ377" s="240"/>
      <c r="AK377" s="240"/>
      <c r="AL377" s="241" t="s">
        <v>365</v>
      </c>
      <c r="AM377" s="242"/>
      <c r="AN377" s="242"/>
      <c r="AO377" s="243"/>
      <c r="AP377" s="244" t="s">
        <v>805</v>
      </c>
      <c r="AQ377" s="244"/>
      <c r="AR377" s="244"/>
      <c r="AS377" s="244"/>
      <c r="AT377" s="244"/>
      <c r="AU377" s="244"/>
      <c r="AV377" s="244"/>
      <c r="AW377" s="244"/>
      <c r="AX377" s="244"/>
      <c r="AY377">
        <f>COUNTA($C$377)</f>
        <v>1</v>
      </c>
    </row>
    <row r="378" spans="1:51" ht="30" customHeight="1" x14ac:dyDescent="0.15">
      <c r="A378" s="245">
        <v>13</v>
      </c>
      <c r="B378" s="245">
        <v>1</v>
      </c>
      <c r="C378" s="267" t="s">
        <v>815</v>
      </c>
      <c r="D378" s="266"/>
      <c r="E378" s="266"/>
      <c r="F378" s="266"/>
      <c r="G378" s="266"/>
      <c r="H378" s="266"/>
      <c r="I378" s="266"/>
      <c r="J378" s="248">
        <v>5120001026309</v>
      </c>
      <c r="K378" s="249"/>
      <c r="L378" s="249"/>
      <c r="M378" s="249"/>
      <c r="N378" s="249"/>
      <c r="O378" s="249"/>
      <c r="P378" s="256" t="s">
        <v>754</v>
      </c>
      <c r="Q378" s="250"/>
      <c r="R378" s="250"/>
      <c r="S378" s="250"/>
      <c r="T378" s="250"/>
      <c r="U378" s="250"/>
      <c r="V378" s="250"/>
      <c r="W378" s="250"/>
      <c r="X378" s="250"/>
      <c r="Y378" s="251">
        <v>15.7</v>
      </c>
      <c r="Z378" s="252"/>
      <c r="AA378" s="252"/>
      <c r="AB378" s="253"/>
      <c r="AC378" s="237" t="s">
        <v>334</v>
      </c>
      <c r="AD378" s="238"/>
      <c r="AE378" s="238"/>
      <c r="AF378" s="238"/>
      <c r="AG378" s="238"/>
      <c r="AH378" s="239">
        <v>9</v>
      </c>
      <c r="AI378" s="240"/>
      <c r="AJ378" s="240"/>
      <c r="AK378" s="240"/>
      <c r="AL378" s="241">
        <v>92.85</v>
      </c>
      <c r="AM378" s="242"/>
      <c r="AN378" s="242"/>
      <c r="AO378" s="243"/>
      <c r="AP378" s="244" t="s">
        <v>805</v>
      </c>
      <c r="AQ378" s="244"/>
      <c r="AR378" s="244"/>
      <c r="AS378" s="244"/>
      <c r="AT378" s="244"/>
      <c r="AU378" s="244"/>
      <c r="AV378" s="244"/>
      <c r="AW378" s="244"/>
      <c r="AX378" s="244"/>
      <c r="AY378">
        <f>COUNTA($C$378)</f>
        <v>1</v>
      </c>
    </row>
    <row r="379" spans="1:51" ht="30" customHeight="1" x14ac:dyDescent="0.15">
      <c r="A379" s="245">
        <v>14</v>
      </c>
      <c r="B379" s="245">
        <v>1</v>
      </c>
      <c r="C379" s="267" t="s">
        <v>855</v>
      </c>
      <c r="D379" s="266"/>
      <c r="E379" s="266"/>
      <c r="F379" s="266"/>
      <c r="G379" s="266"/>
      <c r="H379" s="266"/>
      <c r="I379" s="266"/>
      <c r="J379" s="248">
        <v>7120001004931</v>
      </c>
      <c r="K379" s="249"/>
      <c r="L379" s="249"/>
      <c r="M379" s="249"/>
      <c r="N379" s="249"/>
      <c r="O379" s="249"/>
      <c r="P379" s="256" t="s">
        <v>758</v>
      </c>
      <c r="Q379" s="250"/>
      <c r="R379" s="250"/>
      <c r="S379" s="250"/>
      <c r="T379" s="250"/>
      <c r="U379" s="250"/>
      <c r="V379" s="250"/>
      <c r="W379" s="250"/>
      <c r="X379" s="250"/>
      <c r="Y379" s="251">
        <v>4757.3</v>
      </c>
      <c r="Z379" s="252"/>
      <c r="AA379" s="252"/>
      <c r="AB379" s="253"/>
      <c r="AC379" s="237" t="s">
        <v>751</v>
      </c>
      <c r="AD379" s="238"/>
      <c r="AE379" s="238"/>
      <c r="AF379" s="238"/>
      <c r="AG379" s="238"/>
      <c r="AH379" s="239" t="s">
        <v>365</v>
      </c>
      <c r="AI379" s="240"/>
      <c r="AJ379" s="240"/>
      <c r="AK379" s="240"/>
      <c r="AL379" s="241" t="s">
        <v>365</v>
      </c>
      <c r="AM379" s="242"/>
      <c r="AN379" s="242"/>
      <c r="AO379" s="243"/>
      <c r="AP379" s="244" t="s">
        <v>805</v>
      </c>
      <c r="AQ379" s="244"/>
      <c r="AR379" s="244"/>
      <c r="AS379" s="244"/>
      <c r="AT379" s="244"/>
      <c r="AU379" s="244"/>
      <c r="AV379" s="244"/>
      <c r="AW379" s="244"/>
      <c r="AX379" s="244"/>
      <c r="AY379">
        <f>COUNTA($C$379)</f>
        <v>1</v>
      </c>
    </row>
    <row r="380" spans="1:51" ht="30" customHeight="1" x14ac:dyDescent="0.15">
      <c r="A380" s="245">
        <v>15</v>
      </c>
      <c r="B380" s="245">
        <v>1</v>
      </c>
      <c r="C380" s="267" t="s">
        <v>855</v>
      </c>
      <c r="D380" s="266"/>
      <c r="E380" s="266"/>
      <c r="F380" s="266"/>
      <c r="G380" s="266"/>
      <c r="H380" s="266"/>
      <c r="I380" s="266"/>
      <c r="J380" s="248">
        <v>7120001004931</v>
      </c>
      <c r="K380" s="249"/>
      <c r="L380" s="249"/>
      <c r="M380" s="249"/>
      <c r="N380" s="249"/>
      <c r="O380" s="249"/>
      <c r="P380" s="256" t="s">
        <v>754</v>
      </c>
      <c r="Q380" s="250"/>
      <c r="R380" s="250"/>
      <c r="S380" s="250"/>
      <c r="T380" s="250"/>
      <c r="U380" s="250"/>
      <c r="V380" s="250"/>
      <c r="W380" s="250"/>
      <c r="X380" s="250"/>
      <c r="Y380" s="251">
        <v>5</v>
      </c>
      <c r="Z380" s="252"/>
      <c r="AA380" s="252"/>
      <c r="AB380" s="253"/>
      <c r="AC380" s="237" t="s">
        <v>334</v>
      </c>
      <c r="AD380" s="238"/>
      <c r="AE380" s="238"/>
      <c r="AF380" s="238"/>
      <c r="AG380" s="238"/>
      <c r="AH380" s="239">
        <v>6</v>
      </c>
      <c r="AI380" s="240"/>
      <c r="AJ380" s="240"/>
      <c r="AK380" s="240"/>
      <c r="AL380" s="241">
        <v>92.55</v>
      </c>
      <c r="AM380" s="242"/>
      <c r="AN380" s="242"/>
      <c r="AO380" s="243"/>
      <c r="AP380" s="244" t="s">
        <v>805</v>
      </c>
      <c r="AQ380" s="244"/>
      <c r="AR380" s="244"/>
      <c r="AS380" s="244"/>
      <c r="AT380" s="244"/>
      <c r="AU380" s="244"/>
      <c r="AV380" s="244"/>
      <c r="AW380" s="244"/>
      <c r="AX380" s="244"/>
      <c r="AY380">
        <f>COUNTA($C$380)</f>
        <v>1</v>
      </c>
    </row>
    <row r="381" spans="1:51" ht="30" customHeight="1" x14ac:dyDescent="0.15">
      <c r="A381" s="245">
        <v>16</v>
      </c>
      <c r="B381" s="245">
        <v>1</v>
      </c>
      <c r="C381" s="278" t="s">
        <v>816</v>
      </c>
      <c r="D381" s="279"/>
      <c r="E381" s="279"/>
      <c r="F381" s="279"/>
      <c r="G381" s="279"/>
      <c r="H381" s="279"/>
      <c r="I381" s="280"/>
      <c r="J381" s="281">
        <v>1150001014512</v>
      </c>
      <c r="K381" s="282"/>
      <c r="L381" s="282"/>
      <c r="M381" s="282"/>
      <c r="N381" s="282"/>
      <c r="O381" s="283"/>
      <c r="P381" s="284" t="s">
        <v>759</v>
      </c>
      <c r="Q381" s="285"/>
      <c r="R381" s="285"/>
      <c r="S381" s="285"/>
      <c r="T381" s="285"/>
      <c r="U381" s="285"/>
      <c r="V381" s="285"/>
      <c r="W381" s="285"/>
      <c r="X381" s="286"/>
      <c r="Y381" s="251">
        <v>4177.8</v>
      </c>
      <c r="Z381" s="252"/>
      <c r="AA381" s="252"/>
      <c r="AB381" s="253"/>
      <c r="AC381" s="287" t="s">
        <v>751</v>
      </c>
      <c r="AD381" s="288"/>
      <c r="AE381" s="288"/>
      <c r="AF381" s="288"/>
      <c r="AG381" s="289"/>
      <c r="AH381" s="275" t="s">
        <v>365</v>
      </c>
      <c r="AI381" s="276"/>
      <c r="AJ381" s="276"/>
      <c r="AK381" s="277"/>
      <c r="AL381" s="241" t="s">
        <v>365</v>
      </c>
      <c r="AM381" s="242"/>
      <c r="AN381" s="242"/>
      <c r="AO381" s="243"/>
      <c r="AP381" s="244" t="s">
        <v>805</v>
      </c>
      <c r="AQ381" s="244"/>
      <c r="AR381" s="244"/>
      <c r="AS381" s="244"/>
      <c r="AT381" s="244"/>
      <c r="AU381" s="244"/>
      <c r="AV381" s="244"/>
      <c r="AW381" s="244"/>
      <c r="AX381" s="244"/>
      <c r="AY381">
        <f>COUNTA($C$381)</f>
        <v>1</v>
      </c>
    </row>
    <row r="382" spans="1:51" s="16" customFormat="1" ht="30" customHeight="1" x14ac:dyDescent="0.15">
      <c r="A382" s="245">
        <v>17</v>
      </c>
      <c r="B382" s="245">
        <v>1</v>
      </c>
      <c r="C382" s="278" t="s">
        <v>816</v>
      </c>
      <c r="D382" s="279"/>
      <c r="E382" s="279"/>
      <c r="F382" s="279"/>
      <c r="G382" s="279"/>
      <c r="H382" s="279"/>
      <c r="I382" s="280"/>
      <c r="J382" s="281">
        <v>1150001014512</v>
      </c>
      <c r="K382" s="282"/>
      <c r="L382" s="282"/>
      <c r="M382" s="282"/>
      <c r="N382" s="282"/>
      <c r="O382" s="283"/>
      <c r="P382" s="284" t="s">
        <v>754</v>
      </c>
      <c r="Q382" s="285"/>
      <c r="R382" s="285"/>
      <c r="S382" s="285"/>
      <c r="T382" s="285"/>
      <c r="U382" s="285"/>
      <c r="V382" s="285"/>
      <c r="W382" s="285"/>
      <c r="X382" s="286"/>
      <c r="Y382" s="251">
        <v>23.2</v>
      </c>
      <c r="Z382" s="252"/>
      <c r="AA382" s="252"/>
      <c r="AB382" s="253"/>
      <c r="AC382" s="287" t="s">
        <v>334</v>
      </c>
      <c r="AD382" s="288"/>
      <c r="AE382" s="288"/>
      <c r="AF382" s="288"/>
      <c r="AG382" s="289"/>
      <c r="AH382" s="275">
        <v>5</v>
      </c>
      <c r="AI382" s="276"/>
      <c r="AJ382" s="276"/>
      <c r="AK382" s="277"/>
      <c r="AL382" s="241">
        <v>95.23</v>
      </c>
      <c r="AM382" s="242"/>
      <c r="AN382" s="242"/>
      <c r="AO382" s="243"/>
      <c r="AP382" s="244" t="s">
        <v>805</v>
      </c>
      <c r="AQ382" s="244"/>
      <c r="AR382" s="244"/>
      <c r="AS382" s="244"/>
      <c r="AT382" s="244"/>
      <c r="AU382" s="244"/>
      <c r="AV382" s="244"/>
      <c r="AW382" s="244"/>
      <c r="AX382" s="244"/>
      <c r="AY382">
        <f>COUNTA($C$382)</f>
        <v>1</v>
      </c>
    </row>
    <row r="383" spans="1:51" ht="30" customHeight="1" x14ac:dyDescent="0.15">
      <c r="A383" s="245">
        <v>18</v>
      </c>
      <c r="B383" s="245">
        <v>1</v>
      </c>
      <c r="C383" s="278" t="s">
        <v>817</v>
      </c>
      <c r="D383" s="279"/>
      <c r="E383" s="279"/>
      <c r="F383" s="279"/>
      <c r="G383" s="279"/>
      <c r="H383" s="279"/>
      <c r="I383" s="280"/>
      <c r="J383" s="281">
        <v>5013301030602</v>
      </c>
      <c r="K383" s="282"/>
      <c r="L383" s="282"/>
      <c r="M383" s="282"/>
      <c r="N383" s="282"/>
      <c r="O383" s="283"/>
      <c r="P383" s="284" t="s">
        <v>759</v>
      </c>
      <c r="Q383" s="285"/>
      <c r="R383" s="285"/>
      <c r="S383" s="285"/>
      <c r="T383" s="285"/>
      <c r="U383" s="285"/>
      <c r="V383" s="285"/>
      <c r="W383" s="285"/>
      <c r="X383" s="286"/>
      <c r="Y383" s="251">
        <v>3159</v>
      </c>
      <c r="Z383" s="252"/>
      <c r="AA383" s="252"/>
      <c r="AB383" s="253"/>
      <c r="AC383" s="287" t="s">
        <v>751</v>
      </c>
      <c r="AD383" s="288"/>
      <c r="AE383" s="288"/>
      <c r="AF383" s="288"/>
      <c r="AG383" s="289"/>
      <c r="AH383" s="275" t="s">
        <v>365</v>
      </c>
      <c r="AI383" s="276"/>
      <c r="AJ383" s="276"/>
      <c r="AK383" s="277"/>
      <c r="AL383" s="241" t="s">
        <v>365</v>
      </c>
      <c r="AM383" s="242"/>
      <c r="AN383" s="242"/>
      <c r="AO383" s="243"/>
      <c r="AP383" s="244" t="s">
        <v>805</v>
      </c>
      <c r="AQ383" s="244"/>
      <c r="AR383" s="244"/>
      <c r="AS383" s="244"/>
      <c r="AT383" s="244"/>
      <c r="AU383" s="244"/>
      <c r="AV383" s="244"/>
      <c r="AW383" s="244"/>
      <c r="AX383" s="244"/>
      <c r="AY383">
        <f>COUNTA($C$383)</f>
        <v>1</v>
      </c>
    </row>
    <row r="384" spans="1:51" ht="30" customHeight="1" x14ac:dyDescent="0.15">
      <c r="A384" s="245">
        <v>19</v>
      </c>
      <c r="B384" s="245">
        <v>1</v>
      </c>
      <c r="C384" s="278" t="s">
        <v>818</v>
      </c>
      <c r="D384" s="279"/>
      <c r="E384" s="279"/>
      <c r="F384" s="279"/>
      <c r="G384" s="279"/>
      <c r="H384" s="279"/>
      <c r="I384" s="280"/>
      <c r="J384" s="281">
        <v>6290801012011</v>
      </c>
      <c r="K384" s="282"/>
      <c r="L384" s="282"/>
      <c r="M384" s="282"/>
      <c r="N384" s="282"/>
      <c r="O384" s="283"/>
      <c r="P384" s="284" t="s">
        <v>760</v>
      </c>
      <c r="Q384" s="285"/>
      <c r="R384" s="285"/>
      <c r="S384" s="285"/>
      <c r="T384" s="285"/>
      <c r="U384" s="285"/>
      <c r="V384" s="285"/>
      <c r="W384" s="285"/>
      <c r="X384" s="286"/>
      <c r="Y384" s="251">
        <v>2982.3</v>
      </c>
      <c r="Z384" s="252"/>
      <c r="AA384" s="252"/>
      <c r="AB384" s="253"/>
      <c r="AC384" s="287" t="s">
        <v>751</v>
      </c>
      <c r="AD384" s="288"/>
      <c r="AE384" s="288"/>
      <c r="AF384" s="288"/>
      <c r="AG384" s="289"/>
      <c r="AH384" s="275" t="s">
        <v>365</v>
      </c>
      <c r="AI384" s="276"/>
      <c r="AJ384" s="276"/>
      <c r="AK384" s="277"/>
      <c r="AL384" s="241" t="s">
        <v>365</v>
      </c>
      <c r="AM384" s="242"/>
      <c r="AN384" s="242"/>
      <c r="AO384" s="243"/>
      <c r="AP384" s="244" t="s">
        <v>805</v>
      </c>
      <c r="AQ384" s="244"/>
      <c r="AR384" s="244"/>
      <c r="AS384" s="244"/>
      <c r="AT384" s="244"/>
      <c r="AU384" s="244"/>
      <c r="AV384" s="244"/>
      <c r="AW384" s="244"/>
      <c r="AX384" s="244"/>
      <c r="AY384">
        <f>COUNTA($C$384)</f>
        <v>1</v>
      </c>
    </row>
    <row r="385" spans="1:51" ht="30" customHeight="1" x14ac:dyDescent="0.15">
      <c r="A385" s="245">
        <v>20</v>
      </c>
      <c r="B385" s="245">
        <v>1</v>
      </c>
      <c r="C385" s="278" t="s">
        <v>818</v>
      </c>
      <c r="D385" s="279"/>
      <c r="E385" s="279"/>
      <c r="F385" s="279"/>
      <c r="G385" s="279"/>
      <c r="H385" s="279"/>
      <c r="I385" s="280"/>
      <c r="J385" s="281">
        <v>6290801012011</v>
      </c>
      <c r="K385" s="282"/>
      <c r="L385" s="282"/>
      <c r="M385" s="282"/>
      <c r="N385" s="282"/>
      <c r="O385" s="283"/>
      <c r="P385" s="284" t="s">
        <v>754</v>
      </c>
      <c r="Q385" s="285"/>
      <c r="R385" s="285"/>
      <c r="S385" s="285"/>
      <c r="T385" s="285"/>
      <c r="U385" s="285"/>
      <c r="V385" s="285"/>
      <c r="W385" s="285"/>
      <c r="X385" s="286"/>
      <c r="Y385" s="251">
        <v>77.2</v>
      </c>
      <c r="Z385" s="252"/>
      <c r="AA385" s="252"/>
      <c r="AB385" s="253"/>
      <c r="AC385" s="287" t="s">
        <v>334</v>
      </c>
      <c r="AD385" s="288"/>
      <c r="AE385" s="288"/>
      <c r="AF385" s="288"/>
      <c r="AG385" s="289"/>
      <c r="AH385" s="275">
        <v>7</v>
      </c>
      <c r="AI385" s="276"/>
      <c r="AJ385" s="276"/>
      <c r="AK385" s="277"/>
      <c r="AL385" s="241">
        <v>99.64</v>
      </c>
      <c r="AM385" s="242"/>
      <c r="AN385" s="242"/>
      <c r="AO385" s="243"/>
      <c r="AP385" s="244" t="s">
        <v>805</v>
      </c>
      <c r="AQ385" s="244"/>
      <c r="AR385" s="244"/>
      <c r="AS385" s="244"/>
      <c r="AT385" s="244"/>
      <c r="AU385" s="244"/>
      <c r="AV385" s="244"/>
      <c r="AW385" s="244"/>
      <c r="AX385" s="244"/>
      <c r="AY385">
        <f>COUNTA($C$385)</f>
        <v>1</v>
      </c>
    </row>
    <row r="386" spans="1:51" ht="30" customHeight="1" x14ac:dyDescent="0.15">
      <c r="A386" s="245">
        <v>21</v>
      </c>
      <c r="B386" s="245">
        <v>1</v>
      </c>
      <c r="C386" s="278" t="s">
        <v>818</v>
      </c>
      <c r="D386" s="279"/>
      <c r="E386" s="279"/>
      <c r="F386" s="279"/>
      <c r="G386" s="279"/>
      <c r="H386" s="279"/>
      <c r="I386" s="280"/>
      <c r="J386" s="248">
        <v>6290801012011</v>
      </c>
      <c r="K386" s="249"/>
      <c r="L386" s="249"/>
      <c r="M386" s="249"/>
      <c r="N386" s="249"/>
      <c r="O386" s="249"/>
      <c r="P386" s="256" t="s">
        <v>754</v>
      </c>
      <c r="Q386" s="250"/>
      <c r="R386" s="250"/>
      <c r="S386" s="250"/>
      <c r="T386" s="250"/>
      <c r="U386" s="250"/>
      <c r="V386" s="250"/>
      <c r="W386" s="250"/>
      <c r="X386" s="250"/>
      <c r="Y386" s="251">
        <v>2.6</v>
      </c>
      <c r="Z386" s="252"/>
      <c r="AA386" s="252"/>
      <c r="AB386" s="253"/>
      <c r="AC386" s="237" t="s">
        <v>340</v>
      </c>
      <c r="AD386" s="238"/>
      <c r="AE386" s="238"/>
      <c r="AF386" s="238"/>
      <c r="AG386" s="238"/>
      <c r="AH386" s="239" t="s">
        <v>805</v>
      </c>
      <c r="AI386" s="240"/>
      <c r="AJ386" s="240"/>
      <c r="AK386" s="240"/>
      <c r="AL386" s="241">
        <v>99.99</v>
      </c>
      <c r="AM386" s="242"/>
      <c r="AN386" s="242"/>
      <c r="AO386" s="243"/>
      <c r="AP386" s="244" t="s">
        <v>805</v>
      </c>
      <c r="AQ386" s="244"/>
      <c r="AR386" s="244"/>
      <c r="AS386" s="244"/>
      <c r="AT386" s="244"/>
      <c r="AU386" s="244"/>
      <c r="AV386" s="244"/>
      <c r="AW386" s="244"/>
      <c r="AX386" s="244"/>
      <c r="AY386">
        <f>COUNTA($C$386)</f>
        <v>1</v>
      </c>
    </row>
    <row r="387" spans="1:51" ht="30" customHeight="1" x14ac:dyDescent="0.15">
      <c r="A387" s="245">
        <v>22</v>
      </c>
      <c r="B387" s="245">
        <v>1</v>
      </c>
      <c r="C387" s="267" t="s">
        <v>819</v>
      </c>
      <c r="D387" s="266"/>
      <c r="E387" s="266"/>
      <c r="F387" s="266"/>
      <c r="G387" s="266"/>
      <c r="H387" s="266"/>
      <c r="I387" s="266"/>
      <c r="J387" s="248">
        <v>8010401006744</v>
      </c>
      <c r="K387" s="249"/>
      <c r="L387" s="249"/>
      <c r="M387" s="249"/>
      <c r="N387" s="249"/>
      <c r="O387" s="249"/>
      <c r="P387" s="256" t="s">
        <v>761</v>
      </c>
      <c r="Q387" s="250"/>
      <c r="R387" s="250"/>
      <c r="S387" s="250"/>
      <c r="T387" s="250"/>
      <c r="U387" s="250"/>
      <c r="V387" s="250"/>
      <c r="W387" s="250"/>
      <c r="X387" s="250"/>
      <c r="Y387" s="251">
        <v>2856.2</v>
      </c>
      <c r="Z387" s="252"/>
      <c r="AA387" s="252"/>
      <c r="AB387" s="253"/>
      <c r="AC387" s="237" t="s">
        <v>751</v>
      </c>
      <c r="AD387" s="238"/>
      <c r="AE387" s="238"/>
      <c r="AF387" s="238"/>
      <c r="AG387" s="238"/>
      <c r="AH387" s="239" t="s">
        <v>365</v>
      </c>
      <c r="AI387" s="240"/>
      <c r="AJ387" s="240"/>
      <c r="AK387" s="240"/>
      <c r="AL387" s="241" t="s">
        <v>365</v>
      </c>
      <c r="AM387" s="242"/>
      <c r="AN387" s="242"/>
      <c r="AO387" s="243"/>
      <c r="AP387" s="244" t="s">
        <v>805</v>
      </c>
      <c r="AQ387" s="244"/>
      <c r="AR387" s="244"/>
      <c r="AS387" s="244"/>
      <c r="AT387" s="244"/>
      <c r="AU387" s="244"/>
      <c r="AV387" s="244"/>
      <c r="AW387" s="244"/>
      <c r="AX387" s="244"/>
      <c r="AY387">
        <f>COUNTA($C$387)</f>
        <v>1</v>
      </c>
    </row>
    <row r="388" spans="1:51" ht="30" customHeight="1" x14ac:dyDescent="0.15">
      <c r="A388" s="245">
        <v>23</v>
      </c>
      <c r="B388" s="245">
        <v>1</v>
      </c>
      <c r="C388" s="267" t="s">
        <v>819</v>
      </c>
      <c r="D388" s="266"/>
      <c r="E388" s="266"/>
      <c r="F388" s="266"/>
      <c r="G388" s="266"/>
      <c r="H388" s="266"/>
      <c r="I388" s="266"/>
      <c r="J388" s="248">
        <v>8010401006744</v>
      </c>
      <c r="K388" s="249"/>
      <c r="L388" s="249"/>
      <c r="M388" s="249"/>
      <c r="N388" s="249"/>
      <c r="O388" s="249"/>
      <c r="P388" s="256" t="s">
        <v>754</v>
      </c>
      <c r="Q388" s="250"/>
      <c r="R388" s="250"/>
      <c r="S388" s="250"/>
      <c r="T388" s="250"/>
      <c r="U388" s="250"/>
      <c r="V388" s="250"/>
      <c r="W388" s="250"/>
      <c r="X388" s="250"/>
      <c r="Y388" s="251">
        <v>39.1</v>
      </c>
      <c r="Z388" s="252"/>
      <c r="AA388" s="252"/>
      <c r="AB388" s="253"/>
      <c r="AC388" s="237" t="s">
        <v>334</v>
      </c>
      <c r="AD388" s="238"/>
      <c r="AE388" s="238"/>
      <c r="AF388" s="238"/>
      <c r="AG388" s="238"/>
      <c r="AH388" s="239">
        <v>1</v>
      </c>
      <c r="AI388" s="240"/>
      <c r="AJ388" s="240"/>
      <c r="AK388" s="240"/>
      <c r="AL388" s="241">
        <v>99.87</v>
      </c>
      <c r="AM388" s="242"/>
      <c r="AN388" s="242"/>
      <c r="AO388" s="243"/>
      <c r="AP388" s="244" t="s">
        <v>805</v>
      </c>
      <c r="AQ388" s="244"/>
      <c r="AR388" s="244"/>
      <c r="AS388" s="244"/>
      <c r="AT388" s="244"/>
      <c r="AU388" s="244"/>
      <c r="AV388" s="244"/>
      <c r="AW388" s="244"/>
      <c r="AX388" s="244"/>
      <c r="AY388">
        <f>COUNTA($C$388)</f>
        <v>1</v>
      </c>
    </row>
    <row r="389" spans="1:51" ht="30" customHeight="1" x14ac:dyDescent="0.15">
      <c r="A389" s="245">
        <v>24</v>
      </c>
      <c r="B389" s="245">
        <v>1</v>
      </c>
      <c r="C389" s="267" t="s">
        <v>820</v>
      </c>
      <c r="D389" s="266"/>
      <c r="E389" s="266"/>
      <c r="F389" s="266"/>
      <c r="G389" s="266"/>
      <c r="H389" s="266"/>
      <c r="I389" s="266"/>
      <c r="J389" s="248">
        <v>4360001004349</v>
      </c>
      <c r="K389" s="249"/>
      <c r="L389" s="249"/>
      <c r="M389" s="249"/>
      <c r="N389" s="249"/>
      <c r="O389" s="249"/>
      <c r="P389" s="256" t="s">
        <v>762</v>
      </c>
      <c r="Q389" s="250"/>
      <c r="R389" s="250"/>
      <c r="S389" s="250"/>
      <c r="T389" s="250"/>
      <c r="U389" s="250"/>
      <c r="V389" s="250"/>
      <c r="W389" s="250"/>
      <c r="X389" s="250"/>
      <c r="Y389" s="251">
        <v>2849</v>
      </c>
      <c r="Z389" s="252"/>
      <c r="AA389" s="252"/>
      <c r="AB389" s="253"/>
      <c r="AC389" s="237" t="s">
        <v>751</v>
      </c>
      <c r="AD389" s="238"/>
      <c r="AE389" s="238"/>
      <c r="AF389" s="238"/>
      <c r="AG389" s="238"/>
      <c r="AH389" s="239" t="s">
        <v>365</v>
      </c>
      <c r="AI389" s="240"/>
      <c r="AJ389" s="240"/>
      <c r="AK389" s="240"/>
      <c r="AL389" s="241" t="s">
        <v>365</v>
      </c>
      <c r="AM389" s="242"/>
      <c r="AN389" s="242"/>
      <c r="AO389" s="243"/>
      <c r="AP389" s="244" t="s">
        <v>805</v>
      </c>
      <c r="AQ389" s="244"/>
      <c r="AR389" s="244"/>
      <c r="AS389" s="244"/>
      <c r="AT389" s="244"/>
      <c r="AU389" s="244"/>
      <c r="AV389" s="244"/>
      <c r="AW389" s="244"/>
      <c r="AX389" s="244"/>
      <c r="AY389">
        <f>COUNTA($C$389)</f>
        <v>1</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308</v>
      </c>
      <c r="AD398" s="257"/>
      <c r="AE398" s="257"/>
      <c r="AF398" s="257"/>
      <c r="AG398" s="257"/>
      <c r="AH398" s="272" t="s">
        <v>328</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821</v>
      </c>
      <c r="D399" s="266"/>
      <c r="E399" s="266"/>
      <c r="F399" s="266"/>
      <c r="G399" s="266"/>
      <c r="H399" s="266"/>
      <c r="I399" s="266"/>
      <c r="J399" s="248">
        <v>3010001037401</v>
      </c>
      <c r="K399" s="249"/>
      <c r="L399" s="249"/>
      <c r="M399" s="249"/>
      <c r="N399" s="249"/>
      <c r="O399" s="249"/>
      <c r="P399" s="256" t="s">
        <v>763</v>
      </c>
      <c r="Q399" s="250"/>
      <c r="R399" s="250"/>
      <c r="S399" s="250"/>
      <c r="T399" s="250"/>
      <c r="U399" s="250"/>
      <c r="V399" s="250"/>
      <c r="W399" s="250"/>
      <c r="X399" s="250"/>
      <c r="Y399" s="251">
        <v>234.9</v>
      </c>
      <c r="Z399" s="252"/>
      <c r="AA399" s="252"/>
      <c r="AB399" s="253"/>
      <c r="AC399" s="237" t="s">
        <v>751</v>
      </c>
      <c r="AD399" s="238"/>
      <c r="AE399" s="238"/>
      <c r="AF399" s="238"/>
      <c r="AG399" s="238"/>
      <c r="AH399" s="268" t="s">
        <v>365</v>
      </c>
      <c r="AI399" s="269"/>
      <c r="AJ399" s="269"/>
      <c r="AK399" s="269"/>
      <c r="AL399" s="241" t="s">
        <v>365</v>
      </c>
      <c r="AM399" s="242"/>
      <c r="AN399" s="242"/>
      <c r="AO399" s="243"/>
      <c r="AP399" s="244" t="s">
        <v>365</v>
      </c>
      <c r="AQ399" s="244"/>
      <c r="AR399" s="244"/>
      <c r="AS399" s="244"/>
      <c r="AT399" s="244"/>
      <c r="AU399" s="244"/>
      <c r="AV399" s="244"/>
      <c r="AW399" s="244"/>
      <c r="AX399" s="244"/>
      <c r="AY399">
        <f>$AY$396</f>
        <v>1</v>
      </c>
    </row>
    <row r="400" spans="1:51" ht="30" customHeight="1" x14ac:dyDescent="0.15">
      <c r="A400" s="245">
        <v>2</v>
      </c>
      <c r="B400" s="245">
        <v>1</v>
      </c>
      <c r="C400" s="267" t="s">
        <v>821</v>
      </c>
      <c r="D400" s="266"/>
      <c r="E400" s="266"/>
      <c r="F400" s="266"/>
      <c r="G400" s="266"/>
      <c r="H400" s="266"/>
      <c r="I400" s="266"/>
      <c r="J400" s="248">
        <v>3010001037401</v>
      </c>
      <c r="K400" s="249"/>
      <c r="L400" s="249"/>
      <c r="M400" s="249"/>
      <c r="N400" s="249"/>
      <c r="O400" s="249"/>
      <c r="P400" s="256" t="s">
        <v>764</v>
      </c>
      <c r="Q400" s="250"/>
      <c r="R400" s="250"/>
      <c r="S400" s="250"/>
      <c r="T400" s="250"/>
      <c r="U400" s="250"/>
      <c r="V400" s="250"/>
      <c r="W400" s="250"/>
      <c r="X400" s="250"/>
      <c r="Y400" s="251">
        <v>110.2</v>
      </c>
      <c r="Z400" s="252"/>
      <c r="AA400" s="252"/>
      <c r="AB400" s="253"/>
      <c r="AC400" s="237" t="s">
        <v>334</v>
      </c>
      <c r="AD400" s="238"/>
      <c r="AE400" s="238"/>
      <c r="AF400" s="238"/>
      <c r="AG400" s="238"/>
      <c r="AH400" s="268">
        <v>11</v>
      </c>
      <c r="AI400" s="269"/>
      <c r="AJ400" s="269"/>
      <c r="AK400" s="269"/>
      <c r="AL400" s="241">
        <v>82.03</v>
      </c>
      <c r="AM400" s="242"/>
      <c r="AN400" s="242"/>
      <c r="AO400" s="243"/>
      <c r="AP400" s="244" t="s">
        <v>365</v>
      </c>
      <c r="AQ400" s="244"/>
      <c r="AR400" s="244"/>
      <c r="AS400" s="244"/>
      <c r="AT400" s="244"/>
      <c r="AU400" s="244"/>
      <c r="AV400" s="244"/>
      <c r="AW400" s="244"/>
      <c r="AX400" s="244"/>
      <c r="AY400">
        <f>COUNTA($C$400)</f>
        <v>1</v>
      </c>
    </row>
    <row r="401" spans="1:51" ht="30" customHeight="1" x14ac:dyDescent="0.15">
      <c r="A401" s="245">
        <v>3</v>
      </c>
      <c r="B401" s="245">
        <v>1</v>
      </c>
      <c r="C401" s="267" t="s">
        <v>822</v>
      </c>
      <c r="D401" s="266"/>
      <c r="E401" s="266"/>
      <c r="F401" s="266"/>
      <c r="G401" s="266"/>
      <c r="H401" s="266"/>
      <c r="I401" s="266"/>
      <c r="J401" s="248">
        <v>4290001007656</v>
      </c>
      <c r="K401" s="249"/>
      <c r="L401" s="249"/>
      <c r="M401" s="249"/>
      <c r="N401" s="249"/>
      <c r="O401" s="249"/>
      <c r="P401" s="256" t="s">
        <v>765</v>
      </c>
      <c r="Q401" s="250"/>
      <c r="R401" s="250"/>
      <c r="S401" s="250"/>
      <c r="T401" s="250"/>
      <c r="U401" s="250"/>
      <c r="V401" s="250"/>
      <c r="W401" s="250"/>
      <c r="X401" s="250"/>
      <c r="Y401" s="251">
        <v>172.1</v>
      </c>
      <c r="Z401" s="252"/>
      <c r="AA401" s="252"/>
      <c r="AB401" s="253"/>
      <c r="AC401" s="237" t="s">
        <v>751</v>
      </c>
      <c r="AD401" s="238"/>
      <c r="AE401" s="238"/>
      <c r="AF401" s="238"/>
      <c r="AG401" s="238"/>
      <c r="AH401" s="239" t="s">
        <v>365</v>
      </c>
      <c r="AI401" s="240"/>
      <c r="AJ401" s="240"/>
      <c r="AK401" s="240"/>
      <c r="AL401" s="241" t="s">
        <v>365</v>
      </c>
      <c r="AM401" s="242"/>
      <c r="AN401" s="242"/>
      <c r="AO401" s="243"/>
      <c r="AP401" s="244" t="s">
        <v>365</v>
      </c>
      <c r="AQ401" s="244"/>
      <c r="AR401" s="244"/>
      <c r="AS401" s="244"/>
      <c r="AT401" s="244"/>
      <c r="AU401" s="244"/>
      <c r="AV401" s="244"/>
      <c r="AW401" s="244"/>
      <c r="AX401" s="244"/>
      <c r="AY401">
        <f>COUNTA($C$401)</f>
        <v>1</v>
      </c>
    </row>
    <row r="402" spans="1:51" ht="30" customHeight="1" x14ac:dyDescent="0.15">
      <c r="A402" s="245">
        <v>4</v>
      </c>
      <c r="B402" s="245">
        <v>1</v>
      </c>
      <c r="C402" s="267" t="s">
        <v>822</v>
      </c>
      <c r="D402" s="266"/>
      <c r="E402" s="266"/>
      <c r="F402" s="266"/>
      <c r="G402" s="266"/>
      <c r="H402" s="266"/>
      <c r="I402" s="266"/>
      <c r="J402" s="248">
        <v>4290001007656</v>
      </c>
      <c r="K402" s="249"/>
      <c r="L402" s="249"/>
      <c r="M402" s="249"/>
      <c r="N402" s="249"/>
      <c r="O402" s="249"/>
      <c r="P402" s="256" t="s">
        <v>766</v>
      </c>
      <c r="Q402" s="250"/>
      <c r="R402" s="250"/>
      <c r="S402" s="250"/>
      <c r="T402" s="250"/>
      <c r="U402" s="250"/>
      <c r="V402" s="250"/>
      <c r="W402" s="250"/>
      <c r="X402" s="250"/>
      <c r="Y402" s="251">
        <v>80</v>
      </c>
      <c r="Z402" s="252"/>
      <c r="AA402" s="252"/>
      <c r="AB402" s="253"/>
      <c r="AC402" s="237" t="s">
        <v>334</v>
      </c>
      <c r="AD402" s="238"/>
      <c r="AE402" s="238"/>
      <c r="AF402" s="238"/>
      <c r="AG402" s="238"/>
      <c r="AH402" s="239">
        <v>2</v>
      </c>
      <c r="AI402" s="240"/>
      <c r="AJ402" s="240"/>
      <c r="AK402" s="240"/>
      <c r="AL402" s="241">
        <v>99.62</v>
      </c>
      <c r="AM402" s="242"/>
      <c r="AN402" s="242"/>
      <c r="AO402" s="243"/>
      <c r="AP402" s="244" t="s">
        <v>365</v>
      </c>
      <c r="AQ402" s="244"/>
      <c r="AR402" s="244"/>
      <c r="AS402" s="244"/>
      <c r="AT402" s="244"/>
      <c r="AU402" s="244"/>
      <c r="AV402" s="244"/>
      <c r="AW402" s="244"/>
      <c r="AX402" s="244"/>
      <c r="AY402">
        <f>COUNTA($C$402)</f>
        <v>1</v>
      </c>
    </row>
    <row r="403" spans="1:51" ht="30" customHeight="1" x14ac:dyDescent="0.15">
      <c r="A403" s="245">
        <v>5</v>
      </c>
      <c r="B403" s="245">
        <v>1</v>
      </c>
      <c r="C403" s="267" t="s">
        <v>822</v>
      </c>
      <c r="D403" s="266"/>
      <c r="E403" s="266"/>
      <c r="F403" s="266"/>
      <c r="G403" s="266"/>
      <c r="H403" s="266"/>
      <c r="I403" s="266"/>
      <c r="J403" s="248">
        <v>4290001007656</v>
      </c>
      <c r="K403" s="249"/>
      <c r="L403" s="249"/>
      <c r="M403" s="249"/>
      <c r="N403" s="249"/>
      <c r="O403" s="249"/>
      <c r="P403" s="256" t="s">
        <v>767</v>
      </c>
      <c r="Q403" s="250"/>
      <c r="R403" s="250"/>
      <c r="S403" s="250"/>
      <c r="T403" s="250"/>
      <c r="U403" s="250"/>
      <c r="V403" s="250"/>
      <c r="W403" s="250"/>
      <c r="X403" s="250"/>
      <c r="Y403" s="251">
        <v>13.5</v>
      </c>
      <c r="Z403" s="252"/>
      <c r="AA403" s="252"/>
      <c r="AB403" s="253"/>
      <c r="AC403" s="237" t="s">
        <v>334</v>
      </c>
      <c r="AD403" s="238"/>
      <c r="AE403" s="238"/>
      <c r="AF403" s="238"/>
      <c r="AG403" s="238"/>
      <c r="AH403" s="239">
        <v>1</v>
      </c>
      <c r="AI403" s="240"/>
      <c r="AJ403" s="240"/>
      <c r="AK403" s="240"/>
      <c r="AL403" s="241">
        <v>95.32</v>
      </c>
      <c r="AM403" s="242"/>
      <c r="AN403" s="242"/>
      <c r="AO403" s="243"/>
      <c r="AP403" s="244" t="s">
        <v>365</v>
      </c>
      <c r="AQ403" s="244"/>
      <c r="AR403" s="244"/>
      <c r="AS403" s="244"/>
      <c r="AT403" s="244"/>
      <c r="AU403" s="244"/>
      <c r="AV403" s="244"/>
      <c r="AW403" s="244"/>
      <c r="AX403" s="244"/>
      <c r="AY403">
        <f>COUNTA($C$403)</f>
        <v>1</v>
      </c>
    </row>
    <row r="404" spans="1:51" ht="30" customHeight="1" x14ac:dyDescent="0.15">
      <c r="A404" s="245">
        <v>6</v>
      </c>
      <c r="B404" s="245">
        <v>1</v>
      </c>
      <c r="C404" s="267" t="s">
        <v>822</v>
      </c>
      <c r="D404" s="266"/>
      <c r="E404" s="266"/>
      <c r="F404" s="266"/>
      <c r="G404" s="266"/>
      <c r="H404" s="266"/>
      <c r="I404" s="266"/>
      <c r="J404" s="248">
        <v>4290001007656</v>
      </c>
      <c r="K404" s="249"/>
      <c r="L404" s="249"/>
      <c r="M404" s="249"/>
      <c r="N404" s="249"/>
      <c r="O404" s="249"/>
      <c r="P404" s="256" t="s">
        <v>767</v>
      </c>
      <c r="Q404" s="250"/>
      <c r="R404" s="250"/>
      <c r="S404" s="250"/>
      <c r="T404" s="250"/>
      <c r="U404" s="250"/>
      <c r="V404" s="250"/>
      <c r="W404" s="250"/>
      <c r="X404" s="250"/>
      <c r="Y404" s="251">
        <v>2.1</v>
      </c>
      <c r="Z404" s="252"/>
      <c r="AA404" s="252"/>
      <c r="AB404" s="253"/>
      <c r="AC404" s="237" t="s">
        <v>334</v>
      </c>
      <c r="AD404" s="238"/>
      <c r="AE404" s="238"/>
      <c r="AF404" s="238"/>
      <c r="AG404" s="238"/>
      <c r="AH404" s="239">
        <v>1</v>
      </c>
      <c r="AI404" s="240"/>
      <c r="AJ404" s="240"/>
      <c r="AK404" s="240"/>
      <c r="AL404" s="241">
        <v>97.79</v>
      </c>
      <c r="AM404" s="242"/>
      <c r="AN404" s="242"/>
      <c r="AO404" s="243"/>
      <c r="AP404" s="244" t="s">
        <v>365</v>
      </c>
      <c r="AQ404" s="244"/>
      <c r="AR404" s="244"/>
      <c r="AS404" s="244"/>
      <c r="AT404" s="244"/>
      <c r="AU404" s="244"/>
      <c r="AV404" s="244"/>
      <c r="AW404" s="244"/>
      <c r="AX404" s="244"/>
      <c r="AY404">
        <f>COUNTA($C$404)</f>
        <v>1</v>
      </c>
    </row>
    <row r="405" spans="1:51" ht="30" customHeight="1" x14ac:dyDescent="0.15">
      <c r="A405" s="245">
        <v>7</v>
      </c>
      <c r="B405" s="245">
        <v>1</v>
      </c>
      <c r="C405" s="267" t="s">
        <v>823</v>
      </c>
      <c r="D405" s="266"/>
      <c r="E405" s="266"/>
      <c r="F405" s="266"/>
      <c r="G405" s="266"/>
      <c r="H405" s="266"/>
      <c r="I405" s="266"/>
      <c r="J405" s="248">
        <v>8280001003297</v>
      </c>
      <c r="K405" s="249"/>
      <c r="L405" s="249"/>
      <c r="M405" s="249"/>
      <c r="N405" s="249"/>
      <c r="O405" s="249"/>
      <c r="P405" s="256" t="s">
        <v>768</v>
      </c>
      <c r="Q405" s="250"/>
      <c r="R405" s="250"/>
      <c r="S405" s="250"/>
      <c r="T405" s="250"/>
      <c r="U405" s="250"/>
      <c r="V405" s="250"/>
      <c r="W405" s="250"/>
      <c r="X405" s="250"/>
      <c r="Y405" s="251">
        <v>107</v>
      </c>
      <c r="Z405" s="252"/>
      <c r="AA405" s="252"/>
      <c r="AB405" s="253"/>
      <c r="AC405" s="237" t="s">
        <v>751</v>
      </c>
      <c r="AD405" s="238"/>
      <c r="AE405" s="238"/>
      <c r="AF405" s="238"/>
      <c r="AG405" s="238"/>
      <c r="AH405" s="239" t="s">
        <v>365</v>
      </c>
      <c r="AI405" s="240"/>
      <c r="AJ405" s="240"/>
      <c r="AK405" s="240"/>
      <c r="AL405" s="241" t="s">
        <v>365</v>
      </c>
      <c r="AM405" s="242"/>
      <c r="AN405" s="242"/>
      <c r="AO405" s="243"/>
      <c r="AP405" s="244" t="s">
        <v>365</v>
      </c>
      <c r="AQ405" s="244"/>
      <c r="AR405" s="244"/>
      <c r="AS405" s="244"/>
      <c r="AT405" s="244"/>
      <c r="AU405" s="244"/>
      <c r="AV405" s="244"/>
      <c r="AW405" s="244"/>
      <c r="AX405" s="244"/>
      <c r="AY405">
        <f>COUNTA($C$405)</f>
        <v>1</v>
      </c>
    </row>
    <row r="406" spans="1:51" ht="30" customHeight="1" x14ac:dyDescent="0.15">
      <c r="A406" s="245">
        <v>8</v>
      </c>
      <c r="B406" s="245">
        <v>1</v>
      </c>
      <c r="C406" s="267" t="s">
        <v>823</v>
      </c>
      <c r="D406" s="266"/>
      <c r="E406" s="266"/>
      <c r="F406" s="266"/>
      <c r="G406" s="266"/>
      <c r="H406" s="266"/>
      <c r="I406" s="266"/>
      <c r="J406" s="248">
        <v>8280001003297</v>
      </c>
      <c r="K406" s="249"/>
      <c r="L406" s="249"/>
      <c r="M406" s="249"/>
      <c r="N406" s="249"/>
      <c r="O406" s="249"/>
      <c r="P406" s="256" t="s">
        <v>769</v>
      </c>
      <c r="Q406" s="250"/>
      <c r="R406" s="250"/>
      <c r="S406" s="250"/>
      <c r="T406" s="250"/>
      <c r="U406" s="250"/>
      <c r="V406" s="250"/>
      <c r="W406" s="250"/>
      <c r="X406" s="250"/>
      <c r="Y406" s="251">
        <v>157.19999999999999</v>
      </c>
      <c r="Z406" s="252"/>
      <c r="AA406" s="252"/>
      <c r="AB406" s="253"/>
      <c r="AC406" s="237" t="s">
        <v>334</v>
      </c>
      <c r="AD406" s="238"/>
      <c r="AE406" s="238"/>
      <c r="AF406" s="238"/>
      <c r="AG406" s="238"/>
      <c r="AH406" s="239">
        <v>7</v>
      </c>
      <c r="AI406" s="240"/>
      <c r="AJ406" s="240"/>
      <c r="AK406" s="240"/>
      <c r="AL406" s="241">
        <v>80.56</v>
      </c>
      <c r="AM406" s="242"/>
      <c r="AN406" s="242"/>
      <c r="AO406" s="243"/>
      <c r="AP406" s="244" t="s">
        <v>365</v>
      </c>
      <c r="AQ406" s="244"/>
      <c r="AR406" s="244"/>
      <c r="AS406" s="244"/>
      <c r="AT406" s="244"/>
      <c r="AU406" s="244"/>
      <c r="AV406" s="244"/>
      <c r="AW406" s="244"/>
      <c r="AX406" s="244"/>
      <c r="AY406">
        <f>COUNTA($C$406)</f>
        <v>1</v>
      </c>
    </row>
    <row r="407" spans="1:51" ht="30" customHeight="1" x14ac:dyDescent="0.15">
      <c r="A407" s="245">
        <v>9</v>
      </c>
      <c r="B407" s="245">
        <v>1</v>
      </c>
      <c r="C407" s="267" t="s">
        <v>824</v>
      </c>
      <c r="D407" s="266"/>
      <c r="E407" s="266"/>
      <c r="F407" s="266"/>
      <c r="G407" s="266"/>
      <c r="H407" s="266"/>
      <c r="I407" s="266"/>
      <c r="J407" s="248">
        <v>9010701000413</v>
      </c>
      <c r="K407" s="249"/>
      <c r="L407" s="249"/>
      <c r="M407" s="249"/>
      <c r="N407" s="249"/>
      <c r="O407" s="249"/>
      <c r="P407" s="256" t="s">
        <v>770</v>
      </c>
      <c r="Q407" s="250"/>
      <c r="R407" s="250"/>
      <c r="S407" s="250"/>
      <c r="T407" s="250"/>
      <c r="U407" s="250"/>
      <c r="V407" s="250"/>
      <c r="W407" s="250"/>
      <c r="X407" s="250"/>
      <c r="Y407" s="251">
        <v>202.9</v>
      </c>
      <c r="Z407" s="252"/>
      <c r="AA407" s="252"/>
      <c r="AB407" s="253"/>
      <c r="AC407" s="237" t="s">
        <v>751</v>
      </c>
      <c r="AD407" s="238"/>
      <c r="AE407" s="238"/>
      <c r="AF407" s="238"/>
      <c r="AG407" s="238"/>
      <c r="AH407" s="239" t="s">
        <v>365</v>
      </c>
      <c r="AI407" s="240"/>
      <c r="AJ407" s="240"/>
      <c r="AK407" s="240"/>
      <c r="AL407" s="241" t="s">
        <v>365</v>
      </c>
      <c r="AM407" s="242"/>
      <c r="AN407" s="242"/>
      <c r="AO407" s="243"/>
      <c r="AP407" s="244" t="s">
        <v>365</v>
      </c>
      <c r="AQ407" s="244"/>
      <c r="AR407" s="244"/>
      <c r="AS407" s="244"/>
      <c r="AT407" s="244"/>
      <c r="AU407" s="244"/>
      <c r="AV407" s="244"/>
      <c r="AW407" s="244"/>
      <c r="AX407" s="244"/>
      <c r="AY407">
        <f>COUNTA($C$407)</f>
        <v>1</v>
      </c>
    </row>
    <row r="408" spans="1:51" ht="30" customHeight="1" x14ac:dyDescent="0.15">
      <c r="A408" s="245">
        <v>10</v>
      </c>
      <c r="B408" s="245">
        <v>1</v>
      </c>
      <c r="C408" s="267" t="s">
        <v>824</v>
      </c>
      <c r="D408" s="266"/>
      <c r="E408" s="266"/>
      <c r="F408" s="266"/>
      <c r="G408" s="266"/>
      <c r="H408" s="266"/>
      <c r="I408" s="266"/>
      <c r="J408" s="248">
        <v>9010701000413</v>
      </c>
      <c r="K408" s="249"/>
      <c r="L408" s="249"/>
      <c r="M408" s="249"/>
      <c r="N408" s="249"/>
      <c r="O408" s="249"/>
      <c r="P408" s="256" t="s">
        <v>767</v>
      </c>
      <c r="Q408" s="250"/>
      <c r="R408" s="250"/>
      <c r="S408" s="250"/>
      <c r="T408" s="250"/>
      <c r="U408" s="250"/>
      <c r="V408" s="250"/>
      <c r="W408" s="250"/>
      <c r="X408" s="250"/>
      <c r="Y408" s="251">
        <v>5.7</v>
      </c>
      <c r="Z408" s="252"/>
      <c r="AA408" s="252"/>
      <c r="AB408" s="253"/>
      <c r="AC408" s="237" t="s">
        <v>334</v>
      </c>
      <c r="AD408" s="238"/>
      <c r="AE408" s="238"/>
      <c r="AF408" s="238"/>
      <c r="AG408" s="238"/>
      <c r="AH408" s="239">
        <v>11</v>
      </c>
      <c r="AI408" s="240"/>
      <c r="AJ408" s="240"/>
      <c r="AK408" s="240"/>
      <c r="AL408" s="241">
        <v>78.05</v>
      </c>
      <c r="AM408" s="242"/>
      <c r="AN408" s="242"/>
      <c r="AO408" s="243"/>
      <c r="AP408" s="244" t="s">
        <v>365</v>
      </c>
      <c r="AQ408" s="244"/>
      <c r="AR408" s="244"/>
      <c r="AS408" s="244"/>
      <c r="AT408" s="244"/>
      <c r="AU408" s="244"/>
      <c r="AV408" s="244"/>
      <c r="AW408" s="244"/>
      <c r="AX408" s="244"/>
      <c r="AY408">
        <f>COUNTA($C$408)</f>
        <v>1</v>
      </c>
    </row>
    <row r="409" spans="1:51" ht="30" customHeight="1" x14ac:dyDescent="0.15">
      <c r="A409" s="245">
        <v>11</v>
      </c>
      <c r="B409" s="245">
        <v>1</v>
      </c>
      <c r="C409" s="267" t="s">
        <v>824</v>
      </c>
      <c r="D409" s="266"/>
      <c r="E409" s="266"/>
      <c r="F409" s="266"/>
      <c r="G409" s="266"/>
      <c r="H409" s="266"/>
      <c r="I409" s="266"/>
      <c r="J409" s="248">
        <v>9010701000413</v>
      </c>
      <c r="K409" s="249"/>
      <c r="L409" s="249"/>
      <c r="M409" s="249"/>
      <c r="N409" s="249"/>
      <c r="O409" s="249"/>
      <c r="P409" s="256" t="s">
        <v>767</v>
      </c>
      <c r="Q409" s="250"/>
      <c r="R409" s="250"/>
      <c r="S409" s="250"/>
      <c r="T409" s="250"/>
      <c r="U409" s="250"/>
      <c r="V409" s="250"/>
      <c r="W409" s="250"/>
      <c r="X409" s="250"/>
      <c r="Y409" s="251">
        <v>15.6</v>
      </c>
      <c r="Z409" s="252"/>
      <c r="AA409" s="252"/>
      <c r="AB409" s="253"/>
      <c r="AC409" s="237" t="s">
        <v>338</v>
      </c>
      <c r="AD409" s="238"/>
      <c r="AE409" s="238"/>
      <c r="AF409" s="238"/>
      <c r="AG409" s="238"/>
      <c r="AH409" s="275" t="s">
        <v>811</v>
      </c>
      <c r="AI409" s="276"/>
      <c r="AJ409" s="276"/>
      <c r="AK409" s="277"/>
      <c r="AL409" s="241">
        <v>98.55</v>
      </c>
      <c r="AM409" s="242"/>
      <c r="AN409" s="242"/>
      <c r="AO409" s="243"/>
      <c r="AP409" s="244" t="s">
        <v>365</v>
      </c>
      <c r="AQ409" s="244"/>
      <c r="AR409" s="244"/>
      <c r="AS409" s="244"/>
      <c r="AT409" s="244"/>
      <c r="AU409" s="244"/>
      <c r="AV409" s="244"/>
      <c r="AW409" s="244"/>
      <c r="AX409" s="244"/>
      <c r="AY409">
        <f>COUNTA($C$409)</f>
        <v>1</v>
      </c>
    </row>
    <row r="410" spans="1:51" ht="30" customHeight="1" x14ac:dyDescent="0.15">
      <c r="A410" s="245">
        <v>12</v>
      </c>
      <c r="B410" s="245">
        <v>1</v>
      </c>
      <c r="C410" s="267" t="s">
        <v>825</v>
      </c>
      <c r="D410" s="266"/>
      <c r="E410" s="266"/>
      <c r="F410" s="266"/>
      <c r="G410" s="266"/>
      <c r="H410" s="266"/>
      <c r="I410" s="266"/>
      <c r="J410" s="248">
        <v>2010001016851</v>
      </c>
      <c r="K410" s="249"/>
      <c r="L410" s="249"/>
      <c r="M410" s="249"/>
      <c r="N410" s="249"/>
      <c r="O410" s="249"/>
      <c r="P410" s="256" t="s">
        <v>771</v>
      </c>
      <c r="Q410" s="250"/>
      <c r="R410" s="250"/>
      <c r="S410" s="250"/>
      <c r="T410" s="250"/>
      <c r="U410" s="250"/>
      <c r="V410" s="250"/>
      <c r="W410" s="250"/>
      <c r="X410" s="250"/>
      <c r="Y410" s="251">
        <v>142.5</v>
      </c>
      <c r="Z410" s="252"/>
      <c r="AA410" s="252"/>
      <c r="AB410" s="253"/>
      <c r="AC410" s="237" t="s">
        <v>751</v>
      </c>
      <c r="AD410" s="238"/>
      <c r="AE410" s="238"/>
      <c r="AF410" s="238"/>
      <c r="AG410" s="238"/>
      <c r="AH410" s="239" t="s">
        <v>365</v>
      </c>
      <c r="AI410" s="240"/>
      <c r="AJ410" s="240"/>
      <c r="AK410" s="240"/>
      <c r="AL410" s="241" t="s">
        <v>365</v>
      </c>
      <c r="AM410" s="242"/>
      <c r="AN410" s="242"/>
      <c r="AO410" s="243"/>
      <c r="AP410" s="244" t="s">
        <v>365</v>
      </c>
      <c r="AQ410" s="244"/>
      <c r="AR410" s="244"/>
      <c r="AS410" s="244"/>
      <c r="AT410" s="244"/>
      <c r="AU410" s="244"/>
      <c r="AV410" s="244"/>
      <c r="AW410" s="244"/>
      <c r="AX410" s="244"/>
      <c r="AY410">
        <f>COUNTA($C$410)</f>
        <v>1</v>
      </c>
    </row>
    <row r="411" spans="1:51" ht="30" customHeight="1" x14ac:dyDescent="0.15">
      <c r="A411" s="245">
        <v>13</v>
      </c>
      <c r="B411" s="245">
        <v>1</v>
      </c>
      <c r="C411" s="267" t="s">
        <v>825</v>
      </c>
      <c r="D411" s="266"/>
      <c r="E411" s="266"/>
      <c r="F411" s="266"/>
      <c r="G411" s="266"/>
      <c r="H411" s="266"/>
      <c r="I411" s="266"/>
      <c r="J411" s="248">
        <v>2010001016851</v>
      </c>
      <c r="K411" s="249"/>
      <c r="L411" s="249"/>
      <c r="M411" s="249"/>
      <c r="N411" s="249"/>
      <c r="O411" s="249"/>
      <c r="P411" s="256" t="s">
        <v>767</v>
      </c>
      <c r="Q411" s="250"/>
      <c r="R411" s="250"/>
      <c r="S411" s="250"/>
      <c r="T411" s="250"/>
      <c r="U411" s="250"/>
      <c r="V411" s="250"/>
      <c r="W411" s="250"/>
      <c r="X411" s="250"/>
      <c r="Y411" s="251">
        <v>4.5</v>
      </c>
      <c r="Z411" s="252"/>
      <c r="AA411" s="252"/>
      <c r="AB411" s="253"/>
      <c r="AC411" s="237" t="s">
        <v>333</v>
      </c>
      <c r="AD411" s="238"/>
      <c r="AE411" s="238"/>
      <c r="AF411" s="238"/>
      <c r="AG411" s="238"/>
      <c r="AH411" s="239">
        <v>4</v>
      </c>
      <c r="AI411" s="240"/>
      <c r="AJ411" s="240"/>
      <c r="AK411" s="240"/>
      <c r="AL411" s="241">
        <v>65.180000000000007</v>
      </c>
      <c r="AM411" s="242"/>
      <c r="AN411" s="242"/>
      <c r="AO411" s="243"/>
      <c r="AP411" s="244" t="s">
        <v>365</v>
      </c>
      <c r="AQ411" s="244"/>
      <c r="AR411" s="244"/>
      <c r="AS411" s="244"/>
      <c r="AT411" s="244"/>
      <c r="AU411" s="244"/>
      <c r="AV411" s="244"/>
      <c r="AW411" s="244"/>
      <c r="AX411" s="244"/>
      <c r="AY411">
        <f>COUNTA($C$411)</f>
        <v>1</v>
      </c>
    </row>
    <row r="412" spans="1:51" ht="30" customHeight="1" x14ac:dyDescent="0.15">
      <c r="A412" s="245">
        <v>14</v>
      </c>
      <c r="B412" s="245">
        <v>1</v>
      </c>
      <c r="C412" s="267" t="s">
        <v>825</v>
      </c>
      <c r="D412" s="266"/>
      <c r="E412" s="266"/>
      <c r="F412" s="266"/>
      <c r="G412" s="266"/>
      <c r="H412" s="266"/>
      <c r="I412" s="266"/>
      <c r="J412" s="248">
        <v>2010001016851</v>
      </c>
      <c r="K412" s="249"/>
      <c r="L412" s="249"/>
      <c r="M412" s="249"/>
      <c r="N412" s="249"/>
      <c r="O412" s="249"/>
      <c r="P412" s="256" t="s">
        <v>769</v>
      </c>
      <c r="Q412" s="250"/>
      <c r="R412" s="250"/>
      <c r="S412" s="250"/>
      <c r="T412" s="250"/>
      <c r="U412" s="250"/>
      <c r="V412" s="250"/>
      <c r="W412" s="250"/>
      <c r="X412" s="250"/>
      <c r="Y412" s="251">
        <v>43.6</v>
      </c>
      <c r="Z412" s="252"/>
      <c r="AA412" s="252"/>
      <c r="AB412" s="253"/>
      <c r="AC412" s="237" t="s">
        <v>334</v>
      </c>
      <c r="AD412" s="238"/>
      <c r="AE412" s="238"/>
      <c r="AF412" s="238"/>
      <c r="AG412" s="238"/>
      <c r="AH412" s="239">
        <v>2</v>
      </c>
      <c r="AI412" s="240"/>
      <c r="AJ412" s="240"/>
      <c r="AK412" s="240"/>
      <c r="AL412" s="241">
        <v>93.68</v>
      </c>
      <c r="AM412" s="242"/>
      <c r="AN412" s="242"/>
      <c r="AO412" s="243"/>
      <c r="AP412" s="244" t="s">
        <v>365</v>
      </c>
      <c r="AQ412" s="244"/>
      <c r="AR412" s="244"/>
      <c r="AS412" s="244"/>
      <c r="AT412" s="244"/>
      <c r="AU412" s="244"/>
      <c r="AV412" s="244"/>
      <c r="AW412" s="244"/>
      <c r="AX412" s="244"/>
      <c r="AY412">
        <f>COUNTA($C$412)</f>
        <v>1</v>
      </c>
    </row>
    <row r="413" spans="1:51" ht="30" customHeight="1" x14ac:dyDescent="0.15">
      <c r="A413" s="245">
        <v>15</v>
      </c>
      <c r="B413" s="245">
        <v>1</v>
      </c>
      <c r="C413" s="267" t="s">
        <v>825</v>
      </c>
      <c r="D413" s="266"/>
      <c r="E413" s="266"/>
      <c r="F413" s="266"/>
      <c r="G413" s="266"/>
      <c r="H413" s="266"/>
      <c r="I413" s="266"/>
      <c r="J413" s="248">
        <v>2010001016851</v>
      </c>
      <c r="K413" s="249"/>
      <c r="L413" s="249"/>
      <c r="M413" s="249"/>
      <c r="N413" s="249"/>
      <c r="O413" s="249"/>
      <c r="P413" s="256" t="s">
        <v>767</v>
      </c>
      <c r="Q413" s="250"/>
      <c r="R413" s="250"/>
      <c r="S413" s="250"/>
      <c r="T413" s="250"/>
      <c r="U413" s="250"/>
      <c r="V413" s="250"/>
      <c r="W413" s="250"/>
      <c r="X413" s="250"/>
      <c r="Y413" s="251">
        <v>6.7</v>
      </c>
      <c r="Z413" s="252"/>
      <c r="AA413" s="252"/>
      <c r="AB413" s="253"/>
      <c r="AC413" s="237" t="s">
        <v>334</v>
      </c>
      <c r="AD413" s="238"/>
      <c r="AE413" s="238"/>
      <c r="AF413" s="238"/>
      <c r="AG413" s="238"/>
      <c r="AH413" s="239">
        <v>1</v>
      </c>
      <c r="AI413" s="240"/>
      <c r="AJ413" s="240"/>
      <c r="AK413" s="240"/>
      <c r="AL413" s="241">
        <v>97.26</v>
      </c>
      <c r="AM413" s="242"/>
      <c r="AN413" s="242"/>
      <c r="AO413" s="243"/>
      <c r="AP413" s="244" t="s">
        <v>365</v>
      </c>
      <c r="AQ413" s="244"/>
      <c r="AR413" s="244"/>
      <c r="AS413" s="244"/>
      <c r="AT413" s="244"/>
      <c r="AU413" s="244"/>
      <c r="AV413" s="244"/>
      <c r="AW413" s="244"/>
      <c r="AX413" s="244"/>
      <c r="AY413">
        <f>COUNTA($C$413)</f>
        <v>1</v>
      </c>
    </row>
    <row r="414" spans="1:51" ht="30" customHeight="1" x14ac:dyDescent="0.15">
      <c r="A414" s="245">
        <v>16</v>
      </c>
      <c r="B414" s="245">
        <v>1</v>
      </c>
      <c r="C414" s="267" t="s">
        <v>826</v>
      </c>
      <c r="D414" s="266"/>
      <c r="E414" s="266"/>
      <c r="F414" s="266"/>
      <c r="G414" s="266"/>
      <c r="H414" s="266"/>
      <c r="I414" s="266"/>
      <c r="J414" s="248">
        <v>8010001015501</v>
      </c>
      <c r="K414" s="249"/>
      <c r="L414" s="249"/>
      <c r="M414" s="249"/>
      <c r="N414" s="249"/>
      <c r="O414" s="249"/>
      <c r="P414" s="256" t="s">
        <v>771</v>
      </c>
      <c r="Q414" s="250"/>
      <c r="R414" s="250"/>
      <c r="S414" s="250"/>
      <c r="T414" s="250"/>
      <c r="U414" s="250"/>
      <c r="V414" s="250"/>
      <c r="W414" s="250"/>
      <c r="X414" s="250"/>
      <c r="Y414" s="251">
        <v>90.7</v>
      </c>
      <c r="Z414" s="252"/>
      <c r="AA414" s="252"/>
      <c r="AB414" s="253"/>
      <c r="AC414" s="237" t="s">
        <v>751</v>
      </c>
      <c r="AD414" s="238"/>
      <c r="AE414" s="238"/>
      <c r="AF414" s="238"/>
      <c r="AG414" s="238"/>
      <c r="AH414" s="239" t="s">
        <v>365</v>
      </c>
      <c r="AI414" s="240"/>
      <c r="AJ414" s="240"/>
      <c r="AK414" s="240"/>
      <c r="AL414" s="241" t="s">
        <v>365</v>
      </c>
      <c r="AM414" s="242"/>
      <c r="AN414" s="242"/>
      <c r="AO414" s="243"/>
      <c r="AP414" s="244" t="s">
        <v>365</v>
      </c>
      <c r="AQ414" s="244"/>
      <c r="AR414" s="244"/>
      <c r="AS414" s="244"/>
      <c r="AT414" s="244"/>
      <c r="AU414" s="244"/>
      <c r="AV414" s="244"/>
      <c r="AW414" s="244"/>
      <c r="AX414" s="244"/>
      <c r="AY414">
        <f>COUNTA($C$414)</f>
        <v>1</v>
      </c>
    </row>
    <row r="415" spans="1:51" s="16" customFormat="1" ht="30" customHeight="1" x14ac:dyDescent="0.15">
      <c r="A415" s="245">
        <v>17</v>
      </c>
      <c r="B415" s="245">
        <v>1</v>
      </c>
      <c r="C415" s="267" t="s">
        <v>826</v>
      </c>
      <c r="D415" s="266"/>
      <c r="E415" s="266"/>
      <c r="F415" s="266"/>
      <c r="G415" s="266"/>
      <c r="H415" s="266"/>
      <c r="I415" s="266"/>
      <c r="J415" s="248">
        <v>8010001015501</v>
      </c>
      <c r="K415" s="249"/>
      <c r="L415" s="249"/>
      <c r="M415" s="249"/>
      <c r="N415" s="249"/>
      <c r="O415" s="249"/>
      <c r="P415" s="256" t="s">
        <v>764</v>
      </c>
      <c r="Q415" s="250"/>
      <c r="R415" s="250"/>
      <c r="S415" s="250"/>
      <c r="T415" s="250"/>
      <c r="U415" s="250"/>
      <c r="V415" s="250"/>
      <c r="W415" s="250"/>
      <c r="X415" s="250"/>
      <c r="Y415" s="251">
        <v>94.2</v>
      </c>
      <c r="Z415" s="252"/>
      <c r="AA415" s="252"/>
      <c r="AB415" s="253"/>
      <c r="AC415" s="237" t="s">
        <v>334</v>
      </c>
      <c r="AD415" s="238"/>
      <c r="AE415" s="238"/>
      <c r="AF415" s="238"/>
      <c r="AG415" s="238"/>
      <c r="AH415" s="239">
        <v>2</v>
      </c>
      <c r="AI415" s="240"/>
      <c r="AJ415" s="240"/>
      <c r="AK415" s="240"/>
      <c r="AL415" s="241">
        <v>90.9</v>
      </c>
      <c r="AM415" s="242"/>
      <c r="AN415" s="242"/>
      <c r="AO415" s="243"/>
      <c r="AP415" s="244" t="s">
        <v>365</v>
      </c>
      <c r="AQ415" s="244"/>
      <c r="AR415" s="244"/>
      <c r="AS415" s="244"/>
      <c r="AT415" s="244"/>
      <c r="AU415" s="244"/>
      <c r="AV415" s="244"/>
      <c r="AW415" s="244"/>
      <c r="AX415" s="244"/>
      <c r="AY415">
        <f>COUNTA($C$415)</f>
        <v>1</v>
      </c>
    </row>
    <row r="416" spans="1:51" ht="30" customHeight="1" x14ac:dyDescent="0.15">
      <c r="A416" s="245">
        <v>18</v>
      </c>
      <c r="B416" s="245">
        <v>1</v>
      </c>
      <c r="C416" s="267" t="s">
        <v>827</v>
      </c>
      <c r="D416" s="266"/>
      <c r="E416" s="266"/>
      <c r="F416" s="266"/>
      <c r="G416" s="266"/>
      <c r="H416" s="266"/>
      <c r="I416" s="266"/>
      <c r="J416" s="248">
        <v>1250001011532</v>
      </c>
      <c r="K416" s="249"/>
      <c r="L416" s="249"/>
      <c r="M416" s="249"/>
      <c r="N416" s="249"/>
      <c r="O416" s="249"/>
      <c r="P416" s="256" t="s">
        <v>763</v>
      </c>
      <c r="Q416" s="250"/>
      <c r="R416" s="250"/>
      <c r="S416" s="250"/>
      <c r="T416" s="250"/>
      <c r="U416" s="250"/>
      <c r="V416" s="250"/>
      <c r="W416" s="250"/>
      <c r="X416" s="250"/>
      <c r="Y416" s="251">
        <v>136.9</v>
      </c>
      <c r="Z416" s="252"/>
      <c r="AA416" s="252"/>
      <c r="AB416" s="253"/>
      <c r="AC416" s="237" t="s">
        <v>751</v>
      </c>
      <c r="AD416" s="238"/>
      <c r="AE416" s="238"/>
      <c r="AF416" s="238"/>
      <c r="AG416" s="238"/>
      <c r="AH416" s="239" t="s">
        <v>365</v>
      </c>
      <c r="AI416" s="240"/>
      <c r="AJ416" s="240"/>
      <c r="AK416" s="240"/>
      <c r="AL416" s="241" t="s">
        <v>365</v>
      </c>
      <c r="AM416" s="242"/>
      <c r="AN416" s="242"/>
      <c r="AO416" s="243"/>
      <c r="AP416" s="244" t="s">
        <v>365</v>
      </c>
      <c r="AQ416" s="244"/>
      <c r="AR416" s="244"/>
      <c r="AS416" s="244"/>
      <c r="AT416" s="244"/>
      <c r="AU416" s="244"/>
      <c r="AV416" s="244"/>
      <c r="AW416" s="244"/>
      <c r="AX416" s="244"/>
      <c r="AY416">
        <f>COUNTA($C$416)</f>
        <v>1</v>
      </c>
    </row>
    <row r="417" spans="1:51" ht="30" customHeight="1" x14ac:dyDescent="0.15">
      <c r="A417" s="245">
        <v>19</v>
      </c>
      <c r="B417" s="245">
        <v>1</v>
      </c>
      <c r="C417" s="267" t="s">
        <v>827</v>
      </c>
      <c r="D417" s="266"/>
      <c r="E417" s="266"/>
      <c r="F417" s="266"/>
      <c r="G417" s="266"/>
      <c r="H417" s="266"/>
      <c r="I417" s="266"/>
      <c r="J417" s="248">
        <v>1250001011532</v>
      </c>
      <c r="K417" s="249"/>
      <c r="L417" s="249"/>
      <c r="M417" s="249"/>
      <c r="N417" s="249"/>
      <c r="O417" s="249"/>
      <c r="P417" s="256" t="s">
        <v>772</v>
      </c>
      <c r="Q417" s="250"/>
      <c r="R417" s="250"/>
      <c r="S417" s="250"/>
      <c r="T417" s="250"/>
      <c r="U417" s="250"/>
      <c r="V417" s="250"/>
      <c r="W417" s="250"/>
      <c r="X417" s="250"/>
      <c r="Y417" s="251">
        <v>43.5</v>
      </c>
      <c r="Z417" s="252"/>
      <c r="AA417" s="252"/>
      <c r="AB417" s="253"/>
      <c r="AC417" s="237" t="s">
        <v>334</v>
      </c>
      <c r="AD417" s="238"/>
      <c r="AE417" s="238"/>
      <c r="AF417" s="238"/>
      <c r="AG417" s="238"/>
      <c r="AH417" s="239">
        <v>11</v>
      </c>
      <c r="AI417" s="240"/>
      <c r="AJ417" s="240"/>
      <c r="AK417" s="240"/>
      <c r="AL417" s="241">
        <v>81.99</v>
      </c>
      <c r="AM417" s="242"/>
      <c r="AN417" s="242"/>
      <c r="AO417" s="243"/>
      <c r="AP417" s="244" t="s">
        <v>365</v>
      </c>
      <c r="AQ417" s="244"/>
      <c r="AR417" s="244"/>
      <c r="AS417" s="244"/>
      <c r="AT417" s="244"/>
      <c r="AU417" s="244"/>
      <c r="AV417" s="244"/>
      <c r="AW417" s="244"/>
      <c r="AX417" s="244"/>
      <c r="AY417">
        <f>COUNTA($C$417)</f>
        <v>1</v>
      </c>
    </row>
    <row r="418" spans="1:51" ht="30" customHeight="1" x14ac:dyDescent="0.15">
      <c r="A418" s="245">
        <v>20</v>
      </c>
      <c r="B418" s="245">
        <v>1</v>
      </c>
      <c r="C418" s="267" t="s">
        <v>828</v>
      </c>
      <c r="D418" s="266"/>
      <c r="E418" s="266"/>
      <c r="F418" s="266"/>
      <c r="G418" s="266"/>
      <c r="H418" s="266"/>
      <c r="I418" s="266"/>
      <c r="J418" s="248">
        <v>9370001010424</v>
      </c>
      <c r="K418" s="249"/>
      <c r="L418" s="249"/>
      <c r="M418" s="249"/>
      <c r="N418" s="249"/>
      <c r="O418" s="249"/>
      <c r="P418" s="256" t="s">
        <v>770</v>
      </c>
      <c r="Q418" s="250"/>
      <c r="R418" s="250"/>
      <c r="S418" s="250"/>
      <c r="T418" s="250"/>
      <c r="U418" s="250"/>
      <c r="V418" s="250"/>
      <c r="W418" s="250"/>
      <c r="X418" s="250"/>
      <c r="Y418" s="251">
        <v>38.6</v>
      </c>
      <c r="Z418" s="252"/>
      <c r="AA418" s="252"/>
      <c r="AB418" s="253"/>
      <c r="AC418" s="237" t="s">
        <v>751</v>
      </c>
      <c r="AD418" s="238"/>
      <c r="AE418" s="238"/>
      <c r="AF418" s="238"/>
      <c r="AG418" s="238"/>
      <c r="AH418" s="239" t="s">
        <v>365</v>
      </c>
      <c r="AI418" s="240"/>
      <c r="AJ418" s="240"/>
      <c r="AK418" s="240"/>
      <c r="AL418" s="241" t="s">
        <v>365</v>
      </c>
      <c r="AM418" s="242"/>
      <c r="AN418" s="242"/>
      <c r="AO418" s="243"/>
      <c r="AP418" s="244" t="s">
        <v>365</v>
      </c>
      <c r="AQ418" s="244"/>
      <c r="AR418" s="244"/>
      <c r="AS418" s="244"/>
      <c r="AT418" s="244"/>
      <c r="AU418" s="244"/>
      <c r="AV418" s="244"/>
      <c r="AW418" s="244"/>
      <c r="AX418" s="244"/>
      <c r="AY418">
        <f>COUNTA($C$418)</f>
        <v>1</v>
      </c>
    </row>
    <row r="419" spans="1:51" ht="30" customHeight="1" x14ac:dyDescent="0.15">
      <c r="A419" s="245">
        <v>21</v>
      </c>
      <c r="B419" s="245">
        <v>1</v>
      </c>
      <c r="C419" s="267" t="s">
        <v>828</v>
      </c>
      <c r="D419" s="266"/>
      <c r="E419" s="266"/>
      <c r="F419" s="266"/>
      <c r="G419" s="266"/>
      <c r="H419" s="266"/>
      <c r="I419" s="266"/>
      <c r="J419" s="248">
        <v>9370001010424</v>
      </c>
      <c r="K419" s="249"/>
      <c r="L419" s="249"/>
      <c r="M419" s="249"/>
      <c r="N419" s="249"/>
      <c r="O419" s="249"/>
      <c r="P419" s="256" t="s">
        <v>773</v>
      </c>
      <c r="Q419" s="250"/>
      <c r="R419" s="250"/>
      <c r="S419" s="250"/>
      <c r="T419" s="250"/>
      <c r="U419" s="250"/>
      <c r="V419" s="250"/>
      <c r="W419" s="250"/>
      <c r="X419" s="250"/>
      <c r="Y419" s="251">
        <v>118.6</v>
      </c>
      <c r="Z419" s="252"/>
      <c r="AA419" s="252"/>
      <c r="AB419" s="253"/>
      <c r="AC419" s="237" t="s">
        <v>334</v>
      </c>
      <c r="AD419" s="238"/>
      <c r="AE419" s="238"/>
      <c r="AF419" s="238"/>
      <c r="AG419" s="238"/>
      <c r="AH419" s="239">
        <v>11</v>
      </c>
      <c r="AI419" s="240"/>
      <c r="AJ419" s="240"/>
      <c r="AK419" s="240"/>
      <c r="AL419" s="241">
        <v>76.760000000000005</v>
      </c>
      <c r="AM419" s="242"/>
      <c r="AN419" s="242"/>
      <c r="AO419" s="243"/>
      <c r="AP419" s="244" t="s">
        <v>365</v>
      </c>
      <c r="AQ419" s="244"/>
      <c r="AR419" s="244"/>
      <c r="AS419" s="244"/>
      <c r="AT419" s="244"/>
      <c r="AU419" s="244"/>
      <c r="AV419" s="244"/>
      <c r="AW419" s="244"/>
      <c r="AX419" s="244"/>
      <c r="AY419">
        <f>COUNTA($C$419)</f>
        <v>1</v>
      </c>
    </row>
    <row r="420" spans="1:51" ht="30" customHeight="1" x14ac:dyDescent="0.15">
      <c r="A420" s="245">
        <v>22</v>
      </c>
      <c r="B420" s="245">
        <v>1</v>
      </c>
      <c r="C420" s="267" t="s">
        <v>829</v>
      </c>
      <c r="D420" s="266"/>
      <c r="E420" s="266"/>
      <c r="F420" s="266"/>
      <c r="G420" s="266"/>
      <c r="H420" s="266"/>
      <c r="I420" s="266"/>
      <c r="J420" s="248">
        <v>6010601028929</v>
      </c>
      <c r="K420" s="249"/>
      <c r="L420" s="249"/>
      <c r="M420" s="249"/>
      <c r="N420" s="249"/>
      <c r="O420" s="249"/>
      <c r="P420" s="256" t="s">
        <v>770</v>
      </c>
      <c r="Q420" s="250"/>
      <c r="R420" s="250"/>
      <c r="S420" s="250"/>
      <c r="T420" s="250"/>
      <c r="U420" s="250"/>
      <c r="V420" s="250"/>
      <c r="W420" s="250"/>
      <c r="X420" s="250"/>
      <c r="Y420" s="251">
        <v>129.19999999999999</v>
      </c>
      <c r="Z420" s="252"/>
      <c r="AA420" s="252"/>
      <c r="AB420" s="253"/>
      <c r="AC420" s="237" t="s">
        <v>751</v>
      </c>
      <c r="AD420" s="238"/>
      <c r="AE420" s="238"/>
      <c r="AF420" s="238"/>
      <c r="AG420" s="238"/>
      <c r="AH420" s="239" t="s">
        <v>365</v>
      </c>
      <c r="AI420" s="240"/>
      <c r="AJ420" s="240"/>
      <c r="AK420" s="240"/>
      <c r="AL420" s="241" t="s">
        <v>365</v>
      </c>
      <c r="AM420" s="242"/>
      <c r="AN420" s="242"/>
      <c r="AO420" s="243"/>
      <c r="AP420" s="244" t="s">
        <v>365</v>
      </c>
      <c r="AQ420" s="244"/>
      <c r="AR420" s="244"/>
      <c r="AS420" s="244"/>
      <c r="AT420" s="244"/>
      <c r="AU420" s="244"/>
      <c r="AV420" s="244"/>
      <c r="AW420" s="244"/>
      <c r="AX420" s="244"/>
      <c r="AY420">
        <f>COUNTA($C$420)</f>
        <v>1</v>
      </c>
    </row>
    <row r="421" spans="1:51" ht="30" customHeight="1" x14ac:dyDescent="0.15">
      <c r="A421" s="245">
        <v>23</v>
      </c>
      <c r="B421" s="245">
        <v>1</v>
      </c>
      <c r="C421" s="267" t="s">
        <v>829</v>
      </c>
      <c r="D421" s="266"/>
      <c r="E421" s="266"/>
      <c r="F421" s="266"/>
      <c r="G421" s="266"/>
      <c r="H421" s="266"/>
      <c r="I421" s="266"/>
      <c r="J421" s="248">
        <v>6010601028929</v>
      </c>
      <c r="K421" s="249"/>
      <c r="L421" s="249"/>
      <c r="M421" s="249"/>
      <c r="N421" s="249"/>
      <c r="O421" s="249"/>
      <c r="P421" s="256" t="s">
        <v>767</v>
      </c>
      <c r="Q421" s="250"/>
      <c r="R421" s="250"/>
      <c r="S421" s="250"/>
      <c r="T421" s="250"/>
      <c r="U421" s="250"/>
      <c r="V421" s="250"/>
      <c r="W421" s="250"/>
      <c r="X421" s="250"/>
      <c r="Y421" s="251">
        <v>18.3</v>
      </c>
      <c r="Z421" s="252"/>
      <c r="AA421" s="252"/>
      <c r="AB421" s="253"/>
      <c r="AC421" s="237" t="s">
        <v>334</v>
      </c>
      <c r="AD421" s="238"/>
      <c r="AE421" s="238"/>
      <c r="AF421" s="238"/>
      <c r="AG421" s="238"/>
      <c r="AH421" s="239">
        <v>2</v>
      </c>
      <c r="AI421" s="240"/>
      <c r="AJ421" s="240"/>
      <c r="AK421" s="240"/>
      <c r="AL421" s="241">
        <v>86.33</v>
      </c>
      <c r="AM421" s="242"/>
      <c r="AN421" s="242"/>
      <c r="AO421" s="243"/>
      <c r="AP421" s="244" t="s">
        <v>365</v>
      </c>
      <c r="AQ421" s="244"/>
      <c r="AR421" s="244"/>
      <c r="AS421" s="244"/>
      <c r="AT421" s="244"/>
      <c r="AU421" s="244"/>
      <c r="AV421" s="244"/>
      <c r="AW421" s="244"/>
      <c r="AX421" s="244"/>
      <c r="AY421">
        <f>COUNTA($C$421)</f>
        <v>1</v>
      </c>
    </row>
    <row r="422" spans="1:51" ht="30" customHeight="1" x14ac:dyDescent="0.15">
      <c r="A422" s="245">
        <v>24</v>
      </c>
      <c r="B422" s="245">
        <v>1</v>
      </c>
      <c r="C422" s="267" t="s">
        <v>830</v>
      </c>
      <c r="D422" s="266"/>
      <c r="E422" s="266"/>
      <c r="F422" s="266"/>
      <c r="G422" s="266"/>
      <c r="H422" s="266"/>
      <c r="I422" s="266"/>
      <c r="J422" s="248">
        <v>3220001006995</v>
      </c>
      <c r="K422" s="249"/>
      <c r="L422" s="249"/>
      <c r="M422" s="249"/>
      <c r="N422" s="249"/>
      <c r="O422" s="249"/>
      <c r="P422" s="256" t="s">
        <v>771</v>
      </c>
      <c r="Q422" s="250"/>
      <c r="R422" s="250"/>
      <c r="S422" s="250"/>
      <c r="T422" s="250"/>
      <c r="U422" s="250"/>
      <c r="V422" s="250"/>
      <c r="W422" s="250"/>
      <c r="X422" s="250"/>
      <c r="Y422" s="251">
        <v>60.8</v>
      </c>
      <c r="Z422" s="252"/>
      <c r="AA422" s="252"/>
      <c r="AB422" s="253"/>
      <c r="AC422" s="237" t="s">
        <v>751</v>
      </c>
      <c r="AD422" s="238"/>
      <c r="AE422" s="238"/>
      <c r="AF422" s="238"/>
      <c r="AG422" s="238"/>
      <c r="AH422" s="239" t="s">
        <v>365</v>
      </c>
      <c r="AI422" s="240"/>
      <c r="AJ422" s="240"/>
      <c r="AK422" s="240"/>
      <c r="AL422" s="241" t="s">
        <v>365</v>
      </c>
      <c r="AM422" s="242"/>
      <c r="AN422" s="242"/>
      <c r="AO422" s="243"/>
      <c r="AP422" s="244" t="s">
        <v>365</v>
      </c>
      <c r="AQ422" s="244"/>
      <c r="AR422" s="244"/>
      <c r="AS422" s="244"/>
      <c r="AT422" s="244"/>
      <c r="AU422" s="244"/>
      <c r="AV422" s="244"/>
      <c r="AW422" s="244"/>
      <c r="AX422" s="244"/>
      <c r="AY422">
        <f>COUNTA($C$422)</f>
        <v>1</v>
      </c>
    </row>
    <row r="423" spans="1:51" ht="30" customHeight="1" x14ac:dyDescent="0.15">
      <c r="A423" s="245">
        <v>25</v>
      </c>
      <c r="B423" s="245">
        <v>1</v>
      </c>
      <c r="C423" s="267" t="s">
        <v>830</v>
      </c>
      <c r="D423" s="266"/>
      <c r="E423" s="266"/>
      <c r="F423" s="266"/>
      <c r="G423" s="266"/>
      <c r="H423" s="266"/>
      <c r="I423" s="266"/>
      <c r="J423" s="248">
        <v>3220001006995</v>
      </c>
      <c r="K423" s="249"/>
      <c r="L423" s="249"/>
      <c r="M423" s="249"/>
      <c r="N423" s="249"/>
      <c r="O423" s="249"/>
      <c r="P423" s="256" t="s">
        <v>766</v>
      </c>
      <c r="Q423" s="250"/>
      <c r="R423" s="250"/>
      <c r="S423" s="250"/>
      <c r="T423" s="250"/>
      <c r="U423" s="250"/>
      <c r="V423" s="250"/>
      <c r="W423" s="250"/>
      <c r="X423" s="250"/>
      <c r="Y423" s="251">
        <v>84.2</v>
      </c>
      <c r="Z423" s="252"/>
      <c r="AA423" s="252"/>
      <c r="AB423" s="253"/>
      <c r="AC423" s="237" t="s">
        <v>334</v>
      </c>
      <c r="AD423" s="238"/>
      <c r="AE423" s="238"/>
      <c r="AF423" s="238"/>
      <c r="AG423" s="238"/>
      <c r="AH423" s="239">
        <v>4</v>
      </c>
      <c r="AI423" s="240"/>
      <c r="AJ423" s="240"/>
      <c r="AK423" s="240"/>
      <c r="AL423" s="241">
        <v>98.41</v>
      </c>
      <c r="AM423" s="242"/>
      <c r="AN423" s="242"/>
      <c r="AO423" s="243"/>
      <c r="AP423" s="244" t="s">
        <v>365</v>
      </c>
      <c r="AQ423" s="244"/>
      <c r="AR423" s="244"/>
      <c r="AS423" s="244"/>
      <c r="AT423" s="244"/>
      <c r="AU423" s="244"/>
      <c r="AV423" s="244"/>
      <c r="AW423" s="244"/>
      <c r="AX423" s="244"/>
      <c r="AY423">
        <f>COUNTA($C$423)</f>
        <v>1</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6.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308</v>
      </c>
      <c r="AD431" s="257"/>
      <c r="AE431" s="257"/>
      <c r="AF431" s="257"/>
      <c r="AG431" s="257"/>
      <c r="AH431" s="272" t="s">
        <v>328</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0" customHeight="1" x14ac:dyDescent="0.15">
      <c r="A432" s="245">
        <v>1</v>
      </c>
      <c r="B432" s="245">
        <v>1</v>
      </c>
      <c r="C432" s="267" t="s">
        <v>774</v>
      </c>
      <c r="D432" s="266"/>
      <c r="E432" s="266"/>
      <c r="F432" s="266"/>
      <c r="G432" s="266"/>
      <c r="H432" s="266"/>
      <c r="I432" s="266"/>
      <c r="J432" s="248" t="s">
        <v>804</v>
      </c>
      <c r="K432" s="249"/>
      <c r="L432" s="249"/>
      <c r="M432" s="249"/>
      <c r="N432" s="249"/>
      <c r="O432" s="249"/>
      <c r="P432" s="256" t="s">
        <v>775</v>
      </c>
      <c r="Q432" s="250"/>
      <c r="R432" s="250"/>
      <c r="S432" s="250"/>
      <c r="T432" s="250"/>
      <c r="U432" s="250"/>
      <c r="V432" s="250"/>
      <c r="W432" s="250"/>
      <c r="X432" s="250"/>
      <c r="Y432" s="251">
        <v>30</v>
      </c>
      <c r="Z432" s="252"/>
      <c r="AA432" s="252"/>
      <c r="AB432" s="253"/>
      <c r="AC432" s="237" t="s">
        <v>76</v>
      </c>
      <c r="AD432" s="238"/>
      <c r="AE432" s="238"/>
      <c r="AF432" s="238"/>
      <c r="AG432" s="238"/>
      <c r="AH432" s="268" t="s">
        <v>365</v>
      </c>
      <c r="AI432" s="269"/>
      <c r="AJ432" s="269"/>
      <c r="AK432" s="269"/>
      <c r="AL432" s="241" t="s">
        <v>365</v>
      </c>
      <c r="AM432" s="242"/>
      <c r="AN432" s="242"/>
      <c r="AO432" s="243"/>
      <c r="AP432" s="244" t="s">
        <v>365</v>
      </c>
      <c r="AQ432" s="244"/>
      <c r="AR432" s="244"/>
      <c r="AS432" s="244"/>
      <c r="AT432" s="244"/>
      <c r="AU432" s="244"/>
      <c r="AV432" s="244"/>
      <c r="AW432" s="244"/>
      <c r="AX432" s="244"/>
      <c r="AY432">
        <f>$AY$429</f>
        <v>1</v>
      </c>
    </row>
    <row r="433" spans="1:51" ht="30" customHeight="1" x14ac:dyDescent="0.15">
      <c r="A433" s="245">
        <v>2</v>
      </c>
      <c r="B433" s="245">
        <v>1</v>
      </c>
      <c r="C433" s="267" t="s">
        <v>776</v>
      </c>
      <c r="D433" s="266"/>
      <c r="E433" s="266"/>
      <c r="F433" s="266"/>
      <c r="G433" s="266"/>
      <c r="H433" s="266"/>
      <c r="I433" s="266"/>
      <c r="J433" s="248" t="s">
        <v>804</v>
      </c>
      <c r="K433" s="249"/>
      <c r="L433" s="249"/>
      <c r="M433" s="249"/>
      <c r="N433" s="249"/>
      <c r="O433" s="249"/>
      <c r="P433" s="256" t="s">
        <v>775</v>
      </c>
      <c r="Q433" s="250"/>
      <c r="R433" s="250"/>
      <c r="S433" s="250"/>
      <c r="T433" s="250"/>
      <c r="U433" s="250"/>
      <c r="V433" s="250"/>
      <c r="W433" s="250"/>
      <c r="X433" s="250"/>
      <c r="Y433" s="251">
        <v>14</v>
      </c>
      <c r="Z433" s="252"/>
      <c r="AA433" s="252"/>
      <c r="AB433" s="253"/>
      <c r="AC433" s="237" t="s">
        <v>76</v>
      </c>
      <c r="AD433" s="238"/>
      <c r="AE433" s="238"/>
      <c r="AF433" s="238"/>
      <c r="AG433" s="238"/>
      <c r="AH433" s="268" t="s">
        <v>365</v>
      </c>
      <c r="AI433" s="269"/>
      <c r="AJ433" s="269"/>
      <c r="AK433" s="269"/>
      <c r="AL433" s="241" t="s">
        <v>365</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67" t="s">
        <v>777</v>
      </c>
      <c r="D434" s="266"/>
      <c r="E434" s="266"/>
      <c r="F434" s="266"/>
      <c r="G434" s="266"/>
      <c r="H434" s="266"/>
      <c r="I434" s="266"/>
      <c r="J434" s="248" t="s">
        <v>804</v>
      </c>
      <c r="K434" s="249"/>
      <c r="L434" s="249"/>
      <c r="M434" s="249"/>
      <c r="N434" s="249"/>
      <c r="O434" s="249"/>
      <c r="P434" s="256" t="s">
        <v>775</v>
      </c>
      <c r="Q434" s="250"/>
      <c r="R434" s="250"/>
      <c r="S434" s="250"/>
      <c r="T434" s="250"/>
      <c r="U434" s="250"/>
      <c r="V434" s="250"/>
      <c r="W434" s="250"/>
      <c r="X434" s="250"/>
      <c r="Y434" s="251">
        <v>10</v>
      </c>
      <c r="Z434" s="252"/>
      <c r="AA434" s="252"/>
      <c r="AB434" s="253"/>
      <c r="AC434" s="237" t="s">
        <v>76</v>
      </c>
      <c r="AD434" s="238"/>
      <c r="AE434" s="238"/>
      <c r="AF434" s="238"/>
      <c r="AG434" s="238"/>
      <c r="AH434" s="268" t="s">
        <v>365</v>
      </c>
      <c r="AI434" s="269"/>
      <c r="AJ434" s="269"/>
      <c r="AK434" s="269"/>
      <c r="AL434" s="241" t="s">
        <v>365</v>
      </c>
      <c r="AM434" s="242"/>
      <c r="AN434" s="242"/>
      <c r="AO434" s="243"/>
      <c r="AP434" s="244" t="s">
        <v>365</v>
      </c>
      <c r="AQ434" s="244"/>
      <c r="AR434" s="244"/>
      <c r="AS434" s="244"/>
      <c r="AT434" s="244"/>
      <c r="AU434" s="244"/>
      <c r="AV434" s="244"/>
      <c r="AW434" s="244"/>
      <c r="AX434" s="244"/>
      <c r="AY434">
        <f>COUNTA($C$434)</f>
        <v>1</v>
      </c>
    </row>
    <row r="435" spans="1:51" ht="30" customHeight="1" x14ac:dyDescent="0.15">
      <c r="A435" s="245">
        <v>4</v>
      </c>
      <c r="B435" s="245">
        <v>1</v>
      </c>
      <c r="C435" s="267" t="s">
        <v>778</v>
      </c>
      <c r="D435" s="266"/>
      <c r="E435" s="266"/>
      <c r="F435" s="266"/>
      <c r="G435" s="266"/>
      <c r="H435" s="266"/>
      <c r="I435" s="266"/>
      <c r="J435" s="248" t="s">
        <v>804</v>
      </c>
      <c r="K435" s="249"/>
      <c r="L435" s="249"/>
      <c r="M435" s="249"/>
      <c r="N435" s="249"/>
      <c r="O435" s="249"/>
      <c r="P435" s="256" t="s">
        <v>775</v>
      </c>
      <c r="Q435" s="250"/>
      <c r="R435" s="250"/>
      <c r="S435" s="250"/>
      <c r="T435" s="250"/>
      <c r="U435" s="250"/>
      <c r="V435" s="250"/>
      <c r="W435" s="250"/>
      <c r="X435" s="250"/>
      <c r="Y435" s="251">
        <v>9</v>
      </c>
      <c r="Z435" s="252"/>
      <c r="AA435" s="252"/>
      <c r="AB435" s="253"/>
      <c r="AC435" s="237" t="s">
        <v>76</v>
      </c>
      <c r="AD435" s="238"/>
      <c r="AE435" s="238"/>
      <c r="AF435" s="238"/>
      <c r="AG435" s="238"/>
      <c r="AH435" s="268" t="s">
        <v>365</v>
      </c>
      <c r="AI435" s="269"/>
      <c r="AJ435" s="269"/>
      <c r="AK435" s="269"/>
      <c r="AL435" s="241" t="s">
        <v>365</v>
      </c>
      <c r="AM435" s="242"/>
      <c r="AN435" s="242"/>
      <c r="AO435" s="243"/>
      <c r="AP435" s="244" t="s">
        <v>365</v>
      </c>
      <c r="AQ435" s="244"/>
      <c r="AR435" s="244"/>
      <c r="AS435" s="244"/>
      <c r="AT435" s="244"/>
      <c r="AU435" s="244"/>
      <c r="AV435" s="244"/>
      <c r="AW435" s="244"/>
      <c r="AX435" s="244"/>
      <c r="AY435">
        <f>COUNTA($C$435)</f>
        <v>1</v>
      </c>
    </row>
    <row r="436" spans="1:51" ht="30" customHeight="1" x14ac:dyDescent="0.15">
      <c r="A436" s="245">
        <v>5</v>
      </c>
      <c r="B436" s="245">
        <v>1</v>
      </c>
      <c r="C436" s="267" t="s">
        <v>779</v>
      </c>
      <c r="D436" s="266"/>
      <c r="E436" s="266"/>
      <c r="F436" s="266"/>
      <c r="G436" s="266"/>
      <c r="H436" s="266"/>
      <c r="I436" s="266"/>
      <c r="J436" s="248" t="s">
        <v>804</v>
      </c>
      <c r="K436" s="249"/>
      <c r="L436" s="249"/>
      <c r="M436" s="249"/>
      <c r="N436" s="249"/>
      <c r="O436" s="249"/>
      <c r="P436" s="256" t="s">
        <v>775</v>
      </c>
      <c r="Q436" s="250"/>
      <c r="R436" s="250"/>
      <c r="S436" s="250"/>
      <c r="T436" s="250"/>
      <c r="U436" s="250"/>
      <c r="V436" s="250"/>
      <c r="W436" s="250"/>
      <c r="X436" s="250"/>
      <c r="Y436" s="251">
        <v>8</v>
      </c>
      <c r="Z436" s="252"/>
      <c r="AA436" s="252"/>
      <c r="AB436" s="253"/>
      <c r="AC436" s="237" t="s">
        <v>76</v>
      </c>
      <c r="AD436" s="238"/>
      <c r="AE436" s="238"/>
      <c r="AF436" s="238"/>
      <c r="AG436" s="238"/>
      <c r="AH436" s="268" t="s">
        <v>365</v>
      </c>
      <c r="AI436" s="269"/>
      <c r="AJ436" s="269"/>
      <c r="AK436" s="269"/>
      <c r="AL436" s="241" t="s">
        <v>365</v>
      </c>
      <c r="AM436" s="242"/>
      <c r="AN436" s="242"/>
      <c r="AO436" s="243"/>
      <c r="AP436" s="244" t="s">
        <v>365</v>
      </c>
      <c r="AQ436" s="244"/>
      <c r="AR436" s="244"/>
      <c r="AS436" s="244"/>
      <c r="AT436" s="244"/>
      <c r="AU436" s="244"/>
      <c r="AV436" s="244"/>
      <c r="AW436" s="244"/>
      <c r="AX436" s="244"/>
      <c r="AY436">
        <f>COUNTA($C$436)</f>
        <v>1</v>
      </c>
    </row>
    <row r="437" spans="1:51" ht="30" customHeight="1" x14ac:dyDescent="0.15">
      <c r="A437" s="245">
        <v>6</v>
      </c>
      <c r="B437" s="245">
        <v>1</v>
      </c>
      <c r="C437" s="267" t="s">
        <v>780</v>
      </c>
      <c r="D437" s="266"/>
      <c r="E437" s="266"/>
      <c r="F437" s="266"/>
      <c r="G437" s="266"/>
      <c r="H437" s="266"/>
      <c r="I437" s="266"/>
      <c r="J437" s="248" t="s">
        <v>804</v>
      </c>
      <c r="K437" s="249"/>
      <c r="L437" s="249"/>
      <c r="M437" s="249"/>
      <c r="N437" s="249"/>
      <c r="O437" s="249"/>
      <c r="P437" s="256" t="s">
        <v>775</v>
      </c>
      <c r="Q437" s="250"/>
      <c r="R437" s="250"/>
      <c r="S437" s="250"/>
      <c r="T437" s="250"/>
      <c r="U437" s="250"/>
      <c r="V437" s="250"/>
      <c r="W437" s="250"/>
      <c r="X437" s="250"/>
      <c r="Y437" s="251">
        <v>8</v>
      </c>
      <c r="Z437" s="252"/>
      <c r="AA437" s="252"/>
      <c r="AB437" s="253"/>
      <c r="AC437" s="237" t="s">
        <v>76</v>
      </c>
      <c r="AD437" s="238"/>
      <c r="AE437" s="238"/>
      <c r="AF437" s="238"/>
      <c r="AG437" s="238"/>
      <c r="AH437" s="268" t="s">
        <v>365</v>
      </c>
      <c r="AI437" s="269"/>
      <c r="AJ437" s="269"/>
      <c r="AK437" s="269"/>
      <c r="AL437" s="241" t="s">
        <v>365</v>
      </c>
      <c r="AM437" s="242"/>
      <c r="AN437" s="242"/>
      <c r="AO437" s="243"/>
      <c r="AP437" s="244" t="s">
        <v>365</v>
      </c>
      <c r="AQ437" s="244"/>
      <c r="AR437" s="244"/>
      <c r="AS437" s="244"/>
      <c r="AT437" s="244"/>
      <c r="AU437" s="244"/>
      <c r="AV437" s="244"/>
      <c r="AW437" s="244"/>
      <c r="AX437" s="244"/>
      <c r="AY437">
        <f>COUNTA($C$437)</f>
        <v>1</v>
      </c>
    </row>
    <row r="438" spans="1:51" ht="30" customHeight="1" x14ac:dyDescent="0.15">
      <c r="A438" s="245">
        <v>7</v>
      </c>
      <c r="B438" s="245">
        <v>1</v>
      </c>
      <c r="C438" s="267" t="s">
        <v>781</v>
      </c>
      <c r="D438" s="266"/>
      <c r="E438" s="266"/>
      <c r="F438" s="266"/>
      <c r="G438" s="266"/>
      <c r="H438" s="266"/>
      <c r="I438" s="266"/>
      <c r="J438" s="248" t="s">
        <v>804</v>
      </c>
      <c r="K438" s="249"/>
      <c r="L438" s="249"/>
      <c r="M438" s="249"/>
      <c r="N438" s="249"/>
      <c r="O438" s="249"/>
      <c r="P438" s="256" t="s">
        <v>775</v>
      </c>
      <c r="Q438" s="250"/>
      <c r="R438" s="250"/>
      <c r="S438" s="250"/>
      <c r="T438" s="250"/>
      <c r="U438" s="250"/>
      <c r="V438" s="250"/>
      <c r="W438" s="250"/>
      <c r="X438" s="250"/>
      <c r="Y438" s="251">
        <v>8</v>
      </c>
      <c r="Z438" s="252"/>
      <c r="AA438" s="252"/>
      <c r="AB438" s="253"/>
      <c r="AC438" s="237" t="s">
        <v>76</v>
      </c>
      <c r="AD438" s="238"/>
      <c r="AE438" s="238"/>
      <c r="AF438" s="238"/>
      <c r="AG438" s="238"/>
      <c r="AH438" s="268" t="s">
        <v>365</v>
      </c>
      <c r="AI438" s="269"/>
      <c r="AJ438" s="269"/>
      <c r="AK438" s="269"/>
      <c r="AL438" s="241" t="s">
        <v>365</v>
      </c>
      <c r="AM438" s="242"/>
      <c r="AN438" s="242"/>
      <c r="AO438" s="243"/>
      <c r="AP438" s="244" t="s">
        <v>365</v>
      </c>
      <c r="AQ438" s="244"/>
      <c r="AR438" s="244"/>
      <c r="AS438" s="244"/>
      <c r="AT438" s="244"/>
      <c r="AU438" s="244"/>
      <c r="AV438" s="244"/>
      <c r="AW438" s="244"/>
      <c r="AX438" s="244"/>
      <c r="AY438">
        <f>COUNTA($C$438)</f>
        <v>1</v>
      </c>
    </row>
    <row r="439" spans="1:51" ht="30" customHeight="1" x14ac:dyDescent="0.15">
      <c r="A439" s="245">
        <v>8</v>
      </c>
      <c r="B439" s="245">
        <v>1</v>
      </c>
      <c r="C439" s="267" t="s">
        <v>782</v>
      </c>
      <c r="D439" s="266"/>
      <c r="E439" s="266"/>
      <c r="F439" s="266"/>
      <c r="G439" s="266"/>
      <c r="H439" s="266"/>
      <c r="I439" s="266"/>
      <c r="J439" s="248" t="s">
        <v>804</v>
      </c>
      <c r="K439" s="249"/>
      <c r="L439" s="249"/>
      <c r="M439" s="249"/>
      <c r="N439" s="249"/>
      <c r="O439" s="249"/>
      <c r="P439" s="256" t="s">
        <v>775</v>
      </c>
      <c r="Q439" s="250"/>
      <c r="R439" s="250"/>
      <c r="S439" s="250"/>
      <c r="T439" s="250"/>
      <c r="U439" s="250"/>
      <c r="V439" s="250"/>
      <c r="W439" s="250"/>
      <c r="X439" s="250"/>
      <c r="Y439" s="251">
        <v>7</v>
      </c>
      <c r="Z439" s="252"/>
      <c r="AA439" s="252"/>
      <c r="AB439" s="253"/>
      <c r="AC439" s="237" t="s">
        <v>76</v>
      </c>
      <c r="AD439" s="238"/>
      <c r="AE439" s="238"/>
      <c r="AF439" s="238"/>
      <c r="AG439" s="238"/>
      <c r="AH439" s="268" t="s">
        <v>365</v>
      </c>
      <c r="AI439" s="269"/>
      <c r="AJ439" s="269"/>
      <c r="AK439" s="269"/>
      <c r="AL439" s="241" t="s">
        <v>365</v>
      </c>
      <c r="AM439" s="242"/>
      <c r="AN439" s="242"/>
      <c r="AO439" s="243"/>
      <c r="AP439" s="244" t="s">
        <v>365</v>
      </c>
      <c r="AQ439" s="244"/>
      <c r="AR439" s="244"/>
      <c r="AS439" s="244"/>
      <c r="AT439" s="244"/>
      <c r="AU439" s="244"/>
      <c r="AV439" s="244"/>
      <c r="AW439" s="244"/>
      <c r="AX439" s="244"/>
      <c r="AY439">
        <f>COUNTA($C$439)</f>
        <v>1</v>
      </c>
    </row>
    <row r="440" spans="1:51" ht="30" customHeight="1" x14ac:dyDescent="0.15">
      <c r="A440" s="245">
        <v>9</v>
      </c>
      <c r="B440" s="245">
        <v>1</v>
      </c>
      <c r="C440" s="267" t="s">
        <v>783</v>
      </c>
      <c r="D440" s="266"/>
      <c r="E440" s="266"/>
      <c r="F440" s="266"/>
      <c r="G440" s="266"/>
      <c r="H440" s="266"/>
      <c r="I440" s="266"/>
      <c r="J440" s="248" t="s">
        <v>804</v>
      </c>
      <c r="K440" s="249"/>
      <c r="L440" s="249"/>
      <c r="M440" s="249"/>
      <c r="N440" s="249"/>
      <c r="O440" s="249"/>
      <c r="P440" s="256" t="s">
        <v>775</v>
      </c>
      <c r="Q440" s="250"/>
      <c r="R440" s="250"/>
      <c r="S440" s="250"/>
      <c r="T440" s="250"/>
      <c r="U440" s="250"/>
      <c r="V440" s="250"/>
      <c r="W440" s="250"/>
      <c r="X440" s="250"/>
      <c r="Y440" s="251">
        <v>5</v>
      </c>
      <c r="Z440" s="252"/>
      <c r="AA440" s="252"/>
      <c r="AB440" s="253"/>
      <c r="AC440" s="237" t="s">
        <v>76</v>
      </c>
      <c r="AD440" s="238"/>
      <c r="AE440" s="238"/>
      <c r="AF440" s="238"/>
      <c r="AG440" s="238"/>
      <c r="AH440" s="268" t="s">
        <v>365</v>
      </c>
      <c r="AI440" s="269"/>
      <c r="AJ440" s="269"/>
      <c r="AK440" s="269"/>
      <c r="AL440" s="241" t="s">
        <v>365</v>
      </c>
      <c r="AM440" s="242"/>
      <c r="AN440" s="242"/>
      <c r="AO440" s="243"/>
      <c r="AP440" s="244" t="s">
        <v>365</v>
      </c>
      <c r="AQ440" s="244"/>
      <c r="AR440" s="244"/>
      <c r="AS440" s="244"/>
      <c r="AT440" s="244"/>
      <c r="AU440" s="244"/>
      <c r="AV440" s="244"/>
      <c r="AW440" s="244"/>
      <c r="AX440" s="244"/>
      <c r="AY440">
        <f>COUNTA($C$440)</f>
        <v>1</v>
      </c>
    </row>
    <row r="441" spans="1:51" ht="30" customHeight="1" x14ac:dyDescent="0.15">
      <c r="A441" s="245">
        <v>10</v>
      </c>
      <c r="B441" s="245">
        <v>1</v>
      </c>
      <c r="C441" s="267" t="s">
        <v>784</v>
      </c>
      <c r="D441" s="266"/>
      <c r="E441" s="266"/>
      <c r="F441" s="266"/>
      <c r="G441" s="266"/>
      <c r="H441" s="266"/>
      <c r="I441" s="266"/>
      <c r="J441" s="248" t="s">
        <v>804</v>
      </c>
      <c r="K441" s="249"/>
      <c r="L441" s="249"/>
      <c r="M441" s="249"/>
      <c r="N441" s="249"/>
      <c r="O441" s="249"/>
      <c r="P441" s="256" t="s">
        <v>775</v>
      </c>
      <c r="Q441" s="250"/>
      <c r="R441" s="250"/>
      <c r="S441" s="250"/>
      <c r="T441" s="250"/>
      <c r="U441" s="250"/>
      <c r="V441" s="250"/>
      <c r="W441" s="250"/>
      <c r="X441" s="250"/>
      <c r="Y441" s="251">
        <v>1</v>
      </c>
      <c r="Z441" s="252"/>
      <c r="AA441" s="252"/>
      <c r="AB441" s="253"/>
      <c r="AC441" s="237" t="s">
        <v>76</v>
      </c>
      <c r="AD441" s="238"/>
      <c r="AE441" s="238"/>
      <c r="AF441" s="238"/>
      <c r="AG441" s="238"/>
      <c r="AH441" s="268" t="s">
        <v>365</v>
      </c>
      <c r="AI441" s="269"/>
      <c r="AJ441" s="269"/>
      <c r="AK441" s="269"/>
      <c r="AL441" s="241" t="s">
        <v>365</v>
      </c>
      <c r="AM441" s="242"/>
      <c r="AN441" s="242"/>
      <c r="AO441" s="243"/>
      <c r="AP441" s="244" t="s">
        <v>365</v>
      </c>
      <c r="AQ441" s="244"/>
      <c r="AR441" s="244"/>
      <c r="AS441" s="244"/>
      <c r="AT441" s="244"/>
      <c r="AU441" s="244"/>
      <c r="AV441" s="244"/>
      <c r="AW441" s="244"/>
      <c r="AX441" s="244"/>
      <c r="AY441">
        <f>COUNTA($C$441)</f>
        <v>1</v>
      </c>
    </row>
    <row r="442" spans="1:51" ht="30" hidden="1" customHeight="1" x14ac:dyDescent="0.15">
      <c r="A442" s="245">
        <v>11</v>
      </c>
      <c r="B442" s="245">
        <v>1</v>
      </c>
      <c r="C442" s="267"/>
      <c r="D442" s="266"/>
      <c r="E442" s="266"/>
      <c r="F442" s="266"/>
      <c r="G442" s="266"/>
      <c r="H442" s="266"/>
      <c r="I442" s="266"/>
      <c r="J442" s="248"/>
      <c r="K442" s="249"/>
      <c r="L442" s="249"/>
      <c r="M442" s="249"/>
      <c r="N442" s="249"/>
      <c r="O442" s="249"/>
      <c r="P442" s="256"/>
      <c r="Q442" s="250"/>
      <c r="R442" s="250"/>
      <c r="S442" s="250"/>
      <c r="T442" s="250"/>
      <c r="U442" s="250"/>
      <c r="V442" s="250"/>
      <c r="W442" s="250"/>
      <c r="X442" s="250"/>
      <c r="Y442" s="251"/>
      <c r="Z442" s="252"/>
      <c r="AA442" s="252"/>
      <c r="AB442" s="253"/>
      <c r="AC442" s="237"/>
      <c r="AD442" s="238"/>
      <c r="AE442" s="238"/>
      <c r="AF442" s="238"/>
      <c r="AG442" s="238"/>
      <c r="AH442" s="268"/>
      <c r="AI442" s="269"/>
      <c r="AJ442" s="269"/>
      <c r="AK442" s="269"/>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6.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308</v>
      </c>
      <c r="AD464" s="257"/>
      <c r="AE464" s="257"/>
      <c r="AF464" s="257"/>
      <c r="AG464" s="257"/>
      <c r="AH464" s="272" t="s">
        <v>328</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0" customHeight="1" x14ac:dyDescent="0.15">
      <c r="A465" s="245">
        <v>1</v>
      </c>
      <c r="B465" s="245">
        <v>1</v>
      </c>
      <c r="C465" s="267" t="s">
        <v>785</v>
      </c>
      <c r="D465" s="266"/>
      <c r="E465" s="266"/>
      <c r="F465" s="266"/>
      <c r="G465" s="266"/>
      <c r="H465" s="266"/>
      <c r="I465" s="266"/>
      <c r="J465" s="248" t="s">
        <v>804</v>
      </c>
      <c r="K465" s="249"/>
      <c r="L465" s="249"/>
      <c r="M465" s="249"/>
      <c r="N465" s="249"/>
      <c r="O465" s="249"/>
      <c r="P465" s="256" t="s">
        <v>786</v>
      </c>
      <c r="Q465" s="250"/>
      <c r="R465" s="250"/>
      <c r="S465" s="250"/>
      <c r="T465" s="250"/>
      <c r="U465" s="250"/>
      <c r="V465" s="250"/>
      <c r="W465" s="250"/>
      <c r="X465" s="250"/>
      <c r="Y465" s="251">
        <v>25.6</v>
      </c>
      <c r="Z465" s="252"/>
      <c r="AA465" s="252"/>
      <c r="AB465" s="253"/>
      <c r="AC465" s="237" t="s">
        <v>76</v>
      </c>
      <c r="AD465" s="238"/>
      <c r="AE465" s="238"/>
      <c r="AF465" s="238"/>
      <c r="AG465" s="238"/>
      <c r="AH465" s="268" t="s">
        <v>365</v>
      </c>
      <c r="AI465" s="269"/>
      <c r="AJ465" s="269"/>
      <c r="AK465" s="269"/>
      <c r="AL465" s="241" t="s">
        <v>365</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67" t="s">
        <v>787</v>
      </c>
      <c r="D466" s="266"/>
      <c r="E466" s="266"/>
      <c r="F466" s="266"/>
      <c r="G466" s="266"/>
      <c r="H466" s="266"/>
      <c r="I466" s="266"/>
      <c r="J466" s="248" t="s">
        <v>804</v>
      </c>
      <c r="K466" s="249"/>
      <c r="L466" s="249"/>
      <c r="M466" s="249"/>
      <c r="N466" s="249"/>
      <c r="O466" s="249"/>
      <c r="P466" s="256" t="s">
        <v>786</v>
      </c>
      <c r="Q466" s="250"/>
      <c r="R466" s="250"/>
      <c r="S466" s="250"/>
      <c r="T466" s="250"/>
      <c r="U466" s="250"/>
      <c r="V466" s="250"/>
      <c r="W466" s="250"/>
      <c r="X466" s="250"/>
      <c r="Y466" s="251">
        <v>14.5</v>
      </c>
      <c r="Z466" s="252"/>
      <c r="AA466" s="252"/>
      <c r="AB466" s="253"/>
      <c r="AC466" s="237" t="s">
        <v>76</v>
      </c>
      <c r="AD466" s="238"/>
      <c r="AE466" s="238"/>
      <c r="AF466" s="238"/>
      <c r="AG466" s="238"/>
      <c r="AH466" s="268" t="s">
        <v>365</v>
      </c>
      <c r="AI466" s="269"/>
      <c r="AJ466" s="269"/>
      <c r="AK466" s="269"/>
      <c r="AL466" s="241" t="s">
        <v>365</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7" t="s">
        <v>788</v>
      </c>
      <c r="D467" s="266"/>
      <c r="E467" s="266"/>
      <c r="F467" s="266"/>
      <c r="G467" s="266"/>
      <c r="H467" s="266"/>
      <c r="I467" s="266"/>
      <c r="J467" s="248" t="s">
        <v>804</v>
      </c>
      <c r="K467" s="249"/>
      <c r="L467" s="249"/>
      <c r="M467" s="249"/>
      <c r="N467" s="249"/>
      <c r="O467" s="249"/>
      <c r="P467" s="256" t="s">
        <v>786</v>
      </c>
      <c r="Q467" s="250"/>
      <c r="R467" s="250"/>
      <c r="S467" s="250"/>
      <c r="T467" s="250"/>
      <c r="U467" s="250"/>
      <c r="V467" s="250"/>
      <c r="W467" s="250"/>
      <c r="X467" s="250"/>
      <c r="Y467" s="251">
        <v>7.6</v>
      </c>
      <c r="Z467" s="252"/>
      <c r="AA467" s="252"/>
      <c r="AB467" s="253"/>
      <c r="AC467" s="237" t="s">
        <v>76</v>
      </c>
      <c r="AD467" s="238"/>
      <c r="AE467" s="238"/>
      <c r="AF467" s="238"/>
      <c r="AG467" s="238"/>
      <c r="AH467" s="268" t="s">
        <v>365</v>
      </c>
      <c r="AI467" s="269"/>
      <c r="AJ467" s="269"/>
      <c r="AK467" s="269"/>
      <c r="AL467" s="241" t="s">
        <v>365</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67" t="s">
        <v>789</v>
      </c>
      <c r="D468" s="266"/>
      <c r="E468" s="266"/>
      <c r="F468" s="266"/>
      <c r="G468" s="266"/>
      <c r="H468" s="266"/>
      <c r="I468" s="266"/>
      <c r="J468" s="248" t="s">
        <v>804</v>
      </c>
      <c r="K468" s="249"/>
      <c r="L468" s="249"/>
      <c r="M468" s="249"/>
      <c r="N468" s="249"/>
      <c r="O468" s="249"/>
      <c r="P468" s="256" t="s">
        <v>786</v>
      </c>
      <c r="Q468" s="250"/>
      <c r="R468" s="250"/>
      <c r="S468" s="250"/>
      <c r="T468" s="250"/>
      <c r="U468" s="250"/>
      <c r="V468" s="250"/>
      <c r="W468" s="250"/>
      <c r="X468" s="250"/>
      <c r="Y468" s="251">
        <v>5.5</v>
      </c>
      <c r="Z468" s="252"/>
      <c r="AA468" s="252"/>
      <c r="AB468" s="253"/>
      <c r="AC468" s="237" t="s">
        <v>76</v>
      </c>
      <c r="AD468" s="238"/>
      <c r="AE468" s="238"/>
      <c r="AF468" s="238"/>
      <c r="AG468" s="238"/>
      <c r="AH468" s="268" t="s">
        <v>365</v>
      </c>
      <c r="AI468" s="269"/>
      <c r="AJ468" s="269"/>
      <c r="AK468" s="269"/>
      <c r="AL468" s="241" t="s">
        <v>365</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67" t="s">
        <v>790</v>
      </c>
      <c r="D469" s="266"/>
      <c r="E469" s="266"/>
      <c r="F469" s="266"/>
      <c r="G469" s="266"/>
      <c r="H469" s="266"/>
      <c r="I469" s="266"/>
      <c r="J469" s="248" t="s">
        <v>804</v>
      </c>
      <c r="K469" s="249"/>
      <c r="L469" s="249"/>
      <c r="M469" s="249"/>
      <c r="N469" s="249"/>
      <c r="O469" s="249"/>
      <c r="P469" s="256" t="s">
        <v>786</v>
      </c>
      <c r="Q469" s="250"/>
      <c r="R469" s="250"/>
      <c r="S469" s="250"/>
      <c r="T469" s="250"/>
      <c r="U469" s="250"/>
      <c r="V469" s="250"/>
      <c r="W469" s="250"/>
      <c r="X469" s="250"/>
      <c r="Y469" s="251">
        <v>3.4</v>
      </c>
      <c r="Z469" s="252"/>
      <c r="AA469" s="252"/>
      <c r="AB469" s="253"/>
      <c r="AC469" s="237" t="s">
        <v>76</v>
      </c>
      <c r="AD469" s="238"/>
      <c r="AE469" s="238"/>
      <c r="AF469" s="238"/>
      <c r="AG469" s="238"/>
      <c r="AH469" s="268" t="s">
        <v>365</v>
      </c>
      <c r="AI469" s="269"/>
      <c r="AJ469" s="269"/>
      <c r="AK469" s="269"/>
      <c r="AL469" s="241" t="s">
        <v>365</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67" t="s">
        <v>791</v>
      </c>
      <c r="D470" s="266"/>
      <c r="E470" s="266"/>
      <c r="F470" s="266"/>
      <c r="G470" s="266"/>
      <c r="H470" s="266"/>
      <c r="I470" s="266"/>
      <c r="J470" s="248" t="s">
        <v>804</v>
      </c>
      <c r="K470" s="249"/>
      <c r="L470" s="249"/>
      <c r="M470" s="249"/>
      <c r="N470" s="249"/>
      <c r="O470" s="249"/>
      <c r="P470" s="256" t="s">
        <v>786</v>
      </c>
      <c r="Q470" s="250"/>
      <c r="R470" s="250"/>
      <c r="S470" s="250"/>
      <c r="T470" s="250"/>
      <c r="U470" s="250"/>
      <c r="V470" s="250"/>
      <c r="W470" s="250"/>
      <c r="X470" s="250"/>
      <c r="Y470" s="251">
        <v>2</v>
      </c>
      <c r="Z470" s="252"/>
      <c r="AA470" s="252"/>
      <c r="AB470" s="253"/>
      <c r="AC470" s="237" t="s">
        <v>76</v>
      </c>
      <c r="AD470" s="238"/>
      <c r="AE470" s="238"/>
      <c r="AF470" s="238"/>
      <c r="AG470" s="238"/>
      <c r="AH470" s="268" t="s">
        <v>365</v>
      </c>
      <c r="AI470" s="269"/>
      <c r="AJ470" s="269"/>
      <c r="AK470" s="269"/>
      <c r="AL470" s="241" t="s">
        <v>365</v>
      </c>
      <c r="AM470" s="242"/>
      <c r="AN470" s="242"/>
      <c r="AO470" s="243"/>
      <c r="AP470" s="244" t="s">
        <v>365</v>
      </c>
      <c r="AQ470" s="244"/>
      <c r="AR470" s="244"/>
      <c r="AS470" s="244"/>
      <c r="AT470" s="244"/>
      <c r="AU470" s="244"/>
      <c r="AV470" s="244"/>
      <c r="AW470" s="244"/>
      <c r="AX470" s="244"/>
      <c r="AY470">
        <f>COUNTA($C$470)</f>
        <v>1</v>
      </c>
    </row>
    <row r="471" spans="1:51" ht="29.25" customHeight="1" x14ac:dyDescent="0.15">
      <c r="A471" s="245">
        <v>7</v>
      </c>
      <c r="B471" s="245">
        <v>1</v>
      </c>
      <c r="C471" s="267" t="s">
        <v>777</v>
      </c>
      <c r="D471" s="266"/>
      <c r="E471" s="266"/>
      <c r="F471" s="266"/>
      <c r="G471" s="266"/>
      <c r="H471" s="266"/>
      <c r="I471" s="266"/>
      <c r="J471" s="248" t="s">
        <v>804</v>
      </c>
      <c r="K471" s="249"/>
      <c r="L471" s="249"/>
      <c r="M471" s="249"/>
      <c r="N471" s="249"/>
      <c r="O471" s="249"/>
      <c r="P471" s="256" t="s">
        <v>786</v>
      </c>
      <c r="Q471" s="250"/>
      <c r="R471" s="250"/>
      <c r="S471" s="250"/>
      <c r="T471" s="250"/>
      <c r="U471" s="250"/>
      <c r="V471" s="250"/>
      <c r="W471" s="250"/>
      <c r="X471" s="250"/>
      <c r="Y471" s="251">
        <v>0.01</v>
      </c>
      <c r="Z471" s="252"/>
      <c r="AA471" s="252"/>
      <c r="AB471" s="253"/>
      <c r="AC471" s="237" t="s">
        <v>76</v>
      </c>
      <c r="AD471" s="238"/>
      <c r="AE471" s="238"/>
      <c r="AF471" s="238"/>
      <c r="AG471" s="238"/>
      <c r="AH471" s="268" t="s">
        <v>365</v>
      </c>
      <c r="AI471" s="269"/>
      <c r="AJ471" s="269"/>
      <c r="AK471" s="269"/>
      <c r="AL471" s="241" t="s">
        <v>365</v>
      </c>
      <c r="AM471" s="242"/>
      <c r="AN471" s="242"/>
      <c r="AO471" s="243"/>
      <c r="AP471" s="244" t="s">
        <v>365</v>
      </c>
      <c r="AQ471" s="244"/>
      <c r="AR471" s="244"/>
      <c r="AS471" s="244"/>
      <c r="AT471" s="244"/>
      <c r="AU471" s="244"/>
      <c r="AV471" s="244"/>
      <c r="AW471" s="244"/>
      <c r="AX471" s="244"/>
      <c r="AY471">
        <f>COUNTA($C$471)</f>
        <v>1</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308</v>
      </c>
      <c r="AD497" s="257"/>
      <c r="AE497" s="257"/>
      <c r="AF497" s="257"/>
      <c r="AG497" s="257"/>
      <c r="AH497" s="272" t="s">
        <v>328</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308</v>
      </c>
      <c r="AD530" s="257"/>
      <c r="AE530" s="257"/>
      <c r="AF530" s="257"/>
      <c r="AG530" s="257"/>
      <c r="AH530" s="272" t="s">
        <v>328</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308</v>
      </c>
      <c r="AD563" s="257"/>
      <c r="AE563" s="257"/>
      <c r="AF563" s="257"/>
      <c r="AG563" s="257"/>
      <c r="AH563" s="272" t="s">
        <v>328</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308</v>
      </c>
      <c r="AD596" s="257"/>
      <c r="AE596" s="257"/>
      <c r="AF596" s="257"/>
      <c r="AG596" s="257"/>
      <c r="AH596" s="272" t="s">
        <v>328</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30" customHeight="1" x14ac:dyDescent="0.15">
      <c r="A631" s="245">
        <v>1</v>
      </c>
      <c r="B631" s="245">
        <v>1</v>
      </c>
      <c r="C631" s="246" t="s">
        <v>806</v>
      </c>
      <c r="D631" s="246"/>
      <c r="E631" s="255" t="s">
        <v>814</v>
      </c>
      <c r="F631" s="247"/>
      <c r="G631" s="247"/>
      <c r="H631" s="247"/>
      <c r="I631" s="247"/>
      <c r="J631" s="248">
        <v>4010401010452</v>
      </c>
      <c r="K631" s="249"/>
      <c r="L631" s="249"/>
      <c r="M631" s="249"/>
      <c r="N631" s="249"/>
      <c r="O631" s="249"/>
      <c r="P631" s="256" t="s">
        <v>792</v>
      </c>
      <c r="Q631" s="250"/>
      <c r="R631" s="250"/>
      <c r="S631" s="250"/>
      <c r="T631" s="250"/>
      <c r="U631" s="250"/>
      <c r="V631" s="250"/>
      <c r="W631" s="250"/>
      <c r="X631" s="250"/>
      <c r="Y631" s="251">
        <v>4020</v>
      </c>
      <c r="Z631" s="252"/>
      <c r="AA631" s="252"/>
      <c r="AB631" s="253"/>
      <c r="AC631" s="237" t="s">
        <v>334</v>
      </c>
      <c r="AD631" s="238"/>
      <c r="AE631" s="238"/>
      <c r="AF631" s="238"/>
      <c r="AG631" s="238"/>
      <c r="AH631" s="239">
        <v>10</v>
      </c>
      <c r="AI631" s="240"/>
      <c r="AJ631" s="240"/>
      <c r="AK631" s="240"/>
      <c r="AL631" s="241">
        <v>91.84</v>
      </c>
      <c r="AM631" s="242"/>
      <c r="AN631" s="242"/>
      <c r="AO631" s="243"/>
      <c r="AP631" s="244" t="s">
        <v>365</v>
      </c>
      <c r="AQ631" s="244"/>
      <c r="AR631" s="244"/>
      <c r="AS631" s="244"/>
      <c r="AT631" s="244"/>
      <c r="AU631" s="244"/>
      <c r="AV631" s="244"/>
      <c r="AW631" s="244"/>
      <c r="AX631" s="244"/>
    </row>
    <row r="632" spans="1:51" ht="30" customHeight="1" x14ac:dyDescent="0.15">
      <c r="A632" s="245">
        <v>2</v>
      </c>
      <c r="B632" s="245">
        <v>1</v>
      </c>
      <c r="C632" s="246" t="s">
        <v>806</v>
      </c>
      <c r="D632" s="246"/>
      <c r="E632" s="255" t="s">
        <v>814</v>
      </c>
      <c r="F632" s="247"/>
      <c r="G632" s="247"/>
      <c r="H632" s="247"/>
      <c r="I632" s="247"/>
      <c r="J632" s="248">
        <v>4010401010452</v>
      </c>
      <c r="K632" s="249"/>
      <c r="L632" s="249"/>
      <c r="M632" s="249"/>
      <c r="N632" s="249"/>
      <c r="O632" s="249"/>
      <c r="P632" s="256" t="s">
        <v>793</v>
      </c>
      <c r="Q632" s="250"/>
      <c r="R632" s="250"/>
      <c r="S632" s="250"/>
      <c r="T632" s="250"/>
      <c r="U632" s="250"/>
      <c r="V632" s="250"/>
      <c r="W632" s="250"/>
      <c r="X632" s="250"/>
      <c r="Y632" s="251">
        <v>2428</v>
      </c>
      <c r="Z632" s="252"/>
      <c r="AA632" s="252"/>
      <c r="AB632" s="253"/>
      <c r="AC632" s="237" t="s">
        <v>340</v>
      </c>
      <c r="AD632" s="238"/>
      <c r="AE632" s="238"/>
      <c r="AF632" s="238"/>
      <c r="AG632" s="238"/>
      <c r="AH632" s="239">
        <v>1</v>
      </c>
      <c r="AI632" s="240"/>
      <c r="AJ632" s="240"/>
      <c r="AK632" s="240"/>
      <c r="AL632" s="241">
        <v>99.96</v>
      </c>
      <c r="AM632" s="242"/>
      <c r="AN632" s="242"/>
      <c r="AO632" s="243"/>
      <c r="AP632" s="244" t="s">
        <v>365</v>
      </c>
      <c r="AQ632" s="244"/>
      <c r="AR632" s="244"/>
      <c r="AS632" s="244"/>
      <c r="AT632" s="244"/>
      <c r="AU632" s="244"/>
      <c r="AV632" s="244"/>
      <c r="AW632" s="244"/>
      <c r="AX632" s="244"/>
      <c r="AY632">
        <f>COUNTA($E$632)</f>
        <v>1</v>
      </c>
    </row>
    <row r="633" spans="1:51" ht="30" customHeight="1" x14ac:dyDescent="0.15">
      <c r="A633" s="245">
        <v>3</v>
      </c>
      <c r="B633" s="245">
        <v>1</v>
      </c>
      <c r="C633" s="246" t="s">
        <v>806</v>
      </c>
      <c r="D633" s="246"/>
      <c r="E633" s="255" t="s">
        <v>794</v>
      </c>
      <c r="F633" s="247"/>
      <c r="G633" s="247"/>
      <c r="H633" s="247"/>
      <c r="I633" s="247"/>
      <c r="J633" s="248" t="s">
        <v>804</v>
      </c>
      <c r="K633" s="249"/>
      <c r="L633" s="249"/>
      <c r="M633" s="249"/>
      <c r="N633" s="249"/>
      <c r="O633" s="249"/>
      <c r="P633" s="256" t="s">
        <v>754</v>
      </c>
      <c r="Q633" s="250"/>
      <c r="R633" s="250"/>
      <c r="S633" s="250"/>
      <c r="T633" s="250"/>
      <c r="U633" s="250"/>
      <c r="V633" s="250"/>
      <c r="W633" s="250"/>
      <c r="X633" s="250"/>
      <c r="Y633" s="251">
        <v>5187.8999999999996</v>
      </c>
      <c r="Z633" s="252"/>
      <c r="AA633" s="252"/>
      <c r="AB633" s="253"/>
      <c r="AC633" s="237" t="s">
        <v>334</v>
      </c>
      <c r="AD633" s="238"/>
      <c r="AE633" s="238"/>
      <c r="AF633" s="238"/>
      <c r="AG633" s="238"/>
      <c r="AH633" s="239">
        <v>18</v>
      </c>
      <c r="AI633" s="240"/>
      <c r="AJ633" s="240"/>
      <c r="AK633" s="240"/>
      <c r="AL633" s="241">
        <v>92.84</v>
      </c>
      <c r="AM633" s="242"/>
      <c r="AN633" s="242"/>
      <c r="AO633" s="243"/>
      <c r="AP633" s="244" t="s">
        <v>365</v>
      </c>
      <c r="AQ633" s="244"/>
      <c r="AR633" s="244"/>
      <c r="AS633" s="244"/>
      <c r="AT633" s="244"/>
      <c r="AU633" s="244"/>
      <c r="AV633" s="244"/>
      <c r="AW633" s="244"/>
      <c r="AX633" s="244"/>
      <c r="AY633">
        <f>COUNTA($E$633)</f>
        <v>1</v>
      </c>
    </row>
    <row r="634" spans="1:51" ht="45" customHeight="1" x14ac:dyDescent="0.15">
      <c r="A634" s="245">
        <v>4</v>
      </c>
      <c r="B634" s="245">
        <v>1</v>
      </c>
      <c r="C634" s="246" t="s">
        <v>806</v>
      </c>
      <c r="D634" s="246"/>
      <c r="E634" s="255" t="s">
        <v>795</v>
      </c>
      <c r="F634" s="247"/>
      <c r="G634" s="247"/>
      <c r="H634" s="247"/>
      <c r="I634" s="247"/>
      <c r="J634" s="248" t="s">
        <v>804</v>
      </c>
      <c r="K634" s="249"/>
      <c r="L634" s="249"/>
      <c r="M634" s="249"/>
      <c r="N634" s="249"/>
      <c r="O634" s="249"/>
      <c r="P634" s="256" t="s">
        <v>796</v>
      </c>
      <c r="Q634" s="250"/>
      <c r="R634" s="250"/>
      <c r="S634" s="250"/>
      <c r="T634" s="250"/>
      <c r="U634" s="250"/>
      <c r="V634" s="250"/>
      <c r="W634" s="250"/>
      <c r="X634" s="250"/>
      <c r="Y634" s="251">
        <v>3861.7</v>
      </c>
      <c r="Z634" s="252"/>
      <c r="AA634" s="252"/>
      <c r="AB634" s="253"/>
      <c r="AC634" s="237" t="s">
        <v>334</v>
      </c>
      <c r="AD634" s="238"/>
      <c r="AE634" s="238"/>
      <c r="AF634" s="238"/>
      <c r="AG634" s="238"/>
      <c r="AH634" s="239">
        <v>4</v>
      </c>
      <c r="AI634" s="240"/>
      <c r="AJ634" s="240"/>
      <c r="AK634" s="240"/>
      <c r="AL634" s="241">
        <v>90.41</v>
      </c>
      <c r="AM634" s="242"/>
      <c r="AN634" s="242"/>
      <c r="AO634" s="243"/>
      <c r="AP634" s="244" t="s">
        <v>365</v>
      </c>
      <c r="AQ634" s="244"/>
      <c r="AR634" s="244"/>
      <c r="AS634" s="244"/>
      <c r="AT634" s="244"/>
      <c r="AU634" s="244"/>
      <c r="AV634" s="244"/>
      <c r="AW634" s="244"/>
      <c r="AX634" s="244"/>
      <c r="AY634">
        <f>COUNTA($E$634)</f>
        <v>1</v>
      </c>
    </row>
    <row r="635" spans="1:51" ht="30" customHeight="1" x14ac:dyDescent="0.15">
      <c r="A635" s="245">
        <v>5</v>
      </c>
      <c r="B635" s="245">
        <v>1</v>
      </c>
      <c r="C635" s="246" t="s">
        <v>806</v>
      </c>
      <c r="D635" s="246"/>
      <c r="E635" s="255" t="s">
        <v>831</v>
      </c>
      <c r="F635" s="247"/>
      <c r="G635" s="247"/>
      <c r="H635" s="247"/>
      <c r="I635" s="247"/>
      <c r="J635" s="248">
        <v>9010001034839</v>
      </c>
      <c r="K635" s="249"/>
      <c r="L635" s="249"/>
      <c r="M635" s="249"/>
      <c r="N635" s="249"/>
      <c r="O635" s="249"/>
      <c r="P635" s="256" t="s">
        <v>797</v>
      </c>
      <c r="Q635" s="250"/>
      <c r="R635" s="250"/>
      <c r="S635" s="250"/>
      <c r="T635" s="250"/>
      <c r="U635" s="250"/>
      <c r="V635" s="250"/>
      <c r="W635" s="250"/>
      <c r="X635" s="250"/>
      <c r="Y635" s="251">
        <v>3685</v>
      </c>
      <c r="Z635" s="252"/>
      <c r="AA635" s="252"/>
      <c r="AB635" s="253"/>
      <c r="AC635" s="237" t="s">
        <v>334</v>
      </c>
      <c r="AD635" s="238"/>
      <c r="AE635" s="238"/>
      <c r="AF635" s="238"/>
      <c r="AG635" s="238"/>
      <c r="AH635" s="239">
        <v>1</v>
      </c>
      <c r="AI635" s="240"/>
      <c r="AJ635" s="240"/>
      <c r="AK635" s="240"/>
      <c r="AL635" s="241">
        <v>99.5</v>
      </c>
      <c r="AM635" s="242"/>
      <c r="AN635" s="242"/>
      <c r="AO635" s="243"/>
      <c r="AP635" s="244" t="s">
        <v>365</v>
      </c>
      <c r="AQ635" s="244"/>
      <c r="AR635" s="244"/>
      <c r="AS635" s="244"/>
      <c r="AT635" s="244"/>
      <c r="AU635" s="244"/>
      <c r="AV635" s="244"/>
      <c r="AW635" s="244"/>
      <c r="AX635" s="244"/>
      <c r="AY635">
        <f>COUNTA($E$635)</f>
        <v>1</v>
      </c>
    </row>
    <row r="636" spans="1:51" ht="30" customHeight="1" x14ac:dyDescent="0.15">
      <c r="A636" s="245">
        <v>6</v>
      </c>
      <c r="B636" s="245">
        <v>1</v>
      </c>
      <c r="C636" s="246" t="s">
        <v>806</v>
      </c>
      <c r="D636" s="246"/>
      <c r="E636" s="255" t="s">
        <v>832</v>
      </c>
      <c r="F636" s="247"/>
      <c r="G636" s="247"/>
      <c r="H636" s="247"/>
      <c r="I636" s="247"/>
      <c r="J636" s="248">
        <v>4011101011880</v>
      </c>
      <c r="K636" s="249"/>
      <c r="L636" s="249"/>
      <c r="M636" s="249"/>
      <c r="N636" s="249"/>
      <c r="O636" s="249"/>
      <c r="P636" s="256" t="s">
        <v>798</v>
      </c>
      <c r="Q636" s="250"/>
      <c r="R636" s="250"/>
      <c r="S636" s="250"/>
      <c r="T636" s="250"/>
      <c r="U636" s="250"/>
      <c r="V636" s="250"/>
      <c r="W636" s="250"/>
      <c r="X636" s="250"/>
      <c r="Y636" s="251">
        <v>2716</v>
      </c>
      <c r="Z636" s="252"/>
      <c r="AA636" s="252"/>
      <c r="AB636" s="253"/>
      <c r="AC636" s="237" t="s">
        <v>334</v>
      </c>
      <c r="AD636" s="238"/>
      <c r="AE636" s="238"/>
      <c r="AF636" s="238"/>
      <c r="AG636" s="238"/>
      <c r="AH636" s="239">
        <v>20</v>
      </c>
      <c r="AI636" s="240"/>
      <c r="AJ636" s="240"/>
      <c r="AK636" s="240"/>
      <c r="AL636" s="241">
        <v>95.56</v>
      </c>
      <c r="AM636" s="242"/>
      <c r="AN636" s="242"/>
      <c r="AO636" s="243"/>
      <c r="AP636" s="244" t="s">
        <v>365</v>
      </c>
      <c r="AQ636" s="244"/>
      <c r="AR636" s="244"/>
      <c r="AS636" s="244"/>
      <c r="AT636" s="244"/>
      <c r="AU636" s="244"/>
      <c r="AV636" s="244"/>
      <c r="AW636" s="244"/>
      <c r="AX636" s="244"/>
      <c r="AY636">
        <f>COUNTA($E$636)</f>
        <v>1</v>
      </c>
    </row>
    <row r="637" spans="1:51" ht="30" customHeight="1" x14ac:dyDescent="0.15">
      <c r="A637" s="245">
        <v>7</v>
      </c>
      <c r="B637" s="245">
        <v>1</v>
      </c>
      <c r="C637" s="246" t="s">
        <v>806</v>
      </c>
      <c r="D637" s="246"/>
      <c r="E637" s="255" t="s">
        <v>832</v>
      </c>
      <c r="F637" s="247"/>
      <c r="G637" s="247"/>
      <c r="H637" s="247"/>
      <c r="I637" s="247"/>
      <c r="J637" s="248">
        <v>4011101011880</v>
      </c>
      <c r="K637" s="249"/>
      <c r="L637" s="249"/>
      <c r="M637" s="249"/>
      <c r="N637" s="249"/>
      <c r="O637" s="249"/>
      <c r="P637" s="256" t="s">
        <v>754</v>
      </c>
      <c r="Q637" s="250"/>
      <c r="R637" s="250"/>
      <c r="S637" s="250"/>
      <c r="T637" s="250"/>
      <c r="U637" s="250"/>
      <c r="V637" s="250"/>
      <c r="W637" s="250"/>
      <c r="X637" s="250"/>
      <c r="Y637" s="251">
        <v>335.5</v>
      </c>
      <c r="Z637" s="252"/>
      <c r="AA637" s="252"/>
      <c r="AB637" s="253"/>
      <c r="AC637" s="237" t="s">
        <v>340</v>
      </c>
      <c r="AD637" s="238"/>
      <c r="AE637" s="238"/>
      <c r="AF637" s="238"/>
      <c r="AG637" s="238"/>
      <c r="AH637" s="239">
        <v>1</v>
      </c>
      <c r="AI637" s="240"/>
      <c r="AJ637" s="240"/>
      <c r="AK637" s="240"/>
      <c r="AL637" s="241">
        <v>99.07</v>
      </c>
      <c r="AM637" s="242"/>
      <c r="AN637" s="242"/>
      <c r="AO637" s="243"/>
      <c r="AP637" s="244" t="s">
        <v>365</v>
      </c>
      <c r="AQ637" s="244"/>
      <c r="AR637" s="244"/>
      <c r="AS637" s="244"/>
      <c r="AT637" s="244"/>
      <c r="AU637" s="244"/>
      <c r="AV637" s="244"/>
      <c r="AW637" s="244"/>
      <c r="AX637" s="244"/>
      <c r="AY637">
        <f>COUNTA($E$637)</f>
        <v>1</v>
      </c>
    </row>
    <row r="638" spans="1:51" ht="30" customHeight="1" x14ac:dyDescent="0.15">
      <c r="A638" s="245">
        <v>8</v>
      </c>
      <c r="B638" s="245">
        <v>1</v>
      </c>
      <c r="C638" s="246" t="s">
        <v>806</v>
      </c>
      <c r="D638" s="246"/>
      <c r="E638" s="255" t="s">
        <v>832</v>
      </c>
      <c r="F638" s="247"/>
      <c r="G638" s="247"/>
      <c r="H638" s="247"/>
      <c r="I638" s="247"/>
      <c r="J638" s="248">
        <v>4011101011880</v>
      </c>
      <c r="K638" s="249"/>
      <c r="L638" s="249"/>
      <c r="M638" s="249"/>
      <c r="N638" s="249"/>
      <c r="O638" s="249"/>
      <c r="P638" s="256" t="s">
        <v>807</v>
      </c>
      <c r="Q638" s="250"/>
      <c r="R638" s="250"/>
      <c r="S638" s="250"/>
      <c r="T638" s="250"/>
      <c r="U638" s="250"/>
      <c r="V638" s="250"/>
      <c r="W638" s="250"/>
      <c r="X638" s="250"/>
      <c r="Y638" s="251">
        <v>0</v>
      </c>
      <c r="Z638" s="252"/>
      <c r="AA638" s="252"/>
      <c r="AB638" s="253"/>
      <c r="AC638" s="237" t="s">
        <v>340</v>
      </c>
      <c r="AD638" s="238"/>
      <c r="AE638" s="238"/>
      <c r="AF638" s="238"/>
      <c r="AG638" s="238"/>
      <c r="AH638" s="239">
        <v>1</v>
      </c>
      <c r="AI638" s="240"/>
      <c r="AJ638" s="240"/>
      <c r="AK638" s="240"/>
      <c r="AL638" s="241">
        <v>99.89</v>
      </c>
      <c r="AM638" s="242"/>
      <c r="AN638" s="242"/>
      <c r="AO638" s="243"/>
      <c r="AP638" s="244" t="s">
        <v>365</v>
      </c>
      <c r="AQ638" s="244"/>
      <c r="AR638" s="244"/>
      <c r="AS638" s="244"/>
      <c r="AT638" s="244"/>
      <c r="AU638" s="244"/>
      <c r="AV638" s="244"/>
      <c r="AW638" s="244"/>
      <c r="AX638" s="244"/>
      <c r="AY638">
        <f>COUNTA($E$638)</f>
        <v>1</v>
      </c>
    </row>
    <row r="639" spans="1:51" ht="30" customHeight="1" x14ac:dyDescent="0.15">
      <c r="A639" s="245">
        <v>9</v>
      </c>
      <c r="B639" s="245">
        <v>1</v>
      </c>
      <c r="C639" s="246" t="s">
        <v>806</v>
      </c>
      <c r="D639" s="246"/>
      <c r="E639" s="255" t="s">
        <v>833</v>
      </c>
      <c r="F639" s="247"/>
      <c r="G639" s="247"/>
      <c r="H639" s="247"/>
      <c r="I639" s="247"/>
      <c r="J639" s="248">
        <v>8011101010326</v>
      </c>
      <c r="K639" s="249"/>
      <c r="L639" s="249"/>
      <c r="M639" s="249"/>
      <c r="N639" s="249"/>
      <c r="O639" s="249"/>
      <c r="P639" s="256" t="s">
        <v>797</v>
      </c>
      <c r="Q639" s="250"/>
      <c r="R639" s="250"/>
      <c r="S639" s="250"/>
      <c r="T639" s="250"/>
      <c r="U639" s="250"/>
      <c r="V639" s="250"/>
      <c r="W639" s="250"/>
      <c r="X639" s="250"/>
      <c r="Y639" s="251">
        <v>2038.3</v>
      </c>
      <c r="Z639" s="252"/>
      <c r="AA639" s="252"/>
      <c r="AB639" s="253"/>
      <c r="AC639" s="237" t="s">
        <v>334</v>
      </c>
      <c r="AD639" s="238"/>
      <c r="AE639" s="238"/>
      <c r="AF639" s="238"/>
      <c r="AG639" s="238"/>
      <c r="AH639" s="239">
        <v>4</v>
      </c>
      <c r="AI639" s="240"/>
      <c r="AJ639" s="240"/>
      <c r="AK639" s="240"/>
      <c r="AL639" s="241">
        <v>92</v>
      </c>
      <c r="AM639" s="242"/>
      <c r="AN639" s="242"/>
      <c r="AO639" s="243"/>
      <c r="AP639" s="244" t="s">
        <v>365</v>
      </c>
      <c r="AQ639" s="244"/>
      <c r="AR639" s="244"/>
      <c r="AS639" s="244"/>
      <c r="AT639" s="244"/>
      <c r="AU639" s="244"/>
      <c r="AV639" s="244"/>
      <c r="AW639" s="244"/>
      <c r="AX639" s="244"/>
      <c r="AY639">
        <f>COUNTA($E$639)</f>
        <v>1</v>
      </c>
    </row>
    <row r="640" spans="1:51" ht="30" customHeight="1" x14ac:dyDescent="0.15">
      <c r="A640" s="245">
        <v>10</v>
      </c>
      <c r="B640" s="245">
        <v>1</v>
      </c>
      <c r="C640" s="246" t="s">
        <v>806</v>
      </c>
      <c r="D640" s="246"/>
      <c r="E640" s="255" t="s">
        <v>833</v>
      </c>
      <c r="F640" s="247"/>
      <c r="G640" s="247"/>
      <c r="H640" s="247"/>
      <c r="I640" s="247"/>
      <c r="J640" s="248">
        <v>8011101010326</v>
      </c>
      <c r="K640" s="249"/>
      <c r="L640" s="249"/>
      <c r="M640" s="249"/>
      <c r="N640" s="249"/>
      <c r="O640" s="249"/>
      <c r="P640" s="256" t="s">
        <v>797</v>
      </c>
      <c r="Q640" s="250"/>
      <c r="R640" s="250"/>
      <c r="S640" s="250"/>
      <c r="T640" s="250"/>
      <c r="U640" s="250"/>
      <c r="V640" s="250"/>
      <c r="W640" s="250"/>
      <c r="X640" s="250"/>
      <c r="Y640" s="251">
        <v>459.8</v>
      </c>
      <c r="Z640" s="252"/>
      <c r="AA640" s="252"/>
      <c r="AB640" s="253"/>
      <c r="AC640" s="237" t="s">
        <v>340</v>
      </c>
      <c r="AD640" s="238"/>
      <c r="AE640" s="238"/>
      <c r="AF640" s="238"/>
      <c r="AG640" s="238"/>
      <c r="AH640" s="239">
        <v>1</v>
      </c>
      <c r="AI640" s="240"/>
      <c r="AJ640" s="240"/>
      <c r="AK640" s="240"/>
      <c r="AL640" s="241">
        <v>99.86</v>
      </c>
      <c r="AM640" s="242"/>
      <c r="AN640" s="242"/>
      <c r="AO640" s="243"/>
      <c r="AP640" s="244" t="s">
        <v>365</v>
      </c>
      <c r="AQ640" s="244"/>
      <c r="AR640" s="244"/>
      <c r="AS640" s="244"/>
      <c r="AT640" s="244"/>
      <c r="AU640" s="244"/>
      <c r="AV640" s="244"/>
      <c r="AW640" s="244"/>
      <c r="AX640" s="244"/>
      <c r="AY640">
        <f>COUNTA($E$640)</f>
        <v>1</v>
      </c>
    </row>
    <row r="641" spans="1:51" ht="30" customHeight="1" x14ac:dyDescent="0.15">
      <c r="A641" s="245">
        <v>11</v>
      </c>
      <c r="B641" s="245">
        <v>1</v>
      </c>
      <c r="C641" s="246" t="s">
        <v>806</v>
      </c>
      <c r="D641" s="246"/>
      <c r="E641" s="255" t="s">
        <v>834</v>
      </c>
      <c r="F641" s="247"/>
      <c r="G641" s="247"/>
      <c r="H641" s="247"/>
      <c r="I641" s="247"/>
      <c r="J641" s="248">
        <v>2010001008709</v>
      </c>
      <c r="K641" s="249"/>
      <c r="L641" s="249"/>
      <c r="M641" s="249"/>
      <c r="N641" s="249"/>
      <c r="O641" s="249"/>
      <c r="P641" s="256" t="s">
        <v>754</v>
      </c>
      <c r="Q641" s="250"/>
      <c r="R641" s="250"/>
      <c r="S641" s="250"/>
      <c r="T641" s="250"/>
      <c r="U641" s="250"/>
      <c r="V641" s="250"/>
      <c r="W641" s="250"/>
      <c r="X641" s="250"/>
      <c r="Y641" s="251">
        <v>2272.6</v>
      </c>
      <c r="Z641" s="252"/>
      <c r="AA641" s="252"/>
      <c r="AB641" s="253"/>
      <c r="AC641" s="237" t="s">
        <v>334</v>
      </c>
      <c r="AD641" s="238"/>
      <c r="AE641" s="238"/>
      <c r="AF641" s="238"/>
      <c r="AG641" s="238"/>
      <c r="AH641" s="239">
        <v>21</v>
      </c>
      <c r="AI641" s="240"/>
      <c r="AJ641" s="240"/>
      <c r="AK641" s="240"/>
      <c r="AL641" s="241">
        <v>92.21</v>
      </c>
      <c r="AM641" s="242"/>
      <c r="AN641" s="242"/>
      <c r="AO641" s="243"/>
      <c r="AP641" s="244" t="s">
        <v>365</v>
      </c>
      <c r="AQ641" s="244"/>
      <c r="AR641" s="244"/>
      <c r="AS641" s="244"/>
      <c r="AT641" s="244"/>
      <c r="AU641" s="244"/>
      <c r="AV641" s="244"/>
      <c r="AW641" s="244"/>
      <c r="AX641" s="244"/>
      <c r="AY641">
        <f>COUNTA($E$641)</f>
        <v>1</v>
      </c>
    </row>
    <row r="642" spans="1:51" ht="30" customHeight="1" x14ac:dyDescent="0.15">
      <c r="A642" s="245">
        <v>12</v>
      </c>
      <c r="B642" s="245">
        <v>1</v>
      </c>
      <c r="C642" s="246" t="s">
        <v>806</v>
      </c>
      <c r="D642" s="246"/>
      <c r="E642" s="255" t="s">
        <v>799</v>
      </c>
      <c r="F642" s="247"/>
      <c r="G642" s="247"/>
      <c r="H642" s="247"/>
      <c r="I642" s="247"/>
      <c r="J642" s="248" t="s">
        <v>804</v>
      </c>
      <c r="K642" s="249"/>
      <c r="L642" s="249"/>
      <c r="M642" s="249"/>
      <c r="N642" s="249"/>
      <c r="O642" s="249"/>
      <c r="P642" s="256" t="s">
        <v>754</v>
      </c>
      <c r="Q642" s="250"/>
      <c r="R642" s="250"/>
      <c r="S642" s="250"/>
      <c r="T642" s="250"/>
      <c r="U642" s="250"/>
      <c r="V642" s="250"/>
      <c r="W642" s="250"/>
      <c r="X642" s="250"/>
      <c r="Y642" s="251">
        <v>2101</v>
      </c>
      <c r="Z642" s="252"/>
      <c r="AA642" s="252"/>
      <c r="AB642" s="253"/>
      <c r="AC642" s="237" t="s">
        <v>334</v>
      </c>
      <c r="AD642" s="238"/>
      <c r="AE642" s="238"/>
      <c r="AF642" s="238"/>
      <c r="AG642" s="238"/>
      <c r="AH642" s="239">
        <v>1</v>
      </c>
      <c r="AI642" s="240"/>
      <c r="AJ642" s="240"/>
      <c r="AK642" s="240"/>
      <c r="AL642" s="241">
        <v>99.77</v>
      </c>
      <c r="AM642" s="242"/>
      <c r="AN642" s="242"/>
      <c r="AO642" s="243"/>
      <c r="AP642" s="244" t="s">
        <v>365</v>
      </c>
      <c r="AQ642" s="244"/>
      <c r="AR642" s="244"/>
      <c r="AS642" s="244"/>
      <c r="AT642" s="244"/>
      <c r="AU642" s="244"/>
      <c r="AV642" s="244"/>
      <c r="AW642" s="244"/>
      <c r="AX642" s="244"/>
      <c r="AY642">
        <f>COUNTA($E$642)</f>
        <v>1</v>
      </c>
    </row>
    <row r="643" spans="1:51" ht="30" customHeight="1" x14ac:dyDescent="0.15">
      <c r="A643" s="245">
        <v>13</v>
      </c>
      <c r="B643" s="245">
        <v>1</v>
      </c>
      <c r="C643" s="246" t="s">
        <v>806</v>
      </c>
      <c r="D643" s="246"/>
      <c r="E643" s="255" t="s">
        <v>835</v>
      </c>
      <c r="F643" s="247"/>
      <c r="G643" s="247"/>
      <c r="H643" s="247"/>
      <c r="I643" s="247"/>
      <c r="J643" s="248">
        <v>5120001049004</v>
      </c>
      <c r="K643" s="249"/>
      <c r="L643" s="249"/>
      <c r="M643" s="249"/>
      <c r="N643" s="249"/>
      <c r="O643" s="249"/>
      <c r="P643" s="256" t="s">
        <v>754</v>
      </c>
      <c r="Q643" s="250"/>
      <c r="R643" s="250"/>
      <c r="S643" s="250"/>
      <c r="T643" s="250"/>
      <c r="U643" s="250"/>
      <c r="V643" s="250"/>
      <c r="W643" s="250"/>
      <c r="X643" s="250"/>
      <c r="Y643" s="251">
        <v>1193</v>
      </c>
      <c r="Z643" s="252"/>
      <c r="AA643" s="252"/>
      <c r="AB643" s="253"/>
      <c r="AC643" s="237" t="s">
        <v>334</v>
      </c>
      <c r="AD643" s="238"/>
      <c r="AE643" s="238"/>
      <c r="AF643" s="238"/>
      <c r="AG643" s="238"/>
      <c r="AH643" s="239">
        <v>19</v>
      </c>
      <c r="AI643" s="240"/>
      <c r="AJ643" s="240"/>
      <c r="AK643" s="240"/>
      <c r="AL643" s="241">
        <v>92.22</v>
      </c>
      <c r="AM643" s="242"/>
      <c r="AN643" s="242"/>
      <c r="AO643" s="243"/>
      <c r="AP643" s="244" t="s">
        <v>365</v>
      </c>
      <c r="AQ643" s="244"/>
      <c r="AR643" s="244"/>
      <c r="AS643" s="244"/>
      <c r="AT643" s="244"/>
      <c r="AU643" s="244"/>
      <c r="AV643" s="244"/>
      <c r="AW643" s="244"/>
      <c r="AX643" s="244"/>
      <c r="AY643">
        <f>COUNTA($E$643)</f>
        <v>1</v>
      </c>
    </row>
    <row r="644" spans="1:51" ht="30" customHeight="1" x14ac:dyDescent="0.15">
      <c r="A644" s="245">
        <v>14</v>
      </c>
      <c r="B644" s="245">
        <v>1</v>
      </c>
      <c r="C644" s="246" t="s">
        <v>806</v>
      </c>
      <c r="D644" s="246"/>
      <c r="E644" s="255" t="s">
        <v>835</v>
      </c>
      <c r="F644" s="247"/>
      <c r="G644" s="247"/>
      <c r="H644" s="247"/>
      <c r="I644" s="247"/>
      <c r="J644" s="248">
        <v>5120001049004</v>
      </c>
      <c r="K644" s="249"/>
      <c r="L644" s="249"/>
      <c r="M644" s="249"/>
      <c r="N644" s="249"/>
      <c r="O644" s="249"/>
      <c r="P644" s="256" t="s">
        <v>754</v>
      </c>
      <c r="Q644" s="250"/>
      <c r="R644" s="250"/>
      <c r="S644" s="250"/>
      <c r="T644" s="250"/>
      <c r="U644" s="250"/>
      <c r="V644" s="250"/>
      <c r="W644" s="250"/>
      <c r="X644" s="250"/>
      <c r="Y644" s="251">
        <v>790</v>
      </c>
      <c r="Z644" s="252"/>
      <c r="AA644" s="252"/>
      <c r="AB644" s="253"/>
      <c r="AC644" s="237" t="s">
        <v>334</v>
      </c>
      <c r="AD644" s="238"/>
      <c r="AE644" s="238"/>
      <c r="AF644" s="238"/>
      <c r="AG644" s="238"/>
      <c r="AH644" s="239">
        <v>22</v>
      </c>
      <c r="AI644" s="240"/>
      <c r="AJ644" s="240"/>
      <c r="AK644" s="240"/>
      <c r="AL644" s="241">
        <v>93.1</v>
      </c>
      <c r="AM644" s="242"/>
      <c r="AN644" s="242"/>
      <c r="AO644" s="243"/>
      <c r="AP644" s="244" t="s">
        <v>365</v>
      </c>
      <c r="AQ644" s="244"/>
      <c r="AR644" s="244"/>
      <c r="AS644" s="244"/>
      <c r="AT644" s="244"/>
      <c r="AU644" s="244"/>
      <c r="AV644" s="244"/>
      <c r="AW644" s="244"/>
      <c r="AX644" s="244"/>
      <c r="AY644">
        <f>COUNTA($E$644)</f>
        <v>1</v>
      </c>
    </row>
    <row r="645" spans="1:51" ht="30" customHeight="1" x14ac:dyDescent="0.15">
      <c r="A645" s="245">
        <v>15</v>
      </c>
      <c r="B645" s="245">
        <v>1</v>
      </c>
      <c r="C645" s="246" t="s">
        <v>806</v>
      </c>
      <c r="D645" s="246"/>
      <c r="E645" s="255" t="s">
        <v>818</v>
      </c>
      <c r="F645" s="247"/>
      <c r="G645" s="247"/>
      <c r="H645" s="247"/>
      <c r="I645" s="247"/>
      <c r="J645" s="248">
        <v>6290801012011</v>
      </c>
      <c r="K645" s="249"/>
      <c r="L645" s="249"/>
      <c r="M645" s="249"/>
      <c r="N645" s="249"/>
      <c r="O645" s="249"/>
      <c r="P645" s="256" t="s">
        <v>754</v>
      </c>
      <c r="Q645" s="250"/>
      <c r="R645" s="250"/>
      <c r="S645" s="250"/>
      <c r="T645" s="250"/>
      <c r="U645" s="250"/>
      <c r="V645" s="250"/>
      <c r="W645" s="250"/>
      <c r="X645" s="250"/>
      <c r="Y645" s="251">
        <v>697.8</v>
      </c>
      <c r="Z645" s="252"/>
      <c r="AA645" s="252"/>
      <c r="AB645" s="253"/>
      <c r="AC645" s="237" t="s">
        <v>334</v>
      </c>
      <c r="AD645" s="238"/>
      <c r="AE645" s="238"/>
      <c r="AF645" s="238"/>
      <c r="AG645" s="238"/>
      <c r="AH645" s="239">
        <v>3</v>
      </c>
      <c r="AI645" s="240"/>
      <c r="AJ645" s="240"/>
      <c r="AK645" s="240"/>
      <c r="AL645" s="241">
        <v>97.25</v>
      </c>
      <c r="AM645" s="242"/>
      <c r="AN645" s="242"/>
      <c r="AO645" s="243"/>
      <c r="AP645" s="244" t="s">
        <v>365</v>
      </c>
      <c r="AQ645" s="244"/>
      <c r="AR645" s="244"/>
      <c r="AS645" s="244"/>
      <c r="AT645" s="244"/>
      <c r="AU645" s="244"/>
      <c r="AV645" s="244"/>
      <c r="AW645" s="244"/>
      <c r="AX645" s="244"/>
      <c r="AY645">
        <f>COUNTA($E$645)</f>
        <v>1</v>
      </c>
    </row>
    <row r="646" spans="1:51" ht="30" customHeight="1" x14ac:dyDescent="0.15">
      <c r="A646" s="245">
        <v>16</v>
      </c>
      <c r="B646" s="245">
        <v>1</v>
      </c>
      <c r="C646" s="246" t="s">
        <v>806</v>
      </c>
      <c r="D646" s="246"/>
      <c r="E646" s="255" t="s">
        <v>818</v>
      </c>
      <c r="F646" s="247"/>
      <c r="G646" s="247"/>
      <c r="H646" s="247"/>
      <c r="I646" s="247"/>
      <c r="J646" s="248">
        <v>6290801012011</v>
      </c>
      <c r="K646" s="249"/>
      <c r="L646" s="249"/>
      <c r="M646" s="249"/>
      <c r="N646" s="249"/>
      <c r="O646" s="249"/>
      <c r="P646" s="256" t="s">
        <v>754</v>
      </c>
      <c r="Q646" s="250"/>
      <c r="R646" s="250"/>
      <c r="S646" s="250"/>
      <c r="T646" s="250"/>
      <c r="U646" s="250"/>
      <c r="V646" s="250"/>
      <c r="W646" s="250"/>
      <c r="X646" s="250"/>
      <c r="Y646" s="251">
        <v>453.6</v>
      </c>
      <c r="Z646" s="252"/>
      <c r="AA646" s="252"/>
      <c r="AB646" s="253"/>
      <c r="AC646" s="237" t="s">
        <v>334</v>
      </c>
      <c r="AD646" s="238"/>
      <c r="AE646" s="238"/>
      <c r="AF646" s="238"/>
      <c r="AG646" s="238"/>
      <c r="AH646" s="239">
        <v>7</v>
      </c>
      <c r="AI646" s="240"/>
      <c r="AJ646" s="240"/>
      <c r="AK646" s="240"/>
      <c r="AL646" s="241">
        <v>99.64</v>
      </c>
      <c r="AM646" s="242"/>
      <c r="AN646" s="242"/>
      <c r="AO646" s="243"/>
      <c r="AP646" s="244" t="s">
        <v>365</v>
      </c>
      <c r="AQ646" s="244"/>
      <c r="AR646" s="244"/>
      <c r="AS646" s="244"/>
      <c r="AT646" s="244"/>
      <c r="AU646" s="244"/>
      <c r="AV646" s="244"/>
      <c r="AW646" s="244"/>
      <c r="AX646" s="244"/>
      <c r="AY646">
        <f>COUNTA($E$646)</f>
        <v>1</v>
      </c>
    </row>
    <row r="647" spans="1:51" ht="30" customHeight="1" x14ac:dyDescent="0.15">
      <c r="A647" s="245">
        <v>17</v>
      </c>
      <c r="B647" s="245">
        <v>1</v>
      </c>
      <c r="C647" s="246" t="s">
        <v>806</v>
      </c>
      <c r="D647" s="246"/>
      <c r="E647" s="255" t="s">
        <v>818</v>
      </c>
      <c r="F647" s="247"/>
      <c r="G647" s="247"/>
      <c r="H647" s="247"/>
      <c r="I647" s="247"/>
      <c r="J647" s="248">
        <v>6290801012011</v>
      </c>
      <c r="K647" s="249"/>
      <c r="L647" s="249"/>
      <c r="M647" s="249"/>
      <c r="N647" s="249"/>
      <c r="O647" s="249"/>
      <c r="P647" s="256" t="s">
        <v>754</v>
      </c>
      <c r="Q647" s="250"/>
      <c r="R647" s="250"/>
      <c r="S647" s="250"/>
      <c r="T647" s="250"/>
      <c r="U647" s="250"/>
      <c r="V647" s="250"/>
      <c r="W647" s="250"/>
      <c r="X647" s="250"/>
      <c r="Y647" s="251">
        <v>562.5</v>
      </c>
      <c r="Z647" s="252"/>
      <c r="AA647" s="252"/>
      <c r="AB647" s="253"/>
      <c r="AC647" s="237" t="s">
        <v>340</v>
      </c>
      <c r="AD647" s="238"/>
      <c r="AE647" s="238"/>
      <c r="AF647" s="238"/>
      <c r="AG647" s="238"/>
      <c r="AH647" s="239">
        <v>1</v>
      </c>
      <c r="AI647" s="240"/>
      <c r="AJ647" s="240"/>
      <c r="AK647" s="240"/>
      <c r="AL647" s="241">
        <v>99.99</v>
      </c>
      <c r="AM647" s="242"/>
      <c r="AN647" s="242"/>
      <c r="AO647" s="243"/>
      <c r="AP647" s="244" t="s">
        <v>365</v>
      </c>
      <c r="AQ647" s="244"/>
      <c r="AR647" s="244"/>
      <c r="AS647" s="244"/>
      <c r="AT647" s="244"/>
      <c r="AU647" s="244"/>
      <c r="AV647" s="244"/>
      <c r="AW647" s="244"/>
      <c r="AX647" s="244"/>
      <c r="AY647">
        <f>COUNTA($E$647)</f>
        <v>1</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49" priority="1093">
      <formula>IF(RIGHT(TEXT(P14,"0.#"),1)=".",FALSE,TRUE)</formula>
    </cfRule>
    <cfRule type="expression" dxfId="1648" priority="1094">
      <formula>IF(RIGHT(TEXT(P14,"0.#"),1)=".",TRUE,FALSE)</formula>
    </cfRule>
  </conditionalFormatting>
  <conditionalFormatting sqref="P18:AX18">
    <cfRule type="expression" dxfId="1647" priority="1091">
      <formula>IF(RIGHT(TEXT(P18,"0.#"),1)=".",FALSE,TRUE)</formula>
    </cfRule>
    <cfRule type="expression" dxfId="1646" priority="1092">
      <formula>IF(RIGHT(TEXT(P18,"0.#"),1)=".",TRUE,FALSE)</formula>
    </cfRule>
  </conditionalFormatting>
  <conditionalFormatting sqref="Y311">
    <cfRule type="expression" dxfId="1645" priority="1089">
      <formula>IF(RIGHT(TEXT(Y311,"0.#"),1)=".",FALSE,TRUE)</formula>
    </cfRule>
    <cfRule type="expression" dxfId="1644" priority="1090">
      <formula>IF(RIGHT(TEXT(Y311,"0.#"),1)=".",TRUE,FALSE)</formula>
    </cfRule>
  </conditionalFormatting>
  <conditionalFormatting sqref="Y320">
    <cfRule type="expression" dxfId="1643" priority="1087">
      <formula>IF(RIGHT(TEXT(Y320,"0.#"),1)=".",FALSE,TRUE)</formula>
    </cfRule>
    <cfRule type="expression" dxfId="1642" priority="1088">
      <formula>IF(RIGHT(TEXT(Y320,"0.#"),1)=".",TRUE,FALSE)</formula>
    </cfRule>
  </conditionalFormatting>
  <conditionalFormatting sqref="Y351:Y358 Y349 Y338:Y345 Y336 Y325:Y332">
    <cfRule type="expression" dxfId="1641" priority="1067">
      <formula>IF(RIGHT(TEXT(Y325,"0.#"),1)=".",FALSE,TRUE)</formula>
    </cfRule>
    <cfRule type="expression" dxfId="1640" priority="1068">
      <formula>IF(RIGHT(TEXT(Y325,"0.#"),1)=".",TRUE,FALSE)</formula>
    </cfRule>
  </conditionalFormatting>
  <conditionalFormatting sqref="P17:AQ17 P15:AJ15 P13:AX13 AR15:AX15 P16:AC16 AK16:AQ16">
    <cfRule type="expression" dxfId="1639" priority="1085">
      <formula>IF(RIGHT(TEXT(P13,"0.#"),1)=".",FALSE,TRUE)</formula>
    </cfRule>
    <cfRule type="expression" dxfId="1638" priority="1086">
      <formula>IF(RIGHT(TEXT(P13,"0.#"),1)=".",TRUE,FALSE)</formula>
    </cfRule>
  </conditionalFormatting>
  <conditionalFormatting sqref="P19:AC19">
    <cfRule type="expression" dxfId="1637" priority="1083">
      <formula>IF(RIGHT(TEXT(P19,"0.#"),1)=".",FALSE,TRUE)</formula>
    </cfRule>
    <cfRule type="expression" dxfId="1636" priority="1084">
      <formula>IF(RIGHT(TEXT(P19,"0.#"),1)=".",TRUE,FALSE)</formula>
    </cfRule>
  </conditionalFormatting>
  <conditionalFormatting sqref="AE32 AQ32">
    <cfRule type="expression" dxfId="1635" priority="1081">
      <formula>IF(RIGHT(TEXT(AE32,"0.#"),1)=".",FALSE,TRUE)</formula>
    </cfRule>
    <cfRule type="expression" dxfId="1634" priority="1082">
      <formula>IF(RIGHT(TEXT(AE32,"0.#"),1)=".",TRUE,FALSE)</formula>
    </cfRule>
  </conditionalFormatting>
  <conditionalFormatting sqref="Y312:Y319">
    <cfRule type="expression" dxfId="1633" priority="1079">
      <formula>IF(RIGHT(TEXT(Y312,"0.#"),1)=".",FALSE,TRUE)</formula>
    </cfRule>
    <cfRule type="expression" dxfId="1632" priority="1080">
      <formula>IF(RIGHT(TEXT(Y312,"0.#"),1)=".",TRUE,FALSE)</formula>
    </cfRule>
  </conditionalFormatting>
  <conditionalFormatting sqref="AU311">
    <cfRule type="expression" dxfId="1631" priority="1077">
      <formula>IF(RIGHT(TEXT(AU311,"0.#"),1)=".",FALSE,TRUE)</formula>
    </cfRule>
    <cfRule type="expression" dxfId="1630" priority="1078">
      <formula>IF(RIGHT(TEXT(AU311,"0.#"),1)=".",TRUE,FALSE)</formula>
    </cfRule>
  </conditionalFormatting>
  <conditionalFormatting sqref="AU320">
    <cfRule type="expression" dxfId="1629" priority="1075">
      <formula>IF(RIGHT(TEXT(AU320,"0.#"),1)=".",FALSE,TRUE)</formula>
    </cfRule>
    <cfRule type="expression" dxfId="1628" priority="1076">
      <formula>IF(RIGHT(TEXT(AU320,"0.#"),1)=".",TRUE,FALSE)</formula>
    </cfRule>
  </conditionalFormatting>
  <conditionalFormatting sqref="AU312:AU319">
    <cfRule type="expression" dxfId="1627" priority="1073">
      <formula>IF(RIGHT(TEXT(AU312,"0.#"),1)=".",FALSE,TRUE)</formula>
    </cfRule>
    <cfRule type="expression" dxfId="1626" priority="1074">
      <formula>IF(RIGHT(TEXT(AU312,"0.#"),1)=".",TRUE,FALSE)</formula>
    </cfRule>
  </conditionalFormatting>
  <conditionalFormatting sqref="Y350 Y337 Y324">
    <cfRule type="expression" dxfId="1625" priority="1071">
      <formula>IF(RIGHT(TEXT(Y324,"0.#"),1)=".",FALSE,TRUE)</formula>
    </cfRule>
    <cfRule type="expression" dxfId="1624" priority="1072">
      <formula>IF(RIGHT(TEXT(Y324,"0.#"),1)=".",TRUE,FALSE)</formula>
    </cfRule>
  </conditionalFormatting>
  <conditionalFormatting sqref="Y359 Y346 Y333">
    <cfRule type="expression" dxfId="1623" priority="1069">
      <formula>IF(RIGHT(TEXT(Y333,"0.#"),1)=".",FALSE,TRUE)</formula>
    </cfRule>
    <cfRule type="expression" dxfId="1622" priority="1070">
      <formula>IF(RIGHT(TEXT(Y333,"0.#"),1)=".",TRUE,FALSE)</formula>
    </cfRule>
  </conditionalFormatting>
  <conditionalFormatting sqref="AU350 AU337 AU324">
    <cfRule type="expression" dxfId="1621" priority="1065">
      <formula>IF(RIGHT(TEXT(AU324,"0.#"),1)=".",FALSE,TRUE)</formula>
    </cfRule>
    <cfRule type="expression" dxfId="1620" priority="1066">
      <formula>IF(RIGHT(TEXT(AU324,"0.#"),1)=".",TRUE,FALSE)</formula>
    </cfRule>
  </conditionalFormatting>
  <conditionalFormatting sqref="AU359 AU346 AU333">
    <cfRule type="expression" dxfId="1619" priority="1063">
      <formula>IF(RIGHT(TEXT(AU333,"0.#"),1)=".",FALSE,TRUE)</formula>
    </cfRule>
    <cfRule type="expression" dxfId="1618" priority="1064">
      <formula>IF(RIGHT(TEXT(AU333,"0.#"),1)=".",TRUE,FALSE)</formula>
    </cfRule>
  </conditionalFormatting>
  <conditionalFormatting sqref="AU351:AU358 AU349 AU338:AU345 AU336 AU325:AU332">
    <cfRule type="expression" dxfId="1617" priority="1061">
      <formula>IF(RIGHT(TEXT(AU325,"0.#"),1)=".",FALSE,TRUE)</formula>
    </cfRule>
    <cfRule type="expression" dxfId="1616" priority="1062">
      <formula>IF(RIGHT(TEXT(AU325,"0.#"),1)=".",TRUE,FALSE)</formula>
    </cfRule>
  </conditionalFormatting>
  <conditionalFormatting sqref="AI32">
    <cfRule type="expression" dxfId="1615" priority="1059">
      <formula>IF(RIGHT(TEXT(AI32,"0.#"),1)=".",FALSE,TRUE)</formula>
    </cfRule>
    <cfRule type="expression" dxfId="1614" priority="1060">
      <formula>IF(RIGHT(TEXT(AI32,"0.#"),1)=".",TRUE,FALSE)</formula>
    </cfRule>
  </conditionalFormatting>
  <conditionalFormatting sqref="AE33">
    <cfRule type="expression" dxfId="1613" priority="1055">
      <formula>IF(RIGHT(TEXT(AE33,"0.#"),1)=".",FALSE,TRUE)</formula>
    </cfRule>
    <cfRule type="expression" dxfId="1612" priority="1056">
      <formula>IF(RIGHT(TEXT(AE33,"0.#"),1)=".",TRUE,FALSE)</formula>
    </cfRule>
  </conditionalFormatting>
  <conditionalFormatting sqref="AI33">
    <cfRule type="expression" dxfId="1611" priority="1053">
      <formula>IF(RIGHT(TEXT(AI33,"0.#"),1)=".",FALSE,TRUE)</formula>
    </cfRule>
    <cfRule type="expression" dxfId="1610" priority="1054">
      <formula>IF(RIGHT(TEXT(AI33,"0.#"),1)=".",TRUE,FALSE)</formula>
    </cfRule>
  </conditionalFormatting>
  <conditionalFormatting sqref="AQ33">
    <cfRule type="expression" dxfId="1609" priority="1049">
      <formula>IF(RIGHT(TEXT(AQ33,"0.#"),1)=".",FALSE,TRUE)</formula>
    </cfRule>
    <cfRule type="expression" dxfId="1608" priority="1050">
      <formula>IF(RIGHT(TEXT(AQ33,"0.#"),1)=".",TRUE,FALSE)</formula>
    </cfRule>
  </conditionalFormatting>
  <conditionalFormatting sqref="AE210">
    <cfRule type="expression" dxfId="1607" priority="1047">
      <formula>IF(RIGHT(TEXT(AE210,"0.#"),1)=".",FALSE,TRUE)</formula>
    </cfRule>
    <cfRule type="expression" dxfId="1606" priority="1048">
      <formula>IF(RIGHT(TEXT(AE210,"0.#"),1)=".",TRUE,FALSE)</formula>
    </cfRule>
  </conditionalFormatting>
  <conditionalFormatting sqref="AE211">
    <cfRule type="expression" dxfId="1605" priority="1045">
      <formula>IF(RIGHT(TEXT(AE211,"0.#"),1)=".",FALSE,TRUE)</formula>
    </cfRule>
    <cfRule type="expression" dxfId="1604" priority="1046">
      <formula>IF(RIGHT(TEXT(AE211,"0.#"),1)=".",TRUE,FALSE)</formula>
    </cfRule>
  </conditionalFormatting>
  <conditionalFormatting sqref="AE212">
    <cfRule type="expression" dxfId="1603" priority="1043">
      <formula>IF(RIGHT(TEXT(AE212,"0.#"),1)=".",FALSE,TRUE)</formula>
    </cfRule>
    <cfRule type="expression" dxfId="1602" priority="1044">
      <formula>IF(RIGHT(TEXT(AE212,"0.#"),1)=".",TRUE,FALSE)</formula>
    </cfRule>
  </conditionalFormatting>
  <conditionalFormatting sqref="AI212">
    <cfRule type="expression" dxfId="1601" priority="1041">
      <formula>IF(RIGHT(TEXT(AI212,"0.#"),1)=".",FALSE,TRUE)</formula>
    </cfRule>
    <cfRule type="expression" dxfId="1600" priority="1042">
      <formula>IF(RIGHT(TEXT(AI212,"0.#"),1)=".",TRUE,FALSE)</formula>
    </cfRule>
  </conditionalFormatting>
  <conditionalFormatting sqref="AI211">
    <cfRule type="expression" dxfId="1599" priority="1039">
      <formula>IF(RIGHT(TEXT(AI211,"0.#"),1)=".",FALSE,TRUE)</formula>
    </cfRule>
    <cfRule type="expression" dxfId="1598" priority="1040">
      <formula>IF(RIGHT(TEXT(AI211,"0.#"),1)=".",TRUE,FALSE)</formula>
    </cfRule>
  </conditionalFormatting>
  <conditionalFormatting sqref="AI210">
    <cfRule type="expression" dxfId="1597" priority="1037">
      <formula>IF(RIGHT(TEXT(AI210,"0.#"),1)=".",FALSE,TRUE)</formula>
    </cfRule>
    <cfRule type="expression" dxfId="1596" priority="1038">
      <formula>IF(RIGHT(TEXT(AI210,"0.#"),1)=".",TRUE,FALSE)</formula>
    </cfRule>
  </conditionalFormatting>
  <conditionalFormatting sqref="AM210">
    <cfRule type="expression" dxfId="1595" priority="1035">
      <formula>IF(RIGHT(TEXT(AM210,"0.#"),1)=".",FALSE,TRUE)</formula>
    </cfRule>
    <cfRule type="expression" dxfId="1594" priority="1036">
      <formula>IF(RIGHT(TEXT(AM210,"0.#"),1)=".",TRUE,FALSE)</formula>
    </cfRule>
  </conditionalFormatting>
  <conditionalFormatting sqref="AM211">
    <cfRule type="expression" dxfId="1593" priority="1033">
      <formula>IF(RIGHT(TEXT(AM211,"0.#"),1)=".",FALSE,TRUE)</formula>
    </cfRule>
    <cfRule type="expression" dxfId="1592" priority="1034">
      <formula>IF(RIGHT(TEXT(AM211,"0.#"),1)=".",TRUE,FALSE)</formula>
    </cfRule>
  </conditionalFormatting>
  <conditionalFormatting sqref="AM212">
    <cfRule type="expression" dxfId="1591" priority="1031">
      <formula>IF(RIGHT(TEXT(AM212,"0.#"),1)=".",FALSE,TRUE)</formula>
    </cfRule>
    <cfRule type="expression" dxfId="1590" priority="1032">
      <formula>IF(RIGHT(TEXT(AM212,"0.#"),1)=".",TRUE,FALSE)</formula>
    </cfRule>
  </conditionalFormatting>
  <conditionalFormatting sqref="AL390:AO395">
    <cfRule type="expression" dxfId="1589" priority="1027">
      <formula>IF(AND(AL390&gt;=0, RIGHT(TEXT(AL390,"0.#"),1)&lt;&gt;"."),TRUE,FALSE)</formula>
    </cfRule>
    <cfRule type="expression" dxfId="1588" priority="1028">
      <formula>IF(AND(AL390&gt;=0, RIGHT(TEXT(AL390,"0.#"),1)="."),TRUE,FALSE)</formula>
    </cfRule>
    <cfRule type="expression" dxfId="1587" priority="1029">
      <formula>IF(AND(AL390&lt;0, RIGHT(TEXT(AL390,"0.#"),1)&lt;&gt;"."),TRUE,FALSE)</formula>
    </cfRule>
    <cfRule type="expression" dxfId="1586" priority="1030">
      <formula>IF(AND(AL390&lt;0, RIGHT(TEXT(AL390,"0.#"),1)="."),TRUE,FALSE)</formula>
    </cfRule>
  </conditionalFormatting>
  <conditionalFormatting sqref="AQ210:AQ212">
    <cfRule type="expression" dxfId="1585" priority="1025">
      <formula>IF(RIGHT(TEXT(AQ210,"0.#"),1)=".",FALSE,TRUE)</formula>
    </cfRule>
    <cfRule type="expression" dxfId="1584" priority="1026">
      <formula>IF(RIGHT(TEXT(AQ210,"0.#"),1)=".",TRUE,FALSE)</formula>
    </cfRule>
  </conditionalFormatting>
  <conditionalFormatting sqref="AU210:AU212">
    <cfRule type="expression" dxfId="1583" priority="1023">
      <formula>IF(RIGHT(TEXT(AU210,"0.#"),1)=".",FALSE,TRUE)</formula>
    </cfRule>
    <cfRule type="expression" dxfId="1582" priority="1024">
      <formula>IF(RIGHT(TEXT(AU210,"0.#"),1)=".",TRUE,FALSE)</formula>
    </cfRule>
  </conditionalFormatting>
  <conditionalFormatting sqref="Y390:Y395">
    <cfRule type="expression" dxfId="1581" priority="1021">
      <formula>IF(RIGHT(TEXT(Y390,"0.#"),1)=".",FALSE,TRUE)</formula>
    </cfRule>
    <cfRule type="expression" dxfId="1580" priority="1022">
      <formula>IF(RIGHT(TEXT(Y390,"0.#"),1)=".",TRUE,FALSE)</formula>
    </cfRule>
  </conditionalFormatting>
  <conditionalFormatting sqref="AL648:AO660">
    <cfRule type="expression" dxfId="1579" priority="1017">
      <formula>IF(AND(AL648&gt;=0, RIGHT(TEXT(AL648,"0.#"),1)&lt;&gt;"."),TRUE,FALSE)</formula>
    </cfRule>
    <cfRule type="expression" dxfId="1578" priority="1018">
      <formula>IF(AND(AL648&gt;=0, RIGHT(TEXT(AL648,"0.#"),1)="."),TRUE,FALSE)</formula>
    </cfRule>
    <cfRule type="expression" dxfId="1577" priority="1019">
      <formula>IF(AND(AL648&lt;0, RIGHT(TEXT(AL648,"0.#"),1)&lt;&gt;"."),TRUE,FALSE)</formula>
    </cfRule>
    <cfRule type="expression" dxfId="1576" priority="1020">
      <formula>IF(AND(AL648&lt;0, RIGHT(TEXT(AL648,"0.#"),1)="."),TRUE,FALSE)</formula>
    </cfRule>
  </conditionalFormatting>
  <conditionalFormatting sqref="Y648:Y660">
    <cfRule type="expression" dxfId="1575" priority="1015">
      <formula>IF(RIGHT(TEXT(Y648,"0.#"),1)=".",FALSE,TRUE)</formula>
    </cfRule>
    <cfRule type="expression" dxfId="1574" priority="1016">
      <formula>IF(RIGHT(TEXT(Y648,"0.#"),1)=".",TRUE,FALSE)</formula>
    </cfRule>
  </conditionalFormatting>
  <conditionalFormatting sqref="Y424:Y428">
    <cfRule type="expression" dxfId="1573" priority="947">
      <formula>IF(RIGHT(TEXT(Y424,"0.#"),1)=".",FALSE,TRUE)</formula>
    </cfRule>
    <cfRule type="expression" dxfId="1572" priority="948">
      <formula>IF(RIGHT(TEXT(Y424,"0.#"),1)=".",TRUE,FALSE)</formula>
    </cfRule>
  </conditionalFormatting>
  <conditionalFormatting sqref="Y443:Y461">
    <cfRule type="expression" dxfId="1571" priority="935">
      <formula>IF(RIGHT(TEXT(Y443,"0.#"),1)=".",FALSE,TRUE)</formula>
    </cfRule>
    <cfRule type="expression" dxfId="1570" priority="936">
      <formula>IF(RIGHT(TEXT(Y443,"0.#"),1)=".",TRUE,FALSE)</formula>
    </cfRule>
  </conditionalFormatting>
  <conditionalFormatting sqref="Y472:Y494">
    <cfRule type="expression" dxfId="1569" priority="923">
      <formula>IF(RIGHT(TEXT(Y472,"0.#"),1)=".",FALSE,TRUE)</formula>
    </cfRule>
    <cfRule type="expression" dxfId="1568" priority="924">
      <formula>IF(RIGHT(TEXT(Y472,"0.#"),1)=".",TRUE,FALSE)</formula>
    </cfRule>
  </conditionalFormatting>
  <conditionalFormatting sqref="Y500:Y527">
    <cfRule type="expression" dxfId="1567" priority="911">
      <formula>IF(RIGHT(TEXT(Y500,"0.#"),1)=".",FALSE,TRUE)</formula>
    </cfRule>
    <cfRule type="expression" dxfId="1566" priority="912">
      <formula>IF(RIGHT(TEXT(Y500,"0.#"),1)=".",TRUE,FALSE)</formula>
    </cfRule>
  </conditionalFormatting>
  <conditionalFormatting sqref="Y498:Y499">
    <cfRule type="expression" dxfId="1565" priority="905">
      <formula>IF(RIGHT(TEXT(Y498,"0.#"),1)=".",FALSE,TRUE)</formula>
    </cfRule>
    <cfRule type="expression" dxfId="1564" priority="906">
      <formula>IF(RIGHT(TEXT(Y498,"0.#"),1)=".",TRUE,FALSE)</formula>
    </cfRule>
  </conditionalFormatting>
  <conditionalFormatting sqref="Y533:Y560">
    <cfRule type="expression" dxfId="1563" priority="899">
      <formula>IF(RIGHT(TEXT(Y533,"0.#"),1)=".",FALSE,TRUE)</formula>
    </cfRule>
    <cfRule type="expression" dxfId="1562" priority="900">
      <formula>IF(RIGHT(TEXT(Y533,"0.#"),1)=".",TRUE,FALSE)</formula>
    </cfRule>
  </conditionalFormatting>
  <conditionalFormatting sqref="W23">
    <cfRule type="expression" dxfId="1561" priority="1007">
      <formula>IF(RIGHT(TEXT(W23,"0.#"),1)=".",FALSE,TRUE)</formula>
    </cfRule>
    <cfRule type="expression" dxfId="1560" priority="1008">
      <formula>IF(RIGHT(TEXT(W23,"0.#"),1)=".",TRUE,FALSE)</formula>
    </cfRule>
  </conditionalFormatting>
  <conditionalFormatting sqref="W24:W28">
    <cfRule type="expression" dxfId="1559" priority="1005">
      <formula>IF(RIGHT(TEXT(W24,"0.#"),1)=".",FALSE,TRUE)</formula>
    </cfRule>
    <cfRule type="expression" dxfId="1558" priority="1006">
      <formula>IF(RIGHT(TEXT(W24,"0.#"),1)=".",TRUE,FALSE)</formula>
    </cfRule>
  </conditionalFormatting>
  <conditionalFormatting sqref="P23">
    <cfRule type="expression" dxfId="1557" priority="1001">
      <formula>IF(RIGHT(TEXT(P23,"0.#"),1)=".",FALSE,TRUE)</formula>
    </cfRule>
    <cfRule type="expression" dxfId="1556" priority="1002">
      <formula>IF(RIGHT(TEXT(P23,"0.#"),1)=".",TRUE,FALSE)</formula>
    </cfRule>
  </conditionalFormatting>
  <conditionalFormatting sqref="P24:P27">
    <cfRule type="expression" dxfId="1555" priority="999">
      <formula>IF(RIGHT(TEXT(P24,"0.#"),1)=".",FALSE,TRUE)</formula>
    </cfRule>
    <cfRule type="expression" dxfId="1554" priority="1000">
      <formula>IF(RIGHT(TEXT(P24,"0.#"),1)=".",TRUE,FALSE)</formula>
    </cfRule>
  </conditionalFormatting>
  <conditionalFormatting sqref="P28">
    <cfRule type="expression" dxfId="1553" priority="997">
      <formula>IF(RIGHT(TEXT(P28,"0.#"),1)=".",FALSE,TRUE)</formula>
    </cfRule>
    <cfRule type="expression" dxfId="1552" priority="998">
      <formula>IF(RIGHT(TEXT(P28,"0.#"),1)=".",TRUE,FALSE)</formula>
    </cfRule>
  </conditionalFormatting>
  <conditionalFormatting sqref="AE202">
    <cfRule type="expression" dxfId="1551" priority="995">
      <formula>IF(RIGHT(TEXT(AE202,"0.#"),1)=".",FALSE,TRUE)</formula>
    </cfRule>
    <cfRule type="expression" dxfId="1550" priority="996">
      <formula>IF(RIGHT(TEXT(AE202,"0.#"),1)=".",TRUE,FALSE)</formula>
    </cfRule>
  </conditionalFormatting>
  <conditionalFormatting sqref="AE203">
    <cfRule type="expression" dxfId="1549" priority="993">
      <formula>IF(RIGHT(TEXT(AE203,"0.#"),1)=".",FALSE,TRUE)</formula>
    </cfRule>
    <cfRule type="expression" dxfId="1548" priority="994">
      <formula>IF(RIGHT(TEXT(AE203,"0.#"),1)=".",TRUE,FALSE)</formula>
    </cfRule>
  </conditionalFormatting>
  <conditionalFormatting sqref="AE204">
    <cfRule type="expression" dxfId="1547" priority="991">
      <formula>IF(RIGHT(TEXT(AE204,"0.#"),1)=".",FALSE,TRUE)</formula>
    </cfRule>
    <cfRule type="expression" dxfId="1546" priority="992">
      <formula>IF(RIGHT(TEXT(AE204,"0.#"),1)=".",TRUE,FALSE)</formula>
    </cfRule>
  </conditionalFormatting>
  <conditionalFormatting sqref="AI204">
    <cfRule type="expression" dxfId="1545" priority="989">
      <formula>IF(RIGHT(TEXT(AI204,"0.#"),1)=".",FALSE,TRUE)</formula>
    </cfRule>
    <cfRule type="expression" dxfId="1544" priority="990">
      <formula>IF(RIGHT(TEXT(AI204,"0.#"),1)=".",TRUE,FALSE)</formula>
    </cfRule>
  </conditionalFormatting>
  <conditionalFormatting sqref="AI203">
    <cfRule type="expression" dxfId="1543" priority="987">
      <formula>IF(RIGHT(TEXT(AI203,"0.#"),1)=".",FALSE,TRUE)</formula>
    </cfRule>
    <cfRule type="expression" dxfId="1542" priority="988">
      <formula>IF(RIGHT(TEXT(AI203,"0.#"),1)=".",TRUE,FALSE)</formula>
    </cfRule>
  </conditionalFormatting>
  <conditionalFormatting sqref="AI202">
    <cfRule type="expression" dxfId="1541" priority="985">
      <formula>IF(RIGHT(TEXT(AI202,"0.#"),1)=".",FALSE,TRUE)</formula>
    </cfRule>
    <cfRule type="expression" dxfId="1540" priority="986">
      <formula>IF(RIGHT(TEXT(AI202,"0.#"),1)=".",TRUE,FALSE)</formula>
    </cfRule>
  </conditionalFormatting>
  <conditionalFormatting sqref="AM202">
    <cfRule type="expression" dxfId="1539" priority="983">
      <formula>IF(RIGHT(TEXT(AM202,"0.#"),1)=".",FALSE,TRUE)</formula>
    </cfRule>
    <cfRule type="expression" dxfId="1538" priority="984">
      <formula>IF(RIGHT(TEXT(AM202,"0.#"),1)=".",TRUE,FALSE)</formula>
    </cfRule>
  </conditionalFormatting>
  <conditionalFormatting sqref="AM203">
    <cfRule type="expression" dxfId="1537" priority="981">
      <formula>IF(RIGHT(TEXT(AM203,"0.#"),1)=".",FALSE,TRUE)</formula>
    </cfRule>
    <cfRule type="expression" dxfId="1536" priority="982">
      <formula>IF(RIGHT(TEXT(AM203,"0.#"),1)=".",TRUE,FALSE)</formula>
    </cfRule>
  </conditionalFormatting>
  <conditionalFormatting sqref="AM204">
    <cfRule type="expression" dxfId="1535" priority="979">
      <formula>IF(RIGHT(TEXT(AM204,"0.#"),1)=".",FALSE,TRUE)</formula>
    </cfRule>
    <cfRule type="expression" dxfId="1534" priority="980">
      <formula>IF(RIGHT(TEXT(AM204,"0.#"),1)=".",TRUE,FALSE)</formula>
    </cfRule>
  </conditionalFormatting>
  <conditionalFormatting sqref="AQ202:AQ204">
    <cfRule type="expression" dxfId="1533" priority="977">
      <formula>IF(RIGHT(TEXT(AQ202,"0.#"),1)=".",FALSE,TRUE)</formula>
    </cfRule>
    <cfRule type="expression" dxfId="1532" priority="978">
      <formula>IF(RIGHT(TEXT(AQ202,"0.#"),1)=".",TRUE,FALSE)</formula>
    </cfRule>
  </conditionalFormatting>
  <conditionalFormatting sqref="AU202:AU204">
    <cfRule type="expression" dxfId="1531" priority="975">
      <formula>IF(RIGHT(TEXT(AU202,"0.#"),1)=".",FALSE,TRUE)</formula>
    </cfRule>
    <cfRule type="expression" dxfId="1530" priority="976">
      <formula>IF(RIGHT(TEXT(AU202,"0.#"),1)=".",TRUE,FALSE)</formula>
    </cfRule>
  </conditionalFormatting>
  <conditionalFormatting sqref="AE205">
    <cfRule type="expression" dxfId="1529" priority="973">
      <formula>IF(RIGHT(TEXT(AE205,"0.#"),1)=".",FALSE,TRUE)</formula>
    </cfRule>
    <cfRule type="expression" dxfId="1528" priority="974">
      <formula>IF(RIGHT(TEXT(AE205,"0.#"),1)=".",TRUE,FALSE)</formula>
    </cfRule>
  </conditionalFormatting>
  <conditionalFormatting sqref="AE206">
    <cfRule type="expression" dxfId="1527" priority="971">
      <formula>IF(RIGHT(TEXT(AE206,"0.#"),1)=".",FALSE,TRUE)</formula>
    </cfRule>
    <cfRule type="expression" dxfId="1526" priority="972">
      <formula>IF(RIGHT(TEXT(AE206,"0.#"),1)=".",TRUE,FALSE)</formula>
    </cfRule>
  </conditionalFormatting>
  <conditionalFormatting sqref="AE207">
    <cfRule type="expression" dxfId="1525" priority="969">
      <formula>IF(RIGHT(TEXT(AE207,"0.#"),1)=".",FALSE,TRUE)</formula>
    </cfRule>
    <cfRule type="expression" dxfId="1524" priority="970">
      <formula>IF(RIGHT(TEXT(AE207,"0.#"),1)=".",TRUE,FALSE)</formula>
    </cfRule>
  </conditionalFormatting>
  <conditionalFormatting sqref="AI207">
    <cfRule type="expression" dxfId="1523" priority="967">
      <formula>IF(RIGHT(TEXT(AI207,"0.#"),1)=".",FALSE,TRUE)</formula>
    </cfRule>
    <cfRule type="expression" dxfId="1522" priority="968">
      <formula>IF(RIGHT(TEXT(AI207,"0.#"),1)=".",TRUE,FALSE)</formula>
    </cfRule>
  </conditionalFormatting>
  <conditionalFormatting sqref="AI206">
    <cfRule type="expression" dxfId="1521" priority="965">
      <formula>IF(RIGHT(TEXT(AI206,"0.#"),1)=".",FALSE,TRUE)</formula>
    </cfRule>
    <cfRule type="expression" dxfId="1520" priority="966">
      <formula>IF(RIGHT(TEXT(AI206,"0.#"),1)=".",TRUE,FALSE)</formula>
    </cfRule>
  </conditionalFormatting>
  <conditionalFormatting sqref="AI205">
    <cfRule type="expression" dxfId="1519" priority="963">
      <formula>IF(RIGHT(TEXT(AI205,"0.#"),1)=".",FALSE,TRUE)</formula>
    </cfRule>
    <cfRule type="expression" dxfId="1518" priority="964">
      <formula>IF(RIGHT(TEXT(AI205,"0.#"),1)=".",TRUE,FALSE)</formula>
    </cfRule>
  </conditionalFormatting>
  <conditionalFormatting sqref="AM205">
    <cfRule type="expression" dxfId="1517" priority="961">
      <formula>IF(RIGHT(TEXT(AM205,"0.#"),1)=".",FALSE,TRUE)</formula>
    </cfRule>
    <cfRule type="expression" dxfId="1516" priority="962">
      <formula>IF(RIGHT(TEXT(AM205,"0.#"),1)=".",TRUE,FALSE)</formula>
    </cfRule>
  </conditionalFormatting>
  <conditionalFormatting sqref="AM206">
    <cfRule type="expression" dxfId="1515" priority="959">
      <formula>IF(RIGHT(TEXT(AM206,"0.#"),1)=".",FALSE,TRUE)</formula>
    </cfRule>
    <cfRule type="expression" dxfId="1514" priority="960">
      <formula>IF(RIGHT(TEXT(AM206,"0.#"),1)=".",TRUE,FALSE)</formula>
    </cfRule>
  </conditionalFormatting>
  <conditionalFormatting sqref="AM207">
    <cfRule type="expression" dxfId="1513" priority="957">
      <formula>IF(RIGHT(TEXT(AM207,"0.#"),1)=".",FALSE,TRUE)</formula>
    </cfRule>
    <cfRule type="expression" dxfId="1512" priority="958">
      <formula>IF(RIGHT(TEXT(AM207,"0.#"),1)=".",TRUE,FALSE)</formula>
    </cfRule>
  </conditionalFormatting>
  <conditionalFormatting sqref="AQ205:AQ207">
    <cfRule type="expression" dxfId="1511" priority="955">
      <formula>IF(RIGHT(TEXT(AQ205,"0.#"),1)=".",FALSE,TRUE)</formula>
    </cfRule>
    <cfRule type="expression" dxfId="1510" priority="956">
      <formula>IF(RIGHT(TEXT(AQ205,"0.#"),1)=".",TRUE,FALSE)</formula>
    </cfRule>
  </conditionalFormatting>
  <conditionalFormatting sqref="AU205:AU207">
    <cfRule type="expression" dxfId="1509" priority="953">
      <formula>IF(RIGHT(TEXT(AU205,"0.#"),1)=".",FALSE,TRUE)</formula>
    </cfRule>
    <cfRule type="expression" dxfId="1508" priority="954">
      <formula>IF(RIGHT(TEXT(AU205,"0.#"),1)=".",TRUE,FALSE)</formula>
    </cfRule>
  </conditionalFormatting>
  <conditionalFormatting sqref="AL424:AO428">
    <cfRule type="expression" dxfId="1507" priority="949">
      <formula>IF(AND(AL424&gt;=0, RIGHT(TEXT(AL424,"0.#"),1)&lt;&gt;"."),TRUE,FALSE)</formula>
    </cfRule>
    <cfRule type="expression" dxfId="1506" priority="950">
      <formula>IF(AND(AL424&gt;=0, RIGHT(TEXT(AL424,"0.#"),1)="."),TRUE,FALSE)</formula>
    </cfRule>
    <cfRule type="expression" dxfId="1505" priority="951">
      <formula>IF(AND(AL424&lt;0, RIGHT(TEXT(AL424,"0.#"),1)&lt;&gt;"."),TRUE,FALSE)</formula>
    </cfRule>
    <cfRule type="expression" dxfId="1504" priority="952">
      <formula>IF(AND(AL424&lt;0, RIGHT(TEXT(AL424,"0.#"),1)="."),TRUE,FALSE)</formula>
    </cfRule>
  </conditionalFormatting>
  <conditionalFormatting sqref="AL443:AO461">
    <cfRule type="expression" dxfId="1503" priority="937">
      <formula>IF(AND(AL443&gt;=0, RIGHT(TEXT(AL443,"0.#"),1)&lt;&gt;"."),TRUE,FALSE)</formula>
    </cfRule>
    <cfRule type="expression" dxfId="1502" priority="938">
      <formula>IF(AND(AL443&gt;=0, RIGHT(TEXT(AL443,"0.#"),1)="."),TRUE,FALSE)</formula>
    </cfRule>
    <cfRule type="expression" dxfId="1501" priority="939">
      <formula>IF(AND(AL443&lt;0, RIGHT(TEXT(AL443,"0.#"),1)&lt;&gt;"."),TRUE,FALSE)</formula>
    </cfRule>
    <cfRule type="expression" dxfId="1500" priority="940">
      <formula>IF(AND(AL443&lt;0, RIGHT(TEXT(AL443,"0.#"),1)="."),TRUE,FALSE)</formula>
    </cfRule>
  </conditionalFormatting>
  <conditionalFormatting sqref="AL472:AO494">
    <cfRule type="expression" dxfId="1499" priority="925">
      <formula>IF(AND(AL472&gt;=0, RIGHT(TEXT(AL472,"0.#"),1)&lt;&gt;"."),TRUE,FALSE)</formula>
    </cfRule>
    <cfRule type="expression" dxfId="1498" priority="926">
      <formula>IF(AND(AL472&gt;=0, RIGHT(TEXT(AL472,"0.#"),1)="."),TRUE,FALSE)</formula>
    </cfRule>
    <cfRule type="expression" dxfId="1497" priority="927">
      <formula>IF(AND(AL472&lt;0, RIGHT(TEXT(AL472,"0.#"),1)&lt;&gt;"."),TRUE,FALSE)</formula>
    </cfRule>
    <cfRule type="expression" dxfId="1496" priority="928">
      <formula>IF(AND(AL472&lt;0, RIGHT(TEXT(AL472,"0.#"),1)="."),TRUE,FALSE)</formula>
    </cfRule>
  </conditionalFormatting>
  <conditionalFormatting sqref="AL500:AO527">
    <cfRule type="expression" dxfId="1495" priority="913">
      <formula>IF(AND(AL500&gt;=0, RIGHT(TEXT(AL500,"0.#"),1)&lt;&gt;"."),TRUE,FALSE)</formula>
    </cfRule>
    <cfRule type="expression" dxfId="1494" priority="914">
      <formula>IF(AND(AL500&gt;=0, RIGHT(TEXT(AL500,"0.#"),1)="."),TRUE,FALSE)</formula>
    </cfRule>
    <cfRule type="expression" dxfId="1493" priority="915">
      <formula>IF(AND(AL500&lt;0, RIGHT(TEXT(AL500,"0.#"),1)&lt;&gt;"."),TRUE,FALSE)</formula>
    </cfRule>
    <cfRule type="expression" dxfId="1492" priority="916">
      <formula>IF(AND(AL500&lt;0, RIGHT(TEXT(AL500,"0.#"),1)="."),TRUE,FALSE)</formula>
    </cfRule>
  </conditionalFormatting>
  <conditionalFormatting sqref="AL498:AO499">
    <cfRule type="expression" dxfId="1491" priority="907">
      <formula>IF(AND(AL498&gt;=0, RIGHT(TEXT(AL498,"0.#"),1)&lt;&gt;"."),TRUE,FALSE)</formula>
    </cfRule>
    <cfRule type="expression" dxfId="1490" priority="908">
      <formula>IF(AND(AL498&gt;=0, RIGHT(TEXT(AL498,"0.#"),1)="."),TRUE,FALSE)</formula>
    </cfRule>
    <cfRule type="expression" dxfId="1489" priority="909">
      <formula>IF(AND(AL498&lt;0, RIGHT(TEXT(AL498,"0.#"),1)&lt;&gt;"."),TRUE,FALSE)</formula>
    </cfRule>
    <cfRule type="expression" dxfId="1488" priority="910">
      <formula>IF(AND(AL498&lt;0, RIGHT(TEXT(AL498,"0.#"),1)="."),TRUE,FALSE)</formula>
    </cfRule>
  </conditionalFormatting>
  <conditionalFormatting sqref="AL533:AO560">
    <cfRule type="expression" dxfId="1487" priority="901">
      <formula>IF(AND(AL533&gt;=0, RIGHT(TEXT(AL533,"0.#"),1)&lt;&gt;"."),TRUE,FALSE)</formula>
    </cfRule>
    <cfRule type="expression" dxfId="1486" priority="902">
      <formula>IF(AND(AL533&gt;=0, RIGHT(TEXT(AL533,"0.#"),1)="."),TRUE,FALSE)</formula>
    </cfRule>
    <cfRule type="expression" dxfId="1485" priority="903">
      <formula>IF(AND(AL533&lt;0, RIGHT(TEXT(AL533,"0.#"),1)&lt;&gt;"."),TRUE,FALSE)</formula>
    </cfRule>
    <cfRule type="expression" dxfId="1484" priority="904">
      <formula>IF(AND(AL533&lt;0, RIGHT(TEXT(AL533,"0.#"),1)="."),TRUE,FALSE)</formula>
    </cfRule>
  </conditionalFormatting>
  <conditionalFormatting sqref="AL531:AO532">
    <cfRule type="expression" dxfId="1483" priority="895">
      <formula>IF(AND(AL531&gt;=0, RIGHT(TEXT(AL531,"0.#"),1)&lt;&gt;"."),TRUE,FALSE)</formula>
    </cfRule>
    <cfRule type="expression" dxfId="1482" priority="896">
      <formula>IF(AND(AL531&gt;=0, RIGHT(TEXT(AL531,"0.#"),1)="."),TRUE,FALSE)</formula>
    </cfRule>
    <cfRule type="expression" dxfId="1481" priority="897">
      <formula>IF(AND(AL531&lt;0, RIGHT(TEXT(AL531,"0.#"),1)&lt;&gt;"."),TRUE,FALSE)</formula>
    </cfRule>
    <cfRule type="expression" dxfId="1480" priority="898">
      <formula>IF(AND(AL531&lt;0, RIGHT(TEXT(AL531,"0.#"),1)="."),TRUE,FALSE)</formula>
    </cfRule>
  </conditionalFormatting>
  <conditionalFormatting sqref="Y531:Y532">
    <cfRule type="expression" dxfId="1479" priority="893">
      <formula>IF(RIGHT(TEXT(Y531,"0.#"),1)=".",FALSE,TRUE)</formula>
    </cfRule>
    <cfRule type="expression" dxfId="1478" priority="894">
      <formula>IF(RIGHT(TEXT(Y531,"0.#"),1)=".",TRUE,FALSE)</formula>
    </cfRule>
  </conditionalFormatting>
  <conditionalFormatting sqref="AL566:AO593">
    <cfRule type="expression" dxfId="1477" priority="889">
      <formula>IF(AND(AL566&gt;=0, RIGHT(TEXT(AL566,"0.#"),1)&lt;&gt;"."),TRUE,FALSE)</formula>
    </cfRule>
    <cfRule type="expression" dxfId="1476" priority="890">
      <formula>IF(AND(AL566&gt;=0, RIGHT(TEXT(AL566,"0.#"),1)="."),TRUE,FALSE)</formula>
    </cfRule>
    <cfRule type="expression" dxfId="1475" priority="891">
      <formula>IF(AND(AL566&lt;0, RIGHT(TEXT(AL566,"0.#"),1)&lt;&gt;"."),TRUE,FALSE)</formula>
    </cfRule>
    <cfRule type="expression" dxfId="1474" priority="892">
      <formula>IF(AND(AL566&lt;0, RIGHT(TEXT(AL566,"0.#"),1)="."),TRUE,FALSE)</formula>
    </cfRule>
  </conditionalFormatting>
  <conditionalFormatting sqref="Y566:Y593">
    <cfRule type="expression" dxfId="1473" priority="887">
      <formula>IF(RIGHT(TEXT(Y566,"0.#"),1)=".",FALSE,TRUE)</formula>
    </cfRule>
    <cfRule type="expression" dxfId="1472" priority="888">
      <formula>IF(RIGHT(TEXT(Y566,"0.#"),1)=".",TRUE,FALSE)</formula>
    </cfRule>
  </conditionalFormatting>
  <conditionalFormatting sqref="AL564:AO565">
    <cfRule type="expression" dxfId="1471" priority="883">
      <formula>IF(AND(AL564&gt;=0, RIGHT(TEXT(AL564,"0.#"),1)&lt;&gt;"."),TRUE,FALSE)</formula>
    </cfRule>
    <cfRule type="expression" dxfId="1470" priority="884">
      <formula>IF(AND(AL564&gt;=0, RIGHT(TEXT(AL564,"0.#"),1)="."),TRUE,FALSE)</formula>
    </cfRule>
    <cfRule type="expression" dxfId="1469" priority="885">
      <formula>IF(AND(AL564&lt;0, RIGHT(TEXT(AL564,"0.#"),1)&lt;&gt;"."),TRUE,FALSE)</formula>
    </cfRule>
    <cfRule type="expression" dxfId="1468" priority="886">
      <formula>IF(AND(AL564&lt;0, RIGHT(TEXT(AL564,"0.#"),1)="."),TRUE,FALSE)</formula>
    </cfRule>
  </conditionalFormatting>
  <conditionalFormatting sqref="Y564:Y565">
    <cfRule type="expression" dxfId="1467" priority="881">
      <formula>IF(RIGHT(TEXT(Y564,"0.#"),1)=".",FALSE,TRUE)</formula>
    </cfRule>
    <cfRule type="expression" dxfId="1466" priority="882">
      <formula>IF(RIGHT(TEXT(Y564,"0.#"),1)=".",TRUE,FALSE)</formula>
    </cfRule>
  </conditionalFormatting>
  <conditionalFormatting sqref="AL599:AO626">
    <cfRule type="expression" dxfId="1465" priority="877">
      <formula>IF(AND(AL599&gt;=0, RIGHT(TEXT(AL599,"0.#"),1)&lt;&gt;"."),TRUE,FALSE)</formula>
    </cfRule>
    <cfRule type="expression" dxfId="1464" priority="878">
      <formula>IF(AND(AL599&gt;=0, RIGHT(TEXT(AL599,"0.#"),1)="."),TRUE,FALSE)</formula>
    </cfRule>
    <cfRule type="expression" dxfId="1463" priority="879">
      <formula>IF(AND(AL599&lt;0, RIGHT(TEXT(AL599,"0.#"),1)&lt;&gt;"."),TRUE,FALSE)</formula>
    </cfRule>
    <cfRule type="expression" dxfId="1462" priority="880">
      <formula>IF(AND(AL599&lt;0, RIGHT(TEXT(AL599,"0.#"),1)="."),TRUE,FALSE)</formula>
    </cfRule>
  </conditionalFormatting>
  <conditionalFormatting sqref="Y599:Y626">
    <cfRule type="expression" dxfId="1461" priority="875">
      <formula>IF(RIGHT(TEXT(Y599,"0.#"),1)=".",FALSE,TRUE)</formula>
    </cfRule>
    <cfRule type="expression" dxfId="1460" priority="876">
      <formula>IF(RIGHT(TEXT(Y599,"0.#"),1)=".",TRUE,FALSE)</formula>
    </cfRule>
  </conditionalFormatting>
  <conditionalFormatting sqref="AL597:AO598">
    <cfRule type="expression" dxfId="1459" priority="871">
      <formula>IF(AND(AL597&gt;=0, RIGHT(TEXT(AL597,"0.#"),1)&lt;&gt;"."),TRUE,FALSE)</formula>
    </cfRule>
    <cfRule type="expression" dxfId="1458" priority="872">
      <formula>IF(AND(AL597&gt;=0, RIGHT(TEXT(AL597,"0.#"),1)="."),TRUE,FALSE)</formula>
    </cfRule>
    <cfRule type="expression" dxfId="1457" priority="873">
      <formula>IF(AND(AL597&lt;0, RIGHT(TEXT(AL597,"0.#"),1)&lt;&gt;"."),TRUE,FALSE)</formula>
    </cfRule>
    <cfRule type="expression" dxfId="1456" priority="874">
      <formula>IF(AND(AL597&lt;0, RIGHT(TEXT(AL597,"0.#"),1)="."),TRUE,FALSE)</formula>
    </cfRule>
  </conditionalFormatting>
  <conditionalFormatting sqref="Y597:Y598">
    <cfRule type="expression" dxfId="1455" priority="869">
      <formula>IF(RIGHT(TEXT(Y597,"0.#"),1)=".",FALSE,TRUE)</formula>
    </cfRule>
    <cfRule type="expression" dxfId="1454" priority="870">
      <formula>IF(RIGHT(TEXT(Y597,"0.#"),1)=".",TRUE,FALSE)</formula>
    </cfRule>
  </conditionalFormatting>
  <conditionalFormatting sqref="AU33">
    <cfRule type="expression" dxfId="1453" priority="865">
      <formula>IF(RIGHT(TEXT(AU33,"0.#"),1)=".",FALSE,TRUE)</formula>
    </cfRule>
    <cfRule type="expression" dxfId="1452" priority="866">
      <formula>IF(RIGHT(TEXT(AU33,"0.#"),1)=".",TRUE,FALSE)</formula>
    </cfRule>
  </conditionalFormatting>
  <conditionalFormatting sqref="AU32">
    <cfRule type="expression" dxfId="1451" priority="867">
      <formula>IF(RIGHT(TEXT(AU32,"0.#"),1)=".",FALSE,TRUE)</formula>
    </cfRule>
    <cfRule type="expression" dxfId="1450" priority="868">
      <formula>IF(RIGHT(TEXT(AU32,"0.#"),1)=".",TRUE,FALSE)</formula>
    </cfRule>
  </conditionalFormatting>
  <conditionalFormatting sqref="P29:AC29">
    <cfRule type="expression" dxfId="1449" priority="863">
      <formula>IF(RIGHT(TEXT(P29,"0.#"),1)=".",FALSE,TRUE)</formula>
    </cfRule>
    <cfRule type="expression" dxfId="1448" priority="864">
      <formula>IF(RIGHT(TEXT(P29,"0.#"),1)=".",TRUE,FALSE)</formula>
    </cfRule>
  </conditionalFormatting>
  <conditionalFormatting sqref="AM40">
    <cfRule type="expression" dxfId="1447" priority="847">
      <formula>IF(RIGHT(TEXT(AM40,"0.#"),1)=".",FALSE,TRUE)</formula>
    </cfRule>
    <cfRule type="expression" dxfId="1446" priority="848">
      <formula>IF(RIGHT(TEXT(AM40,"0.#"),1)=".",TRUE,FALSE)</formula>
    </cfRule>
  </conditionalFormatting>
  <conditionalFormatting sqref="AE39">
    <cfRule type="expression" dxfId="1445" priority="861">
      <formula>IF(RIGHT(TEXT(AE39,"0.#"),1)=".",FALSE,TRUE)</formula>
    </cfRule>
    <cfRule type="expression" dxfId="1444" priority="862">
      <formula>IF(RIGHT(TEXT(AE39,"0.#"),1)=".",TRUE,FALSE)</formula>
    </cfRule>
  </conditionalFormatting>
  <conditionalFormatting sqref="AQ39 AQ41">
    <cfRule type="expression" dxfId="1443" priority="843">
      <formula>IF(RIGHT(TEXT(AQ39,"0.#"),1)=".",FALSE,TRUE)</formula>
    </cfRule>
    <cfRule type="expression" dxfId="1442" priority="844">
      <formula>IF(RIGHT(TEXT(AQ39,"0.#"),1)=".",TRUE,FALSE)</formula>
    </cfRule>
  </conditionalFormatting>
  <conditionalFormatting sqref="AU39:AU41">
    <cfRule type="expression" dxfId="1441" priority="841">
      <formula>IF(RIGHT(TEXT(AU39,"0.#"),1)=".",FALSE,TRUE)</formula>
    </cfRule>
    <cfRule type="expression" dxfId="1440" priority="842">
      <formula>IF(RIGHT(TEXT(AU39,"0.#"),1)=".",TRUE,FALSE)</formula>
    </cfRule>
  </conditionalFormatting>
  <conditionalFormatting sqref="AI41">
    <cfRule type="expression" dxfId="1439" priority="855">
      <formula>IF(RIGHT(TEXT(AI41,"0.#"),1)=".",FALSE,TRUE)</formula>
    </cfRule>
    <cfRule type="expression" dxfId="1438" priority="856">
      <formula>IF(RIGHT(TEXT(AI41,"0.#"),1)=".",TRUE,FALSE)</formula>
    </cfRule>
  </conditionalFormatting>
  <conditionalFormatting sqref="AE40">
    <cfRule type="expression" dxfId="1437" priority="859">
      <formula>IF(RIGHT(TEXT(AE40,"0.#"),1)=".",FALSE,TRUE)</formula>
    </cfRule>
    <cfRule type="expression" dxfId="1436" priority="860">
      <formula>IF(RIGHT(TEXT(AE40,"0.#"),1)=".",TRUE,FALSE)</formula>
    </cfRule>
  </conditionalFormatting>
  <conditionalFormatting sqref="AE41">
    <cfRule type="expression" dxfId="1435" priority="857">
      <formula>IF(RIGHT(TEXT(AE41,"0.#"),1)=".",FALSE,TRUE)</formula>
    </cfRule>
    <cfRule type="expression" dxfId="1434" priority="858">
      <formula>IF(RIGHT(TEXT(AE41,"0.#"),1)=".",TRUE,FALSE)</formula>
    </cfRule>
  </conditionalFormatting>
  <conditionalFormatting sqref="AI39">
    <cfRule type="expression" dxfId="1433" priority="851">
      <formula>IF(RIGHT(TEXT(AI39,"0.#"),1)=".",FALSE,TRUE)</formula>
    </cfRule>
    <cfRule type="expression" dxfId="1432" priority="852">
      <formula>IF(RIGHT(TEXT(AI39,"0.#"),1)=".",TRUE,FALSE)</formula>
    </cfRule>
  </conditionalFormatting>
  <conditionalFormatting sqref="AI40">
    <cfRule type="expression" dxfId="1431" priority="853">
      <formula>IF(RIGHT(TEXT(AI40,"0.#"),1)=".",FALSE,TRUE)</formula>
    </cfRule>
    <cfRule type="expression" dxfId="1430" priority="854">
      <formula>IF(RIGHT(TEXT(AI40,"0.#"),1)=".",TRUE,FALSE)</formula>
    </cfRule>
  </conditionalFormatting>
  <conditionalFormatting sqref="AM69">
    <cfRule type="expression" dxfId="1429" priority="813">
      <formula>IF(RIGHT(TEXT(AM69,"0.#"),1)=".",FALSE,TRUE)</formula>
    </cfRule>
    <cfRule type="expression" dxfId="1428" priority="814">
      <formula>IF(RIGHT(TEXT(AM69,"0.#"),1)=".",TRUE,FALSE)</formula>
    </cfRule>
  </conditionalFormatting>
  <conditionalFormatting sqref="AE70 AM70">
    <cfRule type="expression" dxfId="1427" priority="811">
      <formula>IF(RIGHT(TEXT(AE70,"0.#"),1)=".",FALSE,TRUE)</formula>
    </cfRule>
    <cfRule type="expression" dxfId="1426" priority="812">
      <formula>IF(RIGHT(TEXT(AE70,"0.#"),1)=".",TRUE,FALSE)</formula>
    </cfRule>
  </conditionalFormatting>
  <conditionalFormatting sqref="AI70">
    <cfRule type="expression" dxfId="1425" priority="809">
      <formula>IF(RIGHT(TEXT(AI70,"0.#"),1)=".",FALSE,TRUE)</formula>
    </cfRule>
    <cfRule type="expression" dxfId="1424" priority="810">
      <formula>IF(RIGHT(TEXT(AI70,"0.#"),1)=".",TRUE,FALSE)</formula>
    </cfRule>
  </conditionalFormatting>
  <conditionalFormatting sqref="AQ70">
    <cfRule type="expression" dxfId="1423" priority="807">
      <formula>IF(RIGHT(TEXT(AQ70,"0.#"),1)=".",FALSE,TRUE)</formula>
    </cfRule>
    <cfRule type="expression" dxfId="1422" priority="808">
      <formula>IF(RIGHT(TEXT(AQ70,"0.#"),1)=".",TRUE,FALSE)</formula>
    </cfRule>
  </conditionalFormatting>
  <conditionalFormatting sqref="AE69 AQ69">
    <cfRule type="expression" dxfId="1421" priority="817">
      <formula>IF(RIGHT(TEXT(AE69,"0.#"),1)=".",FALSE,TRUE)</formula>
    </cfRule>
    <cfRule type="expression" dxfId="1420" priority="818">
      <formula>IF(RIGHT(TEXT(AE69,"0.#"),1)=".",TRUE,FALSE)</formula>
    </cfRule>
  </conditionalFormatting>
  <conditionalFormatting sqref="AI69">
    <cfRule type="expression" dxfId="1419" priority="815">
      <formula>IF(RIGHT(TEXT(AI69,"0.#"),1)=".",FALSE,TRUE)</formula>
    </cfRule>
    <cfRule type="expression" dxfId="1418" priority="816">
      <formula>IF(RIGHT(TEXT(AI69,"0.#"),1)=".",TRUE,FALSE)</formula>
    </cfRule>
  </conditionalFormatting>
  <conditionalFormatting sqref="AE66 AQ66">
    <cfRule type="expression" dxfId="1417" priority="805">
      <formula>IF(RIGHT(TEXT(AE66,"0.#"),1)=".",FALSE,TRUE)</formula>
    </cfRule>
    <cfRule type="expression" dxfId="1416" priority="806">
      <formula>IF(RIGHT(TEXT(AE66,"0.#"),1)=".",TRUE,FALSE)</formula>
    </cfRule>
  </conditionalFormatting>
  <conditionalFormatting sqref="AI66">
    <cfRule type="expression" dxfId="1415" priority="803">
      <formula>IF(RIGHT(TEXT(AI66,"0.#"),1)=".",FALSE,TRUE)</formula>
    </cfRule>
    <cfRule type="expression" dxfId="1414" priority="804">
      <formula>IF(RIGHT(TEXT(AI66,"0.#"),1)=".",TRUE,FALSE)</formula>
    </cfRule>
  </conditionalFormatting>
  <conditionalFormatting sqref="AM66">
    <cfRule type="expression" dxfId="1413" priority="801">
      <formula>IF(RIGHT(TEXT(AM66,"0.#"),1)=".",FALSE,TRUE)</formula>
    </cfRule>
    <cfRule type="expression" dxfId="1412" priority="802">
      <formula>IF(RIGHT(TEXT(AM66,"0.#"),1)=".",TRUE,FALSE)</formula>
    </cfRule>
  </conditionalFormatting>
  <conditionalFormatting sqref="AE67">
    <cfRule type="expression" dxfId="1411" priority="799">
      <formula>IF(RIGHT(TEXT(AE67,"0.#"),1)=".",FALSE,TRUE)</formula>
    </cfRule>
    <cfRule type="expression" dxfId="1410" priority="800">
      <formula>IF(RIGHT(TEXT(AE67,"0.#"),1)=".",TRUE,FALSE)</formula>
    </cfRule>
  </conditionalFormatting>
  <conditionalFormatting sqref="AI67">
    <cfRule type="expression" dxfId="1409" priority="797">
      <formula>IF(RIGHT(TEXT(AI67,"0.#"),1)=".",FALSE,TRUE)</formula>
    </cfRule>
    <cfRule type="expression" dxfId="1408" priority="798">
      <formula>IF(RIGHT(TEXT(AI67,"0.#"),1)=".",TRUE,FALSE)</formula>
    </cfRule>
  </conditionalFormatting>
  <conditionalFormatting sqref="AM67">
    <cfRule type="expression" dxfId="1407" priority="795">
      <formula>IF(RIGHT(TEXT(AM67,"0.#"),1)=".",FALSE,TRUE)</formula>
    </cfRule>
    <cfRule type="expression" dxfId="1406" priority="796">
      <formula>IF(RIGHT(TEXT(AM67,"0.#"),1)=".",TRUE,FALSE)</formula>
    </cfRule>
  </conditionalFormatting>
  <conditionalFormatting sqref="AQ67">
    <cfRule type="expression" dxfId="1405" priority="793">
      <formula>IF(RIGHT(TEXT(AQ67,"0.#"),1)=".",FALSE,TRUE)</formula>
    </cfRule>
    <cfRule type="expression" dxfId="1404" priority="794">
      <formula>IF(RIGHT(TEXT(AQ67,"0.#"),1)=".",TRUE,FALSE)</formula>
    </cfRule>
  </conditionalFormatting>
  <conditionalFormatting sqref="AU66">
    <cfRule type="expression" dxfId="1403" priority="791">
      <formula>IF(RIGHT(TEXT(AU66,"0.#"),1)=".",FALSE,TRUE)</formula>
    </cfRule>
    <cfRule type="expression" dxfId="1402" priority="792">
      <formula>IF(RIGHT(TEXT(AU66,"0.#"),1)=".",TRUE,FALSE)</formula>
    </cfRule>
  </conditionalFormatting>
  <conditionalFormatting sqref="AU67">
    <cfRule type="expression" dxfId="1401" priority="789">
      <formula>IF(RIGHT(TEXT(AU67,"0.#"),1)=".",FALSE,TRUE)</formula>
    </cfRule>
    <cfRule type="expression" dxfId="1400" priority="790">
      <formula>IF(RIGHT(TEXT(AU67,"0.#"),1)=".",TRUE,FALSE)</formula>
    </cfRule>
  </conditionalFormatting>
  <conditionalFormatting sqref="AE100 AQ100">
    <cfRule type="expression" dxfId="1399" priority="751">
      <formula>IF(RIGHT(TEXT(AE100,"0.#"),1)=".",FALSE,TRUE)</formula>
    </cfRule>
    <cfRule type="expression" dxfId="1398" priority="752">
      <formula>IF(RIGHT(TEXT(AE100,"0.#"),1)=".",TRUE,FALSE)</formula>
    </cfRule>
  </conditionalFormatting>
  <conditionalFormatting sqref="AI100">
    <cfRule type="expression" dxfId="1397" priority="749">
      <formula>IF(RIGHT(TEXT(AI100,"0.#"),1)=".",FALSE,TRUE)</formula>
    </cfRule>
    <cfRule type="expression" dxfId="1396" priority="750">
      <formula>IF(RIGHT(TEXT(AI100,"0.#"),1)=".",TRUE,FALSE)</formula>
    </cfRule>
  </conditionalFormatting>
  <conditionalFormatting sqref="AM100">
    <cfRule type="expression" dxfId="1395" priority="747">
      <formula>IF(RIGHT(TEXT(AM100,"0.#"),1)=".",FALSE,TRUE)</formula>
    </cfRule>
    <cfRule type="expression" dxfId="1394" priority="748">
      <formula>IF(RIGHT(TEXT(AM100,"0.#"),1)=".",TRUE,FALSE)</formula>
    </cfRule>
  </conditionalFormatting>
  <conditionalFormatting sqref="AE101">
    <cfRule type="expression" dxfId="1393" priority="745">
      <formula>IF(RIGHT(TEXT(AE101,"0.#"),1)=".",FALSE,TRUE)</formula>
    </cfRule>
    <cfRule type="expression" dxfId="1392" priority="746">
      <formula>IF(RIGHT(TEXT(AE101,"0.#"),1)=".",TRUE,FALSE)</formula>
    </cfRule>
  </conditionalFormatting>
  <conditionalFormatting sqref="AI101">
    <cfRule type="expression" dxfId="1391" priority="743">
      <formula>IF(RIGHT(TEXT(AI101,"0.#"),1)=".",FALSE,TRUE)</formula>
    </cfRule>
    <cfRule type="expression" dxfId="1390" priority="744">
      <formula>IF(RIGHT(TEXT(AI101,"0.#"),1)=".",TRUE,FALSE)</formula>
    </cfRule>
  </conditionalFormatting>
  <conditionalFormatting sqref="AM101">
    <cfRule type="expression" dxfId="1389" priority="741">
      <formula>IF(RIGHT(TEXT(AM101,"0.#"),1)=".",FALSE,TRUE)</formula>
    </cfRule>
    <cfRule type="expression" dxfId="1388" priority="742">
      <formula>IF(RIGHT(TEXT(AM101,"0.#"),1)=".",TRUE,FALSE)</formula>
    </cfRule>
  </conditionalFormatting>
  <conditionalFormatting sqref="AQ101">
    <cfRule type="expression" dxfId="1387" priority="739">
      <formula>IF(RIGHT(TEXT(AQ101,"0.#"),1)=".",FALSE,TRUE)</formula>
    </cfRule>
    <cfRule type="expression" dxfId="1386" priority="740">
      <formula>IF(RIGHT(TEXT(AQ101,"0.#"),1)=".",TRUE,FALSE)</formula>
    </cfRule>
  </conditionalFormatting>
  <conditionalFormatting sqref="AU100">
    <cfRule type="expression" dxfId="1385" priority="737">
      <formula>IF(RIGHT(TEXT(AU100,"0.#"),1)=".",FALSE,TRUE)</formula>
    </cfRule>
    <cfRule type="expression" dxfId="1384" priority="738">
      <formula>IF(RIGHT(TEXT(AU100,"0.#"),1)=".",TRUE,FALSE)</formula>
    </cfRule>
  </conditionalFormatting>
  <conditionalFormatting sqref="AU101">
    <cfRule type="expression" dxfId="1383" priority="735">
      <formula>IF(RIGHT(TEXT(AU101,"0.#"),1)=".",FALSE,TRUE)</formula>
    </cfRule>
    <cfRule type="expression" dxfId="1382" priority="736">
      <formula>IF(RIGHT(TEXT(AU101,"0.#"),1)=".",TRUE,FALSE)</formula>
    </cfRule>
  </conditionalFormatting>
  <conditionalFormatting sqref="AE36">
    <cfRule type="expression" dxfId="1381" priority="727">
      <formula>IF(RIGHT(TEXT(AE36,"0.#"),1)=".",FALSE,TRUE)</formula>
    </cfRule>
    <cfRule type="expression" dxfId="1380" priority="728">
      <formula>IF(RIGHT(TEXT(AE36,"0.#"),1)=".",TRUE,FALSE)</formula>
    </cfRule>
  </conditionalFormatting>
  <conditionalFormatting sqref="AI36">
    <cfRule type="expression" dxfId="1379" priority="725">
      <formula>IF(RIGHT(TEXT(AI36,"0.#"),1)=".",FALSE,TRUE)</formula>
    </cfRule>
    <cfRule type="expression" dxfId="1378" priority="726">
      <formula>IF(RIGHT(TEXT(AI36,"0.#"),1)=".",TRUE,FALSE)</formula>
    </cfRule>
  </conditionalFormatting>
  <conditionalFormatting sqref="AQ36">
    <cfRule type="expression" dxfId="1377" priority="723">
      <formula>IF(RIGHT(TEXT(AQ36,"0.#"),1)=".",FALSE,TRUE)</formula>
    </cfRule>
    <cfRule type="expression" dxfId="1376" priority="724">
      <formula>IF(RIGHT(TEXT(AQ36,"0.#"),1)=".",TRUE,FALSE)</formula>
    </cfRule>
  </conditionalFormatting>
  <conditionalFormatting sqref="AE35 AQ35">
    <cfRule type="expression" dxfId="1375" priority="733">
      <formula>IF(RIGHT(TEXT(AE35,"0.#"),1)=".",FALSE,TRUE)</formula>
    </cfRule>
    <cfRule type="expression" dxfId="1374" priority="734">
      <formula>IF(RIGHT(TEXT(AE35,"0.#"),1)=".",TRUE,FALSE)</formula>
    </cfRule>
  </conditionalFormatting>
  <conditionalFormatting sqref="AI35">
    <cfRule type="expression" dxfId="1373" priority="731">
      <formula>IF(RIGHT(TEXT(AI35,"0.#"),1)=".",FALSE,TRUE)</formula>
    </cfRule>
    <cfRule type="expression" dxfId="1372" priority="732">
      <formula>IF(RIGHT(TEXT(AI35,"0.#"),1)=".",TRUE,FALSE)</formula>
    </cfRule>
  </conditionalFormatting>
  <conditionalFormatting sqref="AM103">
    <cfRule type="expression" dxfId="1371" priority="717">
      <formula>IF(RIGHT(TEXT(AM103,"0.#"),1)=".",FALSE,TRUE)</formula>
    </cfRule>
    <cfRule type="expression" dxfId="1370" priority="718">
      <formula>IF(RIGHT(TEXT(AM103,"0.#"),1)=".",TRUE,FALSE)</formula>
    </cfRule>
  </conditionalFormatting>
  <conditionalFormatting sqref="AE104 AM104">
    <cfRule type="expression" dxfId="1369" priority="715">
      <formula>IF(RIGHT(TEXT(AE104,"0.#"),1)=".",FALSE,TRUE)</formula>
    </cfRule>
    <cfRule type="expression" dxfId="1368" priority="716">
      <formula>IF(RIGHT(TEXT(AE104,"0.#"),1)=".",TRUE,FALSE)</formula>
    </cfRule>
  </conditionalFormatting>
  <conditionalFormatting sqref="AI104">
    <cfRule type="expression" dxfId="1367" priority="713">
      <formula>IF(RIGHT(TEXT(AI104,"0.#"),1)=".",FALSE,TRUE)</formula>
    </cfRule>
    <cfRule type="expression" dxfId="1366" priority="714">
      <formula>IF(RIGHT(TEXT(AI104,"0.#"),1)=".",TRUE,FALSE)</formula>
    </cfRule>
  </conditionalFormatting>
  <conditionalFormatting sqref="AQ104">
    <cfRule type="expression" dxfId="1365" priority="711">
      <formula>IF(RIGHT(TEXT(AQ104,"0.#"),1)=".",FALSE,TRUE)</formula>
    </cfRule>
    <cfRule type="expression" dxfId="1364" priority="712">
      <formula>IF(RIGHT(TEXT(AQ104,"0.#"),1)=".",TRUE,FALSE)</formula>
    </cfRule>
  </conditionalFormatting>
  <conditionalFormatting sqref="AE103 AQ103">
    <cfRule type="expression" dxfId="1363" priority="721">
      <formula>IF(RIGHT(TEXT(AE103,"0.#"),1)=".",FALSE,TRUE)</formula>
    </cfRule>
    <cfRule type="expression" dxfId="1362" priority="722">
      <formula>IF(RIGHT(TEXT(AE103,"0.#"),1)=".",TRUE,FALSE)</formula>
    </cfRule>
  </conditionalFormatting>
  <conditionalFormatting sqref="AI103">
    <cfRule type="expression" dxfId="1361" priority="719">
      <formula>IF(RIGHT(TEXT(AI103,"0.#"),1)=".",FALSE,TRUE)</formula>
    </cfRule>
    <cfRule type="expression" dxfId="1360" priority="720">
      <formula>IF(RIGHT(TEXT(AI103,"0.#"),1)=".",TRUE,FALSE)</formula>
    </cfRule>
  </conditionalFormatting>
  <conditionalFormatting sqref="AM137">
    <cfRule type="expression" dxfId="1359" priority="705">
      <formula>IF(RIGHT(TEXT(AM137,"0.#"),1)=".",FALSE,TRUE)</formula>
    </cfRule>
    <cfRule type="expression" dxfId="1358" priority="706">
      <formula>IF(RIGHT(TEXT(AM137,"0.#"),1)=".",TRUE,FALSE)</formula>
    </cfRule>
  </conditionalFormatting>
  <conditionalFormatting sqref="AE138 AM138">
    <cfRule type="expression" dxfId="1357" priority="703">
      <formula>IF(RIGHT(TEXT(AE138,"0.#"),1)=".",FALSE,TRUE)</formula>
    </cfRule>
    <cfRule type="expression" dxfId="1356" priority="704">
      <formula>IF(RIGHT(TEXT(AE138,"0.#"),1)=".",TRUE,FALSE)</formula>
    </cfRule>
  </conditionalFormatting>
  <conditionalFormatting sqref="AI138">
    <cfRule type="expression" dxfId="1355" priority="701">
      <formula>IF(RIGHT(TEXT(AI138,"0.#"),1)=".",FALSE,TRUE)</formula>
    </cfRule>
    <cfRule type="expression" dxfId="1354" priority="702">
      <formula>IF(RIGHT(TEXT(AI138,"0.#"),1)=".",TRUE,FALSE)</formula>
    </cfRule>
  </conditionalFormatting>
  <conditionalFormatting sqref="AQ138">
    <cfRule type="expression" dxfId="1353" priority="699">
      <formula>IF(RIGHT(TEXT(AQ138,"0.#"),1)=".",FALSE,TRUE)</formula>
    </cfRule>
    <cfRule type="expression" dxfId="1352" priority="700">
      <formula>IF(RIGHT(TEXT(AQ138,"0.#"),1)=".",TRUE,FALSE)</formula>
    </cfRule>
  </conditionalFormatting>
  <conditionalFormatting sqref="AE137 AQ137">
    <cfRule type="expression" dxfId="1351" priority="709">
      <formula>IF(RIGHT(TEXT(AE137,"0.#"),1)=".",FALSE,TRUE)</formula>
    </cfRule>
    <cfRule type="expression" dxfId="1350" priority="710">
      <formula>IF(RIGHT(TEXT(AE137,"0.#"),1)=".",TRUE,FALSE)</formula>
    </cfRule>
  </conditionalFormatting>
  <conditionalFormatting sqref="AI137">
    <cfRule type="expression" dxfId="1349" priority="707">
      <formula>IF(RIGHT(TEXT(AI137,"0.#"),1)=".",FALSE,TRUE)</formula>
    </cfRule>
    <cfRule type="expression" dxfId="1348" priority="708">
      <formula>IF(RIGHT(TEXT(AI137,"0.#"),1)=".",TRUE,FALSE)</formula>
    </cfRule>
  </conditionalFormatting>
  <conditionalFormatting sqref="AM171">
    <cfRule type="expression" dxfId="1347" priority="693">
      <formula>IF(RIGHT(TEXT(AM171,"0.#"),1)=".",FALSE,TRUE)</formula>
    </cfRule>
    <cfRule type="expression" dxfId="1346" priority="694">
      <formula>IF(RIGHT(TEXT(AM171,"0.#"),1)=".",TRUE,FALSE)</formula>
    </cfRule>
  </conditionalFormatting>
  <conditionalFormatting sqref="AE172 AM172">
    <cfRule type="expression" dxfId="1345" priority="691">
      <formula>IF(RIGHT(TEXT(AE172,"0.#"),1)=".",FALSE,TRUE)</formula>
    </cfRule>
    <cfRule type="expression" dxfId="1344" priority="692">
      <formula>IF(RIGHT(TEXT(AE172,"0.#"),1)=".",TRUE,FALSE)</formula>
    </cfRule>
  </conditionalFormatting>
  <conditionalFormatting sqref="AI172">
    <cfRule type="expression" dxfId="1343" priority="689">
      <formula>IF(RIGHT(TEXT(AI172,"0.#"),1)=".",FALSE,TRUE)</formula>
    </cfRule>
    <cfRule type="expression" dxfId="1342" priority="690">
      <formula>IF(RIGHT(TEXT(AI172,"0.#"),1)=".",TRUE,FALSE)</formula>
    </cfRule>
  </conditionalFormatting>
  <conditionalFormatting sqref="AQ172">
    <cfRule type="expression" dxfId="1341" priority="687">
      <formula>IF(RIGHT(TEXT(AQ172,"0.#"),1)=".",FALSE,TRUE)</formula>
    </cfRule>
    <cfRule type="expression" dxfId="1340" priority="688">
      <formula>IF(RIGHT(TEXT(AQ172,"0.#"),1)=".",TRUE,FALSE)</formula>
    </cfRule>
  </conditionalFormatting>
  <conditionalFormatting sqref="AE171 AQ171">
    <cfRule type="expression" dxfId="1339" priority="697">
      <formula>IF(RIGHT(TEXT(AE171,"0.#"),1)=".",FALSE,TRUE)</formula>
    </cfRule>
    <cfRule type="expression" dxfId="1338" priority="698">
      <formula>IF(RIGHT(TEXT(AE171,"0.#"),1)=".",TRUE,FALSE)</formula>
    </cfRule>
  </conditionalFormatting>
  <conditionalFormatting sqref="AI171">
    <cfRule type="expression" dxfId="1337" priority="695">
      <formula>IF(RIGHT(TEXT(AI171,"0.#"),1)=".",FALSE,TRUE)</formula>
    </cfRule>
    <cfRule type="expression" dxfId="1336" priority="696">
      <formula>IF(RIGHT(TEXT(AI171,"0.#"),1)=".",TRUE,FALSE)</formula>
    </cfRule>
  </conditionalFormatting>
  <conditionalFormatting sqref="AE73">
    <cfRule type="expression" dxfId="1335" priority="685">
      <formula>IF(RIGHT(TEXT(AE73,"0.#"),1)=".",FALSE,TRUE)</formula>
    </cfRule>
    <cfRule type="expression" dxfId="1334" priority="686">
      <formula>IF(RIGHT(TEXT(AE73,"0.#"),1)=".",TRUE,FALSE)</formula>
    </cfRule>
  </conditionalFormatting>
  <conditionalFormatting sqref="AM75">
    <cfRule type="expression" dxfId="1333" priority="669">
      <formula>IF(RIGHT(TEXT(AM75,"0.#"),1)=".",FALSE,TRUE)</formula>
    </cfRule>
    <cfRule type="expression" dxfId="1332" priority="670">
      <formula>IF(RIGHT(TEXT(AM75,"0.#"),1)=".",TRUE,FALSE)</formula>
    </cfRule>
  </conditionalFormatting>
  <conditionalFormatting sqref="AE74">
    <cfRule type="expression" dxfId="1331" priority="683">
      <formula>IF(RIGHT(TEXT(AE74,"0.#"),1)=".",FALSE,TRUE)</formula>
    </cfRule>
    <cfRule type="expression" dxfId="1330" priority="684">
      <formula>IF(RIGHT(TEXT(AE74,"0.#"),1)=".",TRUE,FALSE)</formula>
    </cfRule>
  </conditionalFormatting>
  <conditionalFormatting sqref="AE75">
    <cfRule type="expression" dxfId="1329" priority="681">
      <formula>IF(RIGHT(TEXT(AE75,"0.#"),1)=".",FALSE,TRUE)</formula>
    </cfRule>
    <cfRule type="expression" dxfId="1328" priority="682">
      <formula>IF(RIGHT(TEXT(AE75,"0.#"),1)=".",TRUE,FALSE)</formula>
    </cfRule>
  </conditionalFormatting>
  <conditionalFormatting sqref="AI75">
    <cfRule type="expression" dxfId="1327" priority="679">
      <formula>IF(RIGHT(TEXT(AI75,"0.#"),1)=".",FALSE,TRUE)</formula>
    </cfRule>
    <cfRule type="expression" dxfId="1326" priority="680">
      <formula>IF(RIGHT(TEXT(AI75,"0.#"),1)=".",TRUE,FALSE)</formula>
    </cfRule>
  </conditionalFormatting>
  <conditionalFormatting sqref="AI74">
    <cfRule type="expression" dxfId="1325" priority="677">
      <formula>IF(RIGHT(TEXT(AI74,"0.#"),1)=".",FALSE,TRUE)</formula>
    </cfRule>
    <cfRule type="expression" dxfId="1324" priority="678">
      <formula>IF(RIGHT(TEXT(AI74,"0.#"),1)=".",TRUE,FALSE)</formula>
    </cfRule>
  </conditionalFormatting>
  <conditionalFormatting sqref="AI73">
    <cfRule type="expression" dxfId="1323" priority="675">
      <formula>IF(RIGHT(TEXT(AI73,"0.#"),1)=".",FALSE,TRUE)</formula>
    </cfRule>
    <cfRule type="expression" dxfId="1322" priority="676">
      <formula>IF(RIGHT(TEXT(AI73,"0.#"),1)=".",TRUE,FALSE)</formula>
    </cfRule>
  </conditionalFormatting>
  <conditionalFormatting sqref="AM73">
    <cfRule type="expression" dxfId="1321" priority="673">
      <formula>IF(RIGHT(TEXT(AM73,"0.#"),1)=".",FALSE,TRUE)</formula>
    </cfRule>
    <cfRule type="expression" dxfId="1320" priority="674">
      <formula>IF(RIGHT(TEXT(AM73,"0.#"),1)=".",TRUE,FALSE)</formula>
    </cfRule>
  </conditionalFormatting>
  <conditionalFormatting sqref="AM74">
    <cfRule type="expression" dxfId="1319" priority="671">
      <formula>IF(RIGHT(TEXT(AM74,"0.#"),1)=".",FALSE,TRUE)</formula>
    </cfRule>
    <cfRule type="expression" dxfId="1318" priority="672">
      <formula>IF(RIGHT(TEXT(AM74,"0.#"),1)=".",TRUE,FALSE)</formula>
    </cfRule>
  </conditionalFormatting>
  <conditionalFormatting sqref="AQ73:AQ75">
    <cfRule type="expression" dxfId="1317" priority="667">
      <formula>IF(RIGHT(TEXT(AQ73,"0.#"),1)=".",FALSE,TRUE)</formula>
    </cfRule>
    <cfRule type="expression" dxfId="1316" priority="668">
      <formula>IF(RIGHT(TEXT(AQ73,"0.#"),1)=".",TRUE,FALSE)</formula>
    </cfRule>
  </conditionalFormatting>
  <conditionalFormatting sqref="AU73:AU75">
    <cfRule type="expression" dxfId="1315" priority="665">
      <formula>IF(RIGHT(TEXT(AU73,"0.#"),1)=".",FALSE,TRUE)</formula>
    </cfRule>
    <cfRule type="expression" dxfId="1314" priority="666">
      <formula>IF(RIGHT(TEXT(AU73,"0.#"),1)=".",TRUE,FALSE)</formula>
    </cfRule>
  </conditionalFormatting>
  <conditionalFormatting sqref="AE107">
    <cfRule type="expression" dxfId="1313" priority="663">
      <formula>IF(RIGHT(TEXT(AE107,"0.#"),1)=".",FALSE,TRUE)</formula>
    </cfRule>
    <cfRule type="expression" dxfId="1312" priority="664">
      <formula>IF(RIGHT(TEXT(AE107,"0.#"),1)=".",TRUE,FALSE)</formula>
    </cfRule>
  </conditionalFormatting>
  <conditionalFormatting sqref="AM109">
    <cfRule type="expression" dxfId="1311" priority="647">
      <formula>IF(RIGHT(TEXT(AM109,"0.#"),1)=".",FALSE,TRUE)</formula>
    </cfRule>
    <cfRule type="expression" dxfId="1310" priority="648">
      <formula>IF(RIGHT(TEXT(AM109,"0.#"),1)=".",TRUE,FALSE)</formula>
    </cfRule>
  </conditionalFormatting>
  <conditionalFormatting sqref="AE108">
    <cfRule type="expression" dxfId="1309" priority="661">
      <formula>IF(RIGHT(TEXT(AE108,"0.#"),1)=".",FALSE,TRUE)</formula>
    </cfRule>
    <cfRule type="expression" dxfId="1308" priority="662">
      <formula>IF(RIGHT(TEXT(AE108,"0.#"),1)=".",TRUE,FALSE)</formula>
    </cfRule>
  </conditionalFormatting>
  <conditionalFormatting sqref="AE109">
    <cfRule type="expression" dxfId="1307" priority="659">
      <formula>IF(RIGHT(TEXT(AE109,"0.#"),1)=".",FALSE,TRUE)</formula>
    </cfRule>
    <cfRule type="expression" dxfId="1306" priority="660">
      <formula>IF(RIGHT(TEXT(AE109,"0.#"),1)=".",TRUE,FALSE)</formula>
    </cfRule>
  </conditionalFormatting>
  <conditionalFormatting sqref="AI109">
    <cfRule type="expression" dxfId="1305" priority="657">
      <formula>IF(RIGHT(TEXT(AI109,"0.#"),1)=".",FALSE,TRUE)</formula>
    </cfRule>
    <cfRule type="expression" dxfId="1304" priority="658">
      <formula>IF(RIGHT(TEXT(AI109,"0.#"),1)=".",TRUE,FALSE)</formula>
    </cfRule>
  </conditionalFormatting>
  <conditionalFormatting sqref="AI108">
    <cfRule type="expression" dxfId="1303" priority="655">
      <formula>IF(RIGHT(TEXT(AI108,"0.#"),1)=".",FALSE,TRUE)</formula>
    </cfRule>
    <cfRule type="expression" dxfId="1302" priority="656">
      <formula>IF(RIGHT(TEXT(AI108,"0.#"),1)=".",TRUE,FALSE)</formula>
    </cfRule>
  </conditionalFormatting>
  <conditionalFormatting sqref="AI107">
    <cfRule type="expression" dxfId="1301" priority="653">
      <formula>IF(RIGHT(TEXT(AI107,"0.#"),1)=".",FALSE,TRUE)</formula>
    </cfRule>
    <cfRule type="expression" dxfId="1300" priority="654">
      <formula>IF(RIGHT(TEXT(AI107,"0.#"),1)=".",TRUE,FALSE)</formula>
    </cfRule>
  </conditionalFormatting>
  <conditionalFormatting sqref="AM107">
    <cfRule type="expression" dxfId="1299" priority="651">
      <formula>IF(RIGHT(TEXT(AM107,"0.#"),1)=".",FALSE,TRUE)</formula>
    </cfRule>
    <cfRule type="expression" dxfId="1298" priority="652">
      <formula>IF(RIGHT(TEXT(AM107,"0.#"),1)=".",TRUE,FALSE)</formula>
    </cfRule>
  </conditionalFormatting>
  <conditionalFormatting sqref="AM108">
    <cfRule type="expression" dxfId="1297" priority="649">
      <formula>IF(RIGHT(TEXT(AM108,"0.#"),1)=".",FALSE,TRUE)</formula>
    </cfRule>
    <cfRule type="expression" dxfId="1296" priority="650">
      <formula>IF(RIGHT(TEXT(AM108,"0.#"),1)=".",TRUE,FALSE)</formula>
    </cfRule>
  </conditionalFormatting>
  <conditionalFormatting sqref="AQ107:AQ109">
    <cfRule type="expression" dxfId="1295" priority="645">
      <formula>IF(RIGHT(TEXT(AQ107,"0.#"),1)=".",FALSE,TRUE)</formula>
    </cfRule>
    <cfRule type="expression" dxfId="1294" priority="646">
      <formula>IF(RIGHT(TEXT(AQ107,"0.#"),1)=".",TRUE,FALSE)</formula>
    </cfRule>
  </conditionalFormatting>
  <conditionalFormatting sqref="AU107:AU109">
    <cfRule type="expression" dxfId="1293" priority="643">
      <formula>IF(RIGHT(TEXT(AU107,"0.#"),1)=".",FALSE,TRUE)</formula>
    </cfRule>
    <cfRule type="expression" dxfId="1292" priority="644">
      <formula>IF(RIGHT(TEXT(AU107,"0.#"),1)=".",TRUE,FALSE)</formula>
    </cfRule>
  </conditionalFormatting>
  <conditionalFormatting sqref="AE141">
    <cfRule type="expression" dxfId="1291" priority="641">
      <formula>IF(RIGHT(TEXT(AE141,"0.#"),1)=".",FALSE,TRUE)</formula>
    </cfRule>
    <cfRule type="expression" dxfId="1290" priority="642">
      <formula>IF(RIGHT(TEXT(AE141,"0.#"),1)=".",TRUE,FALSE)</formula>
    </cfRule>
  </conditionalFormatting>
  <conditionalFormatting sqref="AM143">
    <cfRule type="expression" dxfId="1289" priority="625">
      <formula>IF(RIGHT(TEXT(AM143,"0.#"),1)=".",FALSE,TRUE)</formula>
    </cfRule>
    <cfRule type="expression" dxfId="1288" priority="626">
      <formula>IF(RIGHT(TEXT(AM143,"0.#"),1)=".",TRUE,FALSE)</formula>
    </cfRule>
  </conditionalFormatting>
  <conditionalFormatting sqref="AE142">
    <cfRule type="expression" dxfId="1287" priority="639">
      <formula>IF(RIGHT(TEXT(AE142,"0.#"),1)=".",FALSE,TRUE)</formula>
    </cfRule>
    <cfRule type="expression" dxfId="1286" priority="640">
      <formula>IF(RIGHT(TEXT(AE142,"0.#"),1)=".",TRUE,FALSE)</formula>
    </cfRule>
  </conditionalFormatting>
  <conditionalFormatting sqref="AE143">
    <cfRule type="expression" dxfId="1285" priority="637">
      <formula>IF(RIGHT(TEXT(AE143,"0.#"),1)=".",FALSE,TRUE)</formula>
    </cfRule>
    <cfRule type="expression" dxfId="1284" priority="638">
      <formula>IF(RIGHT(TEXT(AE143,"0.#"),1)=".",TRUE,FALSE)</formula>
    </cfRule>
  </conditionalFormatting>
  <conditionalFormatting sqref="AI143">
    <cfRule type="expression" dxfId="1283" priority="635">
      <formula>IF(RIGHT(TEXT(AI143,"0.#"),1)=".",FALSE,TRUE)</formula>
    </cfRule>
    <cfRule type="expression" dxfId="1282" priority="636">
      <formula>IF(RIGHT(TEXT(AI143,"0.#"),1)=".",TRUE,FALSE)</formula>
    </cfRule>
  </conditionalFormatting>
  <conditionalFormatting sqref="AI142">
    <cfRule type="expression" dxfId="1281" priority="633">
      <formula>IF(RIGHT(TEXT(AI142,"0.#"),1)=".",FALSE,TRUE)</formula>
    </cfRule>
    <cfRule type="expression" dxfId="1280" priority="634">
      <formula>IF(RIGHT(TEXT(AI142,"0.#"),1)=".",TRUE,FALSE)</formula>
    </cfRule>
  </conditionalFormatting>
  <conditionalFormatting sqref="AI141">
    <cfRule type="expression" dxfId="1279" priority="631">
      <formula>IF(RIGHT(TEXT(AI141,"0.#"),1)=".",FALSE,TRUE)</formula>
    </cfRule>
    <cfRule type="expression" dxfId="1278" priority="632">
      <formula>IF(RIGHT(TEXT(AI141,"0.#"),1)=".",TRUE,FALSE)</formula>
    </cfRule>
  </conditionalFormatting>
  <conditionalFormatting sqref="AM141">
    <cfRule type="expression" dxfId="1277" priority="629">
      <formula>IF(RIGHT(TEXT(AM141,"0.#"),1)=".",FALSE,TRUE)</formula>
    </cfRule>
    <cfRule type="expression" dxfId="1276" priority="630">
      <formula>IF(RIGHT(TEXT(AM141,"0.#"),1)=".",TRUE,FALSE)</formula>
    </cfRule>
  </conditionalFormatting>
  <conditionalFormatting sqref="AM142">
    <cfRule type="expression" dxfId="1275" priority="627">
      <formula>IF(RIGHT(TEXT(AM142,"0.#"),1)=".",FALSE,TRUE)</formula>
    </cfRule>
    <cfRule type="expression" dxfId="1274" priority="628">
      <formula>IF(RIGHT(TEXT(AM142,"0.#"),1)=".",TRUE,FALSE)</formula>
    </cfRule>
  </conditionalFormatting>
  <conditionalFormatting sqref="AQ141:AQ143">
    <cfRule type="expression" dxfId="1273" priority="623">
      <formula>IF(RIGHT(TEXT(AQ141,"0.#"),1)=".",FALSE,TRUE)</formula>
    </cfRule>
    <cfRule type="expression" dxfId="1272" priority="624">
      <formula>IF(RIGHT(TEXT(AQ141,"0.#"),1)=".",TRUE,FALSE)</formula>
    </cfRule>
  </conditionalFormatting>
  <conditionalFormatting sqref="AU141:AU143">
    <cfRule type="expression" dxfId="1271" priority="621">
      <formula>IF(RIGHT(TEXT(AU141,"0.#"),1)=".",FALSE,TRUE)</formula>
    </cfRule>
    <cfRule type="expression" dxfId="1270" priority="622">
      <formula>IF(RIGHT(TEXT(AU141,"0.#"),1)=".",TRUE,FALSE)</formula>
    </cfRule>
  </conditionalFormatting>
  <conditionalFormatting sqref="AE175">
    <cfRule type="expression" dxfId="1269" priority="619">
      <formula>IF(RIGHT(TEXT(AE175,"0.#"),1)=".",FALSE,TRUE)</formula>
    </cfRule>
    <cfRule type="expression" dxfId="1268" priority="620">
      <formula>IF(RIGHT(TEXT(AE175,"0.#"),1)=".",TRUE,FALSE)</formula>
    </cfRule>
  </conditionalFormatting>
  <conditionalFormatting sqref="AM177">
    <cfRule type="expression" dxfId="1267" priority="603">
      <formula>IF(RIGHT(TEXT(AM177,"0.#"),1)=".",FALSE,TRUE)</formula>
    </cfRule>
    <cfRule type="expression" dxfId="1266" priority="604">
      <formula>IF(RIGHT(TEXT(AM177,"0.#"),1)=".",TRUE,FALSE)</formula>
    </cfRule>
  </conditionalFormatting>
  <conditionalFormatting sqref="AE176">
    <cfRule type="expression" dxfId="1265" priority="617">
      <formula>IF(RIGHT(TEXT(AE176,"0.#"),1)=".",FALSE,TRUE)</formula>
    </cfRule>
    <cfRule type="expression" dxfId="1264" priority="618">
      <formula>IF(RIGHT(TEXT(AE176,"0.#"),1)=".",TRUE,FALSE)</formula>
    </cfRule>
  </conditionalFormatting>
  <conditionalFormatting sqref="AE177">
    <cfRule type="expression" dxfId="1263" priority="615">
      <formula>IF(RIGHT(TEXT(AE177,"0.#"),1)=".",FALSE,TRUE)</formula>
    </cfRule>
    <cfRule type="expression" dxfId="1262" priority="616">
      <formula>IF(RIGHT(TEXT(AE177,"0.#"),1)=".",TRUE,FALSE)</formula>
    </cfRule>
  </conditionalFormatting>
  <conditionalFormatting sqref="AI177">
    <cfRule type="expression" dxfId="1261" priority="613">
      <formula>IF(RIGHT(TEXT(AI177,"0.#"),1)=".",FALSE,TRUE)</formula>
    </cfRule>
    <cfRule type="expression" dxfId="1260" priority="614">
      <formula>IF(RIGHT(TEXT(AI177,"0.#"),1)=".",TRUE,FALSE)</formula>
    </cfRule>
  </conditionalFormatting>
  <conditionalFormatting sqref="AI176">
    <cfRule type="expression" dxfId="1259" priority="611">
      <formula>IF(RIGHT(TEXT(AI176,"0.#"),1)=".",FALSE,TRUE)</formula>
    </cfRule>
    <cfRule type="expression" dxfId="1258" priority="612">
      <formula>IF(RIGHT(TEXT(AI176,"0.#"),1)=".",TRUE,FALSE)</formula>
    </cfRule>
  </conditionalFormatting>
  <conditionalFormatting sqref="AI175">
    <cfRule type="expression" dxfId="1257" priority="609">
      <formula>IF(RIGHT(TEXT(AI175,"0.#"),1)=".",FALSE,TRUE)</formula>
    </cfRule>
    <cfRule type="expression" dxfId="1256" priority="610">
      <formula>IF(RIGHT(TEXT(AI175,"0.#"),1)=".",TRUE,FALSE)</formula>
    </cfRule>
  </conditionalFormatting>
  <conditionalFormatting sqref="AM175">
    <cfRule type="expression" dxfId="1255" priority="607">
      <formula>IF(RIGHT(TEXT(AM175,"0.#"),1)=".",FALSE,TRUE)</formula>
    </cfRule>
    <cfRule type="expression" dxfId="1254" priority="608">
      <formula>IF(RIGHT(TEXT(AM175,"0.#"),1)=".",TRUE,FALSE)</formula>
    </cfRule>
  </conditionalFormatting>
  <conditionalFormatting sqref="AM176">
    <cfRule type="expression" dxfId="1253" priority="605">
      <formula>IF(RIGHT(TEXT(AM176,"0.#"),1)=".",FALSE,TRUE)</formula>
    </cfRule>
    <cfRule type="expression" dxfId="1252" priority="606">
      <formula>IF(RIGHT(TEXT(AM176,"0.#"),1)=".",TRUE,FALSE)</formula>
    </cfRule>
  </conditionalFormatting>
  <conditionalFormatting sqref="AQ175:AQ177">
    <cfRule type="expression" dxfId="1251" priority="601">
      <formula>IF(RIGHT(TEXT(AQ175,"0.#"),1)=".",FALSE,TRUE)</formula>
    </cfRule>
    <cfRule type="expression" dxfId="1250" priority="602">
      <formula>IF(RIGHT(TEXT(AQ175,"0.#"),1)=".",TRUE,FALSE)</formula>
    </cfRule>
  </conditionalFormatting>
  <conditionalFormatting sqref="AU175:AU177">
    <cfRule type="expression" dxfId="1249" priority="599">
      <formula>IF(RIGHT(TEXT(AU175,"0.#"),1)=".",FALSE,TRUE)</formula>
    </cfRule>
    <cfRule type="expression" dxfId="1248" priority="600">
      <formula>IF(RIGHT(TEXT(AU175,"0.#"),1)=".",TRUE,FALSE)</formula>
    </cfRule>
  </conditionalFormatting>
  <conditionalFormatting sqref="AE61">
    <cfRule type="expression" dxfId="1247" priority="553">
      <formula>IF(RIGHT(TEXT(AE61,"0.#"),1)=".",FALSE,TRUE)</formula>
    </cfRule>
    <cfRule type="expression" dxfId="1246" priority="554">
      <formula>IF(RIGHT(TEXT(AE61,"0.#"),1)=".",TRUE,FALSE)</formula>
    </cfRule>
  </conditionalFormatting>
  <conditionalFormatting sqref="AE62">
    <cfRule type="expression" dxfId="1245" priority="551">
      <formula>IF(RIGHT(TEXT(AE62,"0.#"),1)=".",FALSE,TRUE)</formula>
    </cfRule>
    <cfRule type="expression" dxfId="1244" priority="552">
      <formula>IF(RIGHT(TEXT(AE62,"0.#"),1)=".",TRUE,FALSE)</formula>
    </cfRule>
  </conditionalFormatting>
  <conditionalFormatting sqref="AM61">
    <cfRule type="expression" dxfId="1243" priority="541">
      <formula>IF(RIGHT(TEXT(AM61,"0.#"),1)=".",FALSE,TRUE)</formula>
    </cfRule>
    <cfRule type="expression" dxfId="1242" priority="542">
      <formula>IF(RIGHT(TEXT(AM61,"0.#"),1)=".",TRUE,FALSE)</formula>
    </cfRule>
  </conditionalFormatting>
  <conditionalFormatting sqref="AE63">
    <cfRule type="expression" dxfId="1241" priority="549">
      <formula>IF(RIGHT(TEXT(AE63,"0.#"),1)=".",FALSE,TRUE)</formula>
    </cfRule>
    <cfRule type="expression" dxfId="1240" priority="550">
      <formula>IF(RIGHT(TEXT(AE63,"0.#"),1)=".",TRUE,FALSE)</formula>
    </cfRule>
  </conditionalFormatting>
  <conditionalFormatting sqref="AI63">
    <cfRule type="expression" dxfId="1239" priority="547">
      <formula>IF(RIGHT(TEXT(AI63,"0.#"),1)=".",FALSE,TRUE)</formula>
    </cfRule>
    <cfRule type="expression" dxfId="1238" priority="548">
      <formula>IF(RIGHT(TEXT(AI63,"0.#"),1)=".",TRUE,FALSE)</formula>
    </cfRule>
  </conditionalFormatting>
  <conditionalFormatting sqref="AI62">
    <cfRule type="expression" dxfId="1237" priority="545">
      <formula>IF(RIGHT(TEXT(AI62,"0.#"),1)=".",FALSE,TRUE)</formula>
    </cfRule>
    <cfRule type="expression" dxfId="1236" priority="546">
      <formula>IF(RIGHT(TEXT(AI62,"0.#"),1)=".",TRUE,FALSE)</formula>
    </cfRule>
  </conditionalFormatting>
  <conditionalFormatting sqref="AI61">
    <cfRule type="expression" dxfId="1235" priority="543">
      <formula>IF(RIGHT(TEXT(AI61,"0.#"),1)=".",FALSE,TRUE)</formula>
    </cfRule>
    <cfRule type="expression" dxfId="1234" priority="544">
      <formula>IF(RIGHT(TEXT(AI61,"0.#"),1)=".",TRUE,FALSE)</formula>
    </cfRule>
  </conditionalFormatting>
  <conditionalFormatting sqref="AM62">
    <cfRule type="expression" dxfId="1233" priority="539">
      <formula>IF(RIGHT(TEXT(AM62,"0.#"),1)=".",FALSE,TRUE)</formula>
    </cfRule>
    <cfRule type="expression" dxfId="1232" priority="540">
      <formula>IF(RIGHT(TEXT(AM62,"0.#"),1)=".",TRUE,FALSE)</formula>
    </cfRule>
  </conditionalFormatting>
  <conditionalFormatting sqref="AM63">
    <cfRule type="expression" dxfId="1231" priority="537">
      <formula>IF(RIGHT(TEXT(AM63,"0.#"),1)=".",FALSE,TRUE)</formula>
    </cfRule>
    <cfRule type="expression" dxfId="1230" priority="538">
      <formula>IF(RIGHT(TEXT(AM63,"0.#"),1)=".",TRUE,FALSE)</formula>
    </cfRule>
  </conditionalFormatting>
  <conditionalFormatting sqref="AQ61:AQ63">
    <cfRule type="expression" dxfId="1229" priority="535">
      <formula>IF(RIGHT(TEXT(AQ61,"0.#"),1)=".",FALSE,TRUE)</formula>
    </cfRule>
    <cfRule type="expression" dxfId="1228" priority="536">
      <formula>IF(RIGHT(TEXT(AQ61,"0.#"),1)=".",TRUE,FALSE)</formula>
    </cfRule>
  </conditionalFormatting>
  <conditionalFormatting sqref="AU61:AU63">
    <cfRule type="expression" dxfId="1227" priority="533">
      <formula>IF(RIGHT(TEXT(AU61,"0.#"),1)=".",FALSE,TRUE)</formula>
    </cfRule>
    <cfRule type="expression" dxfId="1226" priority="534">
      <formula>IF(RIGHT(TEXT(AU61,"0.#"),1)=".",TRUE,FALSE)</formula>
    </cfRule>
  </conditionalFormatting>
  <conditionalFormatting sqref="AE95">
    <cfRule type="expression" dxfId="1225" priority="531">
      <formula>IF(RIGHT(TEXT(AE95,"0.#"),1)=".",FALSE,TRUE)</formula>
    </cfRule>
    <cfRule type="expression" dxfId="1224" priority="532">
      <formula>IF(RIGHT(TEXT(AE95,"0.#"),1)=".",TRUE,FALSE)</formula>
    </cfRule>
  </conditionalFormatting>
  <conditionalFormatting sqref="AE96">
    <cfRule type="expression" dxfId="1223" priority="529">
      <formula>IF(RIGHT(TEXT(AE96,"0.#"),1)=".",FALSE,TRUE)</formula>
    </cfRule>
    <cfRule type="expression" dxfId="1222" priority="530">
      <formula>IF(RIGHT(TEXT(AE96,"0.#"),1)=".",TRUE,FALSE)</formula>
    </cfRule>
  </conditionalFormatting>
  <conditionalFormatting sqref="AM95">
    <cfRule type="expression" dxfId="1221" priority="519">
      <formula>IF(RIGHT(TEXT(AM95,"0.#"),1)=".",FALSE,TRUE)</formula>
    </cfRule>
    <cfRule type="expression" dxfId="1220" priority="520">
      <formula>IF(RIGHT(TEXT(AM95,"0.#"),1)=".",TRUE,FALSE)</formula>
    </cfRule>
  </conditionalFormatting>
  <conditionalFormatting sqref="AE97">
    <cfRule type="expression" dxfId="1219" priority="527">
      <formula>IF(RIGHT(TEXT(AE97,"0.#"),1)=".",FALSE,TRUE)</formula>
    </cfRule>
    <cfRule type="expression" dxfId="1218" priority="528">
      <formula>IF(RIGHT(TEXT(AE97,"0.#"),1)=".",TRUE,FALSE)</formula>
    </cfRule>
  </conditionalFormatting>
  <conditionalFormatting sqref="AI97">
    <cfRule type="expression" dxfId="1217" priority="525">
      <formula>IF(RIGHT(TEXT(AI97,"0.#"),1)=".",FALSE,TRUE)</formula>
    </cfRule>
    <cfRule type="expression" dxfId="1216" priority="526">
      <formula>IF(RIGHT(TEXT(AI97,"0.#"),1)=".",TRUE,FALSE)</formula>
    </cfRule>
  </conditionalFormatting>
  <conditionalFormatting sqref="AI96">
    <cfRule type="expression" dxfId="1215" priority="523">
      <formula>IF(RIGHT(TEXT(AI96,"0.#"),1)=".",FALSE,TRUE)</formula>
    </cfRule>
    <cfRule type="expression" dxfId="1214" priority="524">
      <formula>IF(RIGHT(TEXT(AI96,"0.#"),1)=".",TRUE,FALSE)</formula>
    </cfRule>
  </conditionalFormatting>
  <conditionalFormatting sqref="AI95">
    <cfRule type="expression" dxfId="1213" priority="521">
      <formula>IF(RIGHT(TEXT(AI95,"0.#"),1)=".",FALSE,TRUE)</formula>
    </cfRule>
    <cfRule type="expression" dxfId="1212" priority="522">
      <formula>IF(RIGHT(TEXT(AI95,"0.#"),1)=".",TRUE,FALSE)</formula>
    </cfRule>
  </conditionalFormatting>
  <conditionalFormatting sqref="AM96">
    <cfRule type="expression" dxfId="1211" priority="517">
      <formula>IF(RIGHT(TEXT(AM96,"0.#"),1)=".",FALSE,TRUE)</formula>
    </cfRule>
    <cfRule type="expression" dxfId="1210" priority="518">
      <formula>IF(RIGHT(TEXT(AM96,"0.#"),1)=".",TRUE,FALSE)</formula>
    </cfRule>
  </conditionalFormatting>
  <conditionalFormatting sqref="AM97">
    <cfRule type="expression" dxfId="1209" priority="515">
      <formula>IF(RIGHT(TEXT(AM97,"0.#"),1)=".",FALSE,TRUE)</formula>
    </cfRule>
    <cfRule type="expression" dxfId="1208" priority="516">
      <formula>IF(RIGHT(TEXT(AM97,"0.#"),1)=".",TRUE,FALSE)</formula>
    </cfRule>
  </conditionalFormatting>
  <conditionalFormatting sqref="AQ95:AQ97">
    <cfRule type="expression" dxfId="1207" priority="513">
      <formula>IF(RIGHT(TEXT(AQ95,"0.#"),1)=".",FALSE,TRUE)</formula>
    </cfRule>
    <cfRule type="expression" dxfId="1206" priority="514">
      <formula>IF(RIGHT(TEXT(AQ95,"0.#"),1)=".",TRUE,FALSE)</formula>
    </cfRule>
  </conditionalFormatting>
  <conditionalFormatting sqref="AU95:AU97">
    <cfRule type="expression" dxfId="1205" priority="511">
      <formula>IF(RIGHT(TEXT(AU95,"0.#"),1)=".",FALSE,TRUE)</formula>
    </cfRule>
    <cfRule type="expression" dxfId="1204" priority="512">
      <formula>IF(RIGHT(TEXT(AU95,"0.#"),1)=".",TRUE,FALSE)</formula>
    </cfRule>
  </conditionalFormatting>
  <conditionalFormatting sqref="AE129">
    <cfRule type="expression" dxfId="1203" priority="509">
      <formula>IF(RIGHT(TEXT(AE129,"0.#"),1)=".",FALSE,TRUE)</formula>
    </cfRule>
    <cfRule type="expression" dxfId="1202" priority="510">
      <formula>IF(RIGHT(TEXT(AE129,"0.#"),1)=".",TRUE,FALSE)</formula>
    </cfRule>
  </conditionalFormatting>
  <conditionalFormatting sqref="AE130">
    <cfRule type="expression" dxfId="1201" priority="507">
      <formula>IF(RIGHT(TEXT(AE130,"0.#"),1)=".",FALSE,TRUE)</formula>
    </cfRule>
    <cfRule type="expression" dxfId="1200" priority="508">
      <formula>IF(RIGHT(TEXT(AE130,"0.#"),1)=".",TRUE,FALSE)</formula>
    </cfRule>
  </conditionalFormatting>
  <conditionalFormatting sqref="AM129">
    <cfRule type="expression" dxfId="1199" priority="497">
      <formula>IF(RIGHT(TEXT(AM129,"0.#"),1)=".",FALSE,TRUE)</formula>
    </cfRule>
    <cfRule type="expression" dxfId="1198" priority="498">
      <formula>IF(RIGHT(TEXT(AM129,"0.#"),1)=".",TRUE,FALSE)</formula>
    </cfRule>
  </conditionalFormatting>
  <conditionalFormatting sqref="AE131">
    <cfRule type="expression" dxfId="1197" priority="505">
      <formula>IF(RIGHT(TEXT(AE131,"0.#"),1)=".",FALSE,TRUE)</formula>
    </cfRule>
    <cfRule type="expression" dxfId="1196" priority="506">
      <formula>IF(RIGHT(TEXT(AE131,"0.#"),1)=".",TRUE,FALSE)</formula>
    </cfRule>
  </conditionalFormatting>
  <conditionalFormatting sqref="AI131">
    <cfRule type="expression" dxfId="1195" priority="503">
      <formula>IF(RIGHT(TEXT(AI131,"0.#"),1)=".",FALSE,TRUE)</formula>
    </cfRule>
    <cfRule type="expression" dxfId="1194" priority="504">
      <formula>IF(RIGHT(TEXT(AI131,"0.#"),1)=".",TRUE,FALSE)</formula>
    </cfRule>
  </conditionalFormatting>
  <conditionalFormatting sqref="AI130">
    <cfRule type="expression" dxfId="1193" priority="501">
      <formula>IF(RIGHT(TEXT(AI130,"0.#"),1)=".",FALSE,TRUE)</formula>
    </cfRule>
    <cfRule type="expression" dxfId="1192" priority="502">
      <formula>IF(RIGHT(TEXT(AI130,"0.#"),1)=".",TRUE,FALSE)</formula>
    </cfRule>
  </conditionalFormatting>
  <conditionalFormatting sqref="AI129">
    <cfRule type="expression" dxfId="1191" priority="499">
      <formula>IF(RIGHT(TEXT(AI129,"0.#"),1)=".",FALSE,TRUE)</formula>
    </cfRule>
    <cfRule type="expression" dxfId="1190" priority="500">
      <formula>IF(RIGHT(TEXT(AI129,"0.#"),1)=".",TRUE,FALSE)</formula>
    </cfRule>
  </conditionalFormatting>
  <conditionalFormatting sqref="AM130">
    <cfRule type="expression" dxfId="1189" priority="495">
      <formula>IF(RIGHT(TEXT(AM130,"0.#"),1)=".",FALSE,TRUE)</formula>
    </cfRule>
    <cfRule type="expression" dxfId="1188" priority="496">
      <formula>IF(RIGHT(TEXT(AM130,"0.#"),1)=".",TRUE,FALSE)</formula>
    </cfRule>
  </conditionalFormatting>
  <conditionalFormatting sqref="AM131">
    <cfRule type="expression" dxfId="1187" priority="493">
      <formula>IF(RIGHT(TEXT(AM131,"0.#"),1)=".",FALSE,TRUE)</formula>
    </cfRule>
    <cfRule type="expression" dxfId="1186" priority="494">
      <formula>IF(RIGHT(TEXT(AM131,"0.#"),1)=".",TRUE,FALSE)</formula>
    </cfRule>
  </conditionalFormatting>
  <conditionalFormatting sqref="AQ129:AQ131">
    <cfRule type="expression" dxfId="1185" priority="491">
      <formula>IF(RIGHT(TEXT(AQ129,"0.#"),1)=".",FALSE,TRUE)</formula>
    </cfRule>
    <cfRule type="expression" dxfId="1184" priority="492">
      <formula>IF(RIGHT(TEXT(AQ129,"0.#"),1)=".",TRUE,FALSE)</formula>
    </cfRule>
  </conditionalFormatting>
  <conditionalFormatting sqref="AU129:AU131">
    <cfRule type="expression" dxfId="1183" priority="489">
      <formula>IF(RIGHT(TEXT(AU129,"0.#"),1)=".",FALSE,TRUE)</formula>
    </cfRule>
    <cfRule type="expression" dxfId="1182" priority="490">
      <formula>IF(RIGHT(TEXT(AU129,"0.#"),1)=".",TRUE,FALSE)</formula>
    </cfRule>
  </conditionalFormatting>
  <conditionalFormatting sqref="AE163">
    <cfRule type="expression" dxfId="1181" priority="487">
      <formula>IF(RIGHT(TEXT(AE163,"0.#"),1)=".",FALSE,TRUE)</formula>
    </cfRule>
    <cfRule type="expression" dxfId="1180" priority="488">
      <formula>IF(RIGHT(TEXT(AE163,"0.#"),1)=".",TRUE,FALSE)</formula>
    </cfRule>
  </conditionalFormatting>
  <conditionalFormatting sqref="AE164">
    <cfRule type="expression" dxfId="1179" priority="485">
      <formula>IF(RIGHT(TEXT(AE164,"0.#"),1)=".",FALSE,TRUE)</formula>
    </cfRule>
    <cfRule type="expression" dxfId="1178" priority="486">
      <formula>IF(RIGHT(TEXT(AE164,"0.#"),1)=".",TRUE,FALSE)</formula>
    </cfRule>
  </conditionalFormatting>
  <conditionalFormatting sqref="AM163">
    <cfRule type="expression" dxfId="1177" priority="475">
      <formula>IF(RIGHT(TEXT(AM163,"0.#"),1)=".",FALSE,TRUE)</formula>
    </cfRule>
    <cfRule type="expression" dxfId="1176" priority="476">
      <formula>IF(RIGHT(TEXT(AM163,"0.#"),1)=".",TRUE,FALSE)</formula>
    </cfRule>
  </conditionalFormatting>
  <conditionalFormatting sqref="AE165">
    <cfRule type="expression" dxfId="1175" priority="483">
      <formula>IF(RIGHT(TEXT(AE165,"0.#"),1)=".",FALSE,TRUE)</formula>
    </cfRule>
    <cfRule type="expression" dxfId="1174" priority="484">
      <formula>IF(RIGHT(TEXT(AE165,"0.#"),1)=".",TRUE,FALSE)</formula>
    </cfRule>
  </conditionalFormatting>
  <conditionalFormatting sqref="AI165">
    <cfRule type="expression" dxfId="1173" priority="481">
      <formula>IF(RIGHT(TEXT(AI165,"0.#"),1)=".",FALSE,TRUE)</formula>
    </cfRule>
    <cfRule type="expression" dxfId="1172" priority="482">
      <formula>IF(RIGHT(TEXT(AI165,"0.#"),1)=".",TRUE,FALSE)</formula>
    </cfRule>
  </conditionalFormatting>
  <conditionalFormatting sqref="AI164">
    <cfRule type="expression" dxfId="1171" priority="479">
      <formula>IF(RIGHT(TEXT(AI164,"0.#"),1)=".",FALSE,TRUE)</formula>
    </cfRule>
    <cfRule type="expression" dxfId="1170" priority="480">
      <formula>IF(RIGHT(TEXT(AI164,"0.#"),1)=".",TRUE,FALSE)</formula>
    </cfRule>
  </conditionalFormatting>
  <conditionalFormatting sqref="AI163">
    <cfRule type="expression" dxfId="1169" priority="477">
      <formula>IF(RIGHT(TEXT(AI163,"0.#"),1)=".",FALSE,TRUE)</formula>
    </cfRule>
    <cfRule type="expression" dxfId="1168" priority="478">
      <formula>IF(RIGHT(TEXT(AI163,"0.#"),1)=".",TRUE,FALSE)</formula>
    </cfRule>
  </conditionalFormatting>
  <conditionalFormatting sqref="AM164">
    <cfRule type="expression" dxfId="1167" priority="473">
      <formula>IF(RIGHT(TEXT(AM164,"0.#"),1)=".",FALSE,TRUE)</formula>
    </cfRule>
    <cfRule type="expression" dxfId="1166" priority="474">
      <formula>IF(RIGHT(TEXT(AM164,"0.#"),1)=".",TRUE,FALSE)</formula>
    </cfRule>
  </conditionalFormatting>
  <conditionalFormatting sqref="AM165">
    <cfRule type="expression" dxfId="1165" priority="471">
      <formula>IF(RIGHT(TEXT(AM165,"0.#"),1)=".",FALSE,TRUE)</formula>
    </cfRule>
    <cfRule type="expression" dxfId="1164" priority="472">
      <formula>IF(RIGHT(TEXT(AM165,"0.#"),1)=".",TRUE,FALSE)</formula>
    </cfRule>
  </conditionalFormatting>
  <conditionalFormatting sqref="AQ163:AQ165">
    <cfRule type="expression" dxfId="1163" priority="469">
      <formula>IF(RIGHT(TEXT(AQ163,"0.#"),1)=".",FALSE,TRUE)</formula>
    </cfRule>
    <cfRule type="expression" dxfId="1162" priority="470">
      <formula>IF(RIGHT(TEXT(AQ163,"0.#"),1)=".",TRUE,FALSE)</formula>
    </cfRule>
  </conditionalFormatting>
  <conditionalFormatting sqref="AU163:AU165">
    <cfRule type="expression" dxfId="1161" priority="467">
      <formula>IF(RIGHT(TEXT(AU163,"0.#"),1)=".",FALSE,TRUE)</formula>
    </cfRule>
    <cfRule type="expression" dxfId="1160" priority="468">
      <formula>IF(RIGHT(TEXT(AU163,"0.#"),1)=".",TRUE,FALSE)</formula>
    </cfRule>
  </conditionalFormatting>
  <conditionalFormatting sqref="AE197">
    <cfRule type="expression" dxfId="1159" priority="465">
      <formula>IF(RIGHT(TEXT(AE197,"0.#"),1)=".",FALSE,TRUE)</formula>
    </cfRule>
    <cfRule type="expression" dxfId="1158" priority="466">
      <formula>IF(RIGHT(TEXT(AE197,"0.#"),1)=".",TRUE,FALSE)</formula>
    </cfRule>
  </conditionalFormatting>
  <conditionalFormatting sqref="AE198">
    <cfRule type="expression" dxfId="1157" priority="463">
      <formula>IF(RIGHT(TEXT(AE198,"0.#"),1)=".",FALSE,TRUE)</formula>
    </cfRule>
    <cfRule type="expression" dxfId="1156" priority="464">
      <formula>IF(RIGHT(TEXT(AE198,"0.#"),1)=".",TRUE,FALSE)</formula>
    </cfRule>
  </conditionalFormatting>
  <conditionalFormatting sqref="AM197">
    <cfRule type="expression" dxfId="1155" priority="453">
      <formula>IF(RIGHT(TEXT(AM197,"0.#"),1)=".",FALSE,TRUE)</formula>
    </cfRule>
    <cfRule type="expression" dxfId="1154" priority="454">
      <formula>IF(RIGHT(TEXT(AM197,"0.#"),1)=".",TRUE,FALSE)</formula>
    </cfRule>
  </conditionalFormatting>
  <conditionalFormatting sqref="AE199">
    <cfRule type="expression" dxfId="1153" priority="461">
      <formula>IF(RIGHT(TEXT(AE199,"0.#"),1)=".",FALSE,TRUE)</formula>
    </cfRule>
    <cfRule type="expression" dxfId="1152" priority="462">
      <formula>IF(RIGHT(TEXT(AE199,"0.#"),1)=".",TRUE,FALSE)</formula>
    </cfRule>
  </conditionalFormatting>
  <conditionalFormatting sqref="AI199">
    <cfRule type="expression" dxfId="1151" priority="459">
      <formula>IF(RIGHT(TEXT(AI199,"0.#"),1)=".",FALSE,TRUE)</formula>
    </cfRule>
    <cfRule type="expression" dxfId="1150" priority="460">
      <formula>IF(RIGHT(TEXT(AI199,"0.#"),1)=".",TRUE,FALSE)</formula>
    </cfRule>
  </conditionalFormatting>
  <conditionalFormatting sqref="AI198">
    <cfRule type="expression" dxfId="1149" priority="457">
      <formula>IF(RIGHT(TEXT(AI198,"0.#"),1)=".",FALSE,TRUE)</formula>
    </cfRule>
    <cfRule type="expression" dxfId="1148" priority="458">
      <formula>IF(RIGHT(TEXT(AI198,"0.#"),1)=".",TRUE,FALSE)</formula>
    </cfRule>
  </conditionalFormatting>
  <conditionalFormatting sqref="AI197">
    <cfRule type="expression" dxfId="1147" priority="455">
      <formula>IF(RIGHT(TEXT(AI197,"0.#"),1)=".",FALSE,TRUE)</formula>
    </cfRule>
    <cfRule type="expression" dxfId="1146" priority="456">
      <formula>IF(RIGHT(TEXT(AI197,"0.#"),1)=".",TRUE,FALSE)</formula>
    </cfRule>
  </conditionalFormatting>
  <conditionalFormatting sqref="AM198">
    <cfRule type="expression" dxfId="1145" priority="451">
      <formula>IF(RIGHT(TEXT(AM198,"0.#"),1)=".",FALSE,TRUE)</formula>
    </cfRule>
    <cfRule type="expression" dxfId="1144" priority="452">
      <formula>IF(RIGHT(TEXT(AM198,"0.#"),1)=".",TRUE,FALSE)</formula>
    </cfRule>
  </conditionalFormatting>
  <conditionalFormatting sqref="AM199">
    <cfRule type="expression" dxfId="1143" priority="449">
      <formula>IF(RIGHT(TEXT(AM199,"0.#"),1)=".",FALSE,TRUE)</formula>
    </cfRule>
    <cfRule type="expression" dxfId="1142" priority="450">
      <formula>IF(RIGHT(TEXT(AM199,"0.#"),1)=".",TRUE,FALSE)</formula>
    </cfRule>
  </conditionalFormatting>
  <conditionalFormatting sqref="AQ197:AQ199">
    <cfRule type="expression" dxfId="1141" priority="447">
      <formula>IF(RIGHT(TEXT(AQ197,"0.#"),1)=".",FALSE,TRUE)</formula>
    </cfRule>
    <cfRule type="expression" dxfId="1140" priority="448">
      <formula>IF(RIGHT(TEXT(AQ197,"0.#"),1)=".",TRUE,FALSE)</formula>
    </cfRule>
  </conditionalFormatting>
  <conditionalFormatting sqref="AU197:AU199">
    <cfRule type="expression" dxfId="1139" priority="445">
      <formula>IF(RIGHT(TEXT(AU197,"0.#"),1)=".",FALSE,TRUE)</formula>
    </cfRule>
    <cfRule type="expression" dxfId="1138" priority="446">
      <formula>IF(RIGHT(TEXT(AU197,"0.#"),1)=".",TRUE,FALSE)</formula>
    </cfRule>
  </conditionalFormatting>
  <conditionalFormatting sqref="AE134 AQ134">
    <cfRule type="expression" dxfId="1137" priority="443">
      <formula>IF(RIGHT(TEXT(AE134,"0.#"),1)=".",FALSE,TRUE)</formula>
    </cfRule>
    <cfRule type="expression" dxfId="1136" priority="444">
      <formula>IF(RIGHT(TEXT(AE134,"0.#"),1)=".",TRUE,FALSE)</formula>
    </cfRule>
  </conditionalFormatting>
  <conditionalFormatting sqref="AI134">
    <cfRule type="expression" dxfId="1135" priority="441">
      <formula>IF(RIGHT(TEXT(AI134,"0.#"),1)=".",FALSE,TRUE)</formula>
    </cfRule>
    <cfRule type="expression" dxfId="1134" priority="442">
      <formula>IF(RIGHT(TEXT(AI134,"0.#"),1)=".",TRUE,FALSE)</formula>
    </cfRule>
  </conditionalFormatting>
  <conditionalFormatting sqref="AM134">
    <cfRule type="expression" dxfId="1133" priority="439">
      <formula>IF(RIGHT(TEXT(AM134,"0.#"),1)=".",FALSE,TRUE)</formula>
    </cfRule>
    <cfRule type="expression" dxfId="1132" priority="440">
      <formula>IF(RIGHT(TEXT(AM134,"0.#"),1)=".",TRUE,FALSE)</formula>
    </cfRule>
  </conditionalFormatting>
  <conditionalFormatting sqref="AE135">
    <cfRule type="expression" dxfId="1131" priority="437">
      <formula>IF(RIGHT(TEXT(AE135,"0.#"),1)=".",FALSE,TRUE)</formula>
    </cfRule>
    <cfRule type="expression" dxfId="1130" priority="438">
      <formula>IF(RIGHT(TEXT(AE135,"0.#"),1)=".",TRUE,FALSE)</formula>
    </cfRule>
  </conditionalFormatting>
  <conditionalFormatting sqref="AI135">
    <cfRule type="expression" dxfId="1129" priority="435">
      <formula>IF(RIGHT(TEXT(AI135,"0.#"),1)=".",FALSE,TRUE)</formula>
    </cfRule>
    <cfRule type="expression" dxfId="1128" priority="436">
      <formula>IF(RIGHT(TEXT(AI135,"0.#"),1)=".",TRUE,FALSE)</formula>
    </cfRule>
  </conditionalFormatting>
  <conditionalFormatting sqref="AM135">
    <cfRule type="expression" dxfId="1127" priority="433">
      <formula>IF(RIGHT(TEXT(AM135,"0.#"),1)=".",FALSE,TRUE)</formula>
    </cfRule>
    <cfRule type="expression" dxfId="1126" priority="434">
      <formula>IF(RIGHT(TEXT(AM135,"0.#"),1)=".",TRUE,FALSE)</formula>
    </cfRule>
  </conditionalFormatting>
  <conditionalFormatting sqref="AQ135">
    <cfRule type="expression" dxfId="1125" priority="431">
      <formula>IF(RIGHT(TEXT(AQ135,"0.#"),1)=".",FALSE,TRUE)</formula>
    </cfRule>
    <cfRule type="expression" dxfId="1124" priority="432">
      <formula>IF(RIGHT(TEXT(AQ135,"0.#"),1)=".",TRUE,FALSE)</formula>
    </cfRule>
  </conditionalFormatting>
  <conditionalFormatting sqref="AU134">
    <cfRule type="expression" dxfId="1123" priority="429">
      <formula>IF(RIGHT(TEXT(AU134,"0.#"),1)=".",FALSE,TRUE)</formula>
    </cfRule>
    <cfRule type="expression" dxfId="1122" priority="430">
      <formula>IF(RIGHT(TEXT(AU134,"0.#"),1)=".",TRUE,FALSE)</formula>
    </cfRule>
  </conditionalFormatting>
  <conditionalFormatting sqref="AU135">
    <cfRule type="expression" dxfId="1121" priority="427">
      <formula>IF(RIGHT(TEXT(AU135,"0.#"),1)=".",FALSE,TRUE)</formula>
    </cfRule>
    <cfRule type="expression" dxfId="1120" priority="428">
      <formula>IF(RIGHT(TEXT(AU135,"0.#"),1)=".",TRUE,FALSE)</formula>
    </cfRule>
  </conditionalFormatting>
  <conditionalFormatting sqref="AE168 AQ168">
    <cfRule type="expression" dxfId="1119" priority="425">
      <formula>IF(RIGHT(TEXT(AE168,"0.#"),1)=".",FALSE,TRUE)</formula>
    </cfRule>
    <cfRule type="expression" dxfId="1118" priority="426">
      <formula>IF(RIGHT(TEXT(AE168,"0.#"),1)=".",TRUE,FALSE)</formula>
    </cfRule>
  </conditionalFormatting>
  <conditionalFormatting sqref="AI168">
    <cfRule type="expression" dxfId="1117" priority="423">
      <formula>IF(RIGHT(TEXT(AI168,"0.#"),1)=".",FALSE,TRUE)</formula>
    </cfRule>
    <cfRule type="expression" dxfId="1116" priority="424">
      <formula>IF(RIGHT(TEXT(AI168,"0.#"),1)=".",TRUE,FALSE)</formula>
    </cfRule>
  </conditionalFormatting>
  <conditionalFormatting sqref="AM168">
    <cfRule type="expression" dxfId="1115" priority="421">
      <formula>IF(RIGHT(TEXT(AM168,"0.#"),1)=".",FALSE,TRUE)</formula>
    </cfRule>
    <cfRule type="expression" dxfId="1114" priority="422">
      <formula>IF(RIGHT(TEXT(AM168,"0.#"),1)=".",TRUE,FALSE)</formula>
    </cfRule>
  </conditionalFormatting>
  <conditionalFormatting sqref="AE169">
    <cfRule type="expression" dxfId="1113" priority="419">
      <formula>IF(RIGHT(TEXT(AE169,"0.#"),1)=".",FALSE,TRUE)</formula>
    </cfRule>
    <cfRule type="expression" dxfId="1112" priority="420">
      <formula>IF(RIGHT(TEXT(AE169,"0.#"),1)=".",TRUE,FALSE)</formula>
    </cfRule>
  </conditionalFormatting>
  <conditionalFormatting sqref="AI169">
    <cfRule type="expression" dxfId="1111" priority="417">
      <formula>IF(RIGHT(TEXT(AI169,"0.#"),1)=".",FALSE,TRUE)</formula>
    </cfRule>
    <cfRule type="expression" dxfId="1110" priority="418">
      <formula>IF(RIGHT(TEXT(AI169,"0.#"),1)=".",TRUE,FALSE)</formula>
    </cfRule>
  </conditionalFormatting>
  <conditionalFormatting sqref="AM169">
    <cfRule type="expression" dxfId="1109" priority="415">
      <formula>IF(RIGHT(TEXT(AM169,"0.#"),1)=".",FALSE,TRUE)</formula>
    </cfRule>
    <cfRule type="expression" dxfId="1108" priority="416">
      <formula>IF(RIGHT(TEXT(AM169,"0.#"),1)=".",TRUE,FALSE)</formula>
    </cfRule>
  </conditionalFormatting>
  <conditionalFormatting sqref="AQ169">
    <cfRule type="expression" dxfId="1107" priority="413">
      <formula>IF(RIGHT(TEXT(AQ169,"0.#"),1)=".",FALSE,TRUE)</formula>
    </cfRule>
    <cfRule type="expression" dxfId="1106" priority="414">
      <formula>IF(RIGHT(TEXT(AQ169,"0.#"),1)=".",TRUE,FALSE)</formula>
    </cfRule>
  </conditionalFormatting>
  <conditionalFormatting sqref="AU168">
    <cfRule type="expression" dxfId="1105" priority="411">
      <formula>IF(RIGHT(TEXT(AU168,"0.#"),1)=".",FALSE,TRUE)</formula>
    </cfRule>
    <cfRule type="expression" dxfId="1104" priority="412">
      <formula>IF(RIGHT(TEXT(AU168,"0.#"),1)=".",TRUE,FALSE)</formula>
    </cfRule>
  </conditionalFormatting>
  <conditionalFormatting sqref="AU169">
    <cfRule type="expression" dxfId="1103" priority="409">
      <formula>IF(RIGHT(TEXT(AU169,"0.#"),1)=".",FALSE,TRUE)</formula>
    </cfRule>
    <cfRule type="expression" dxfId="1102" priority="410">
      <formula>IF(RIGHT(TEXT(AU169,"0.#"),1)=".",TRUE,FALSE)</formula>
    </cfRule>
  </conditionalFormatting>
  <conditionalFormatting sqref="AE90">
    <cfRule type="expression" dxfId="1101" priority="407">
      <formula>IF(RIGHT(TEXT(AE90,"0.#"),1)=".",FALSE,TRUE)</formula>
    </cfRule>
    <cfRule type="expression" dxfId="1100" priority="408">
      <formula>IF(RIGHT(TEXT(AE90,"0.#"),1)=".",TRUE,FALSE)</formula>
    </cfRule>
  </conditionalFormatting>
  <conditionalFormatting sqref="AE91">
    <cfRule type="expression" dxfId="1099" priority="405">
      <formula>IF(RIGHT(TEXT(AE91,"0.#"),1)=".",FALSE,TRUE)</formula>
    </cfRule>
    <cfRule type="expression" dxfId="1098" priority="406">
      <formula>IF(RIGHT(TEXT(AE91,"0.#"),1)=".",TRUE,FALSE)</formula>
    </cfRule>
  </conditionalFormatting>
  <conditionalFormatting sqref="AM90">
    <cfRule type="expression" dxfId="1097" priority="395">
      <formula>IF(RIGHT(TEXT(AM90,"0.#"),1)=".",FALSE,TRUE)</formula>
    </cfRule>
    <cfRule type="expression" dxfId="1096" priority="396">
      <formula>IF(RIGHT(TEXT(AM90,"0.#"),1)=".",TRUE,FALSE)</formula>
    </cfRule>
  </conditionalFormatting>
  <conditionalFormatting sqref="AE92">
    <cfRule type="expression" dxfId="1095" priority="403">
      <formula>IF(RIGHT(TEXT(AE92,"0.#"),1)=".",FALSE,TRUE)</formula>
    </cfRule>
    <cfRule type="expression" dxfId="1094" priority="404">
      <formula>IF(RIGHT(TEXT(AE92,"0.#"),1)=".",TRUE,FALSE)</formula>
    </cfRule>
  </conditionalFormatting>
  <conditionalFormatting sqref="AI92">
    <cfRule type="expression" dxfId="1093" priority="401">
      <formula>IF(RIGHT(TEXT(AI92,"0.#"),1)=".",FALSE,TRUE)</formula>
    </cfRule>
    <cfRule type="expression" dxfId="1092" priority="402">
      <formula>IF(RIGHT(TEXT(AI92,"0.#"),1)=".",TRUE,FALSE)</formula>
    </cfRule>
  </conditionalFormatting>
  <conditionalFormatting sqref="AI91">
    <cfRule type="expression" dxfId="1091" priority="399">
      <formula>IF(RIGHT(TEXT(AI91,"0.#"),1)=".",FALSE,TRUE)</formula>
    </cfRule>
    <cfRule type="expression" dxfId="1090" priority="400">
      <formula>IF(RIGHT(TEXT(AI91,"0.#"),1)=".",TRUE,FALSE)</formula>
    </cfRule>
  </conditionalFormatting>
  <conditionalFormatting sqref="AI90">
    <cfRule type="expression" dxfId="1089" priority="397">
      <formula>IF(RIGHT(TEXT(AI90,"0.#"),1)=".",FALSE,TRUE)</formula>
    </cfRule>
    <cfRule type="expression" dxfId="1088" priority="398">
      <formula>IF(RIGHT(TEXT(AI90,"0.#"),1)=".",TRUE,FALSE)</formula>
    </cfRule>
  </conditionalFormatting>
  <conditionalFormatting sqref="AM91">
    <cfRule type="expression" dxfId="1087" priority="393">
      <formula>IF(RIGHT(TEXT(AM91,"0.#"),1)=".",FALSE,TRUE)</formula>
    </cfRule>
    <cfRule type="expression" dxfId="1086" priority="394">
      <formula>IF(RIGHT(TEXT(AM91,"0.#"),1)=".",TRUE,FALSE)</formula>
    </cfRule>
  </conditionalFormatting>
  <conditionalFormatting sqref="AM92">
    <cfRule type="expression" dxfId="1085" priority="391">
      <formula>IF(RIGHT(TEXT(AM92,"0.#"),1)=".",FALSE,TRUE)</formula>
    </cfRule>
    <cfRule type="expression" dxfId="1084" priority="392">
      <formula>IF(RIGHT(TEXT(AM92,"0.#"),1)=".",TRUE,FALSE)</formula>
    </cfRule>
  </conditionalFormatting>
  <conditionalFormatting sqref="AQ90:AQ92">
    <cfRule type="expression" dxfId="1083" priority="389">
      <formula>IF(RIGHT(TEXT(AQ90,"0.#"),1)=".",FALSE,TRUE)</formula>
    </cfRule>
    <cfRule type="expression" dxfId="1082" priority="390">
      <formula>IF(RIGHT(TEXT(AQ90,"0.#"),1)=".",TRUE,FALSE)</formula>
    </cfRule>
  </conditionalFormatting>
  <conditionalFormatting sqref="AU90:AU92">
    <cfRule type="expression" dxfId="1081" priority="387">
      <formula>IF(RIGHT(TEXT(AU90,"0.#"),1)=".",FALSE,TRUE)</formula>
    </cfRule>
    <cfRule type="expression" dxfId="1080" priority="388">
      <formula>IF(RIGHT(TEXT(AU90,"0.#"),1)=".",TRUE,FALSE)</formula>
    </cfRule>
  </conditionalFormatting>
  <conditionalFormatting sqref="AE85">
    <cfRule type="expression" dxfId="1079" priority="385">
      <formula>IF(RIGHT(TEXT(AE85,"0.#"),1)=".",FALSE,TRUE)</formula>
    </cfRule>
    <cfRule type="expression" dxfId="1078" priority="386">
      <formula>IF(RIGHT(TEXT(AE85,"0.#"),1)=".",TRUE,FALSE)</formula>
    </cfRule>
  </conditionalFormatting>
  <conditionalFormatting sqref="AE86">
    <cfRule type="expression" dxfId="1077" priority="383">
      <formula>IF(RIGHT(TEXT(AE86,"0.#"),1)=".",FALSE,TRUE)</formula>
    </cfRule>
    <cfRule type="expression" dxfId="1076" priority="384">
      <formula>IF(RIGHT(TEXT(AE86,"0.#"),1)=".",TRUE,FALSE)</formula>
    </cfRule>
  </conditionalFormatting>
  <conditionalFormatting sqref="AM85">
    <cfRule type="expression" dxfId="1075" priority="373">
      <formula>IF(RIGHT(TEXT(AM85,"0.#"),1)=".",FALSE,TRUE)</formula>
    </cfRule>
    <cfRule type="expression" dxfId="1074" priority="374">
      <formula>IF(RIGHT(TEXT(AM85,"0.#"),1)=".",TRUE,FALSE)</formula>
    </cfRule>
  </conditionalFormatting>
  <conditionalFormatting sqref="AE87">
    <cfRule type="expression" dxfId="1073" priority="381">
      <formula>IF(RIGHT(TEXT(AE87,"0.#"),1)=".",FALSE,TRUE)</formula>
    </cfRule>
    <cfRule type="expression" dxfId="1072" priority="382">
      <formula>IF(RIGHT(TEXT(AE87,"0.#"),1)=".",TRUE,FALSE)</formula>
    </cfRule>
  </conditionalFormatting>
  <conditionalFormatting sqref="AI87">
    <cfRule type="expression" dxfId="1071" priority="379">
      <formula>IF(RIGHT(TEXT(AI87,"0.#"),1)=".",FALSE,TRUE)</formula>
    </cfRule>
    <cfRule type="expression" dxfId="1070" priority="380">
      <formula>IF(RIGHT(TEXT(AI87,"0.#"),1)=".",TRUE,FALSE)</formula>
    </cfRule>
  </conditionalFormatting>
  <conditionalFormatting sqref="AI86">
    <cfRule type="expression" dxfId="1069" priority="377">
      <formula>IF(RIGHT(TEXT(AI86,"0.#"),1)=".",FALSE,TRUE)</formula>
    </cfRule>
    <cfRule type="expression" dxfId="1068" priority="378">
      <formula>IF(RIGHT(TEXT(AI86,"0.#"),1)=".",TRUE,FALSE)</formula>
    </cfRule>
  </conditionalFormatting>
  <conditionalFormatting sqref="AI85">
    <cfRule type="expression" dxfId="1067" priority="375">
      <formula>IF(RIGHT(TEXT(AI85,"0.#"),1)=".",FALSE,TRUE)</formula>
    </cfRule>
    <cfRule type="expression" dxfId="1066" priority="376">
      <formula>IF(RIGHT(TEXT(AI85,"0.#"),1)=".",TRUE,FALSE)</formula>
    </cfRule>
  </conditionalFormatting>
  <conditionalFormatting sqref="AM86">
    <cfRule type="expression" dxfId="1065" priority="371">
      <formula>IF(RIGHT(TEXT(AM86,"0.#"),1)=".",FALSE,TRUE)</formula>
    </cfRule>
    <cfRule type="expression" dxfId="1064" priority="372">
      <formula>IF(RIGHT(TEXT(AM86,"0.#"),1)=".",TRUE,FALSE)</formula>
    </cfRule>
  </conditionalFormatting>
  <conditionalFormatting sqref="AM87">
    <cfRule type="expression" dxfId="1063" priority="369">
      <formula>IF(RIGHT(TEXT(AM87,"0.#"),1)=".",FALSE,TRUE)</formula>
    </cfRule>
    <cfRule type="expression" dxfId="1062" priority="370">
      <formula>IF(RIGHT(TEXT(AM87,"0.#"),1)=".",TRUE,FALSE)</formula>
    </cfRule>
  </conditionalFormatting>
  <conditionalFormatting sqref="AQ85:AQ87">
    <cfRule type="expression" dxfId="1061" priority="367">
      <formula>IF(RIGHT(TEXT(AQ85,"0.#"),1)=".",FALSE,TRUE)</formula>
    </cfRule>
    <cfRule type="expression" dxfId="1060" priority="368">
      <formula>IF(RIGHT(TEXT(AQ85,"0.#"),1)=".",TRUE,FALSE)</formula>
    </cfRule>
  </conditionalFormatting>
  <conditionalFormatting sqref="AU85:AU87">
    <cfRule type="expression" dxfId="1059" priority="365">
      <formula>IF(RIGHT(TEXT(AU85,"0.#"),1)=".",FALSE,TRUE)</formula>
    </cfRule>
    <cfRule type="expression" dxfId="1058" priority="366">
      <formula>IF(RIGHT(TEXT(AU85,"0.#"),1)=".",TRUE,FALSE)</formula>
    </cfRule>
  </conditionalFormatting>
  <conditionalFormatting sqref="AE124">
    <cfRule type="expression" dxfId="1057" priority="363">
      <formula>IF(RIGHT(TEXT(AE124,"0.#"),1)=".",FALSE,TRUE)</formula>
    </cfRule>
    <cfRule type="expression" dxfId="1056" priority="364">
      <formula>IF(RIGHT(TEXT(AE124,"0.#"),1)=".",TRUE,FALSE)</formula>
    </cfRule>
  </conditionalFormatting>
  <conditionalFormatting sqref="AE125">
    <cfRule type="expression" dxfId="1055" priority="361">
      <formula>IF(RIGHT(TEXT(AE125,"0.#"),1)=".",FALSE,TRUE)</formula>
    </cfRule>
    <cfRule type="expression" dxfId="1054" priority="362">
      <formula>IF(RIGHT(TEXT(AE125,"0.#"),1)=".",TRUE,FALSE)</formula>
    </cfRule>
  </conditionalFormatting>
  <conditionalFormatting sqref="AM124">
    <cfRule type="expression" dxfId="1053" priority="351">
      <formula>IF(RIGHT(TEXT(AM124,"0.#"),1)=".",FALSE,TRUE)</formula>
    </cfRule>
    <cfRule type="expression" dxfId="1052" priority="352">
      <formula>IF(RIGHT(TEXT(AM124,"0.#"),1)=".",TRUE,FALSE)</formula>
    </cfRule>
  </conditionalFormatting>
  <conditionalFormatting sqref="AE126">
    <cfRule type="expression" dxfId="1051" priority="359">
      <formula>IF(RIGHT(TEXT(AE126,"0.#"),1)=".",FALSE,TRUE)</formula>
    </cfRule>
    <cfRule type="expression" dxfId="1050" priority="360">
      <formula>IF(RIGHT(TEXT(AE126,"0.#"),1)=".",TRUE,FALSE)</formula>
    </cfRule>
  </conditionalFormatting>
  <conditionalFormatting sqref="AI126">
    <cfRule type="expression" dxfId="1049" priority="357">
      <formula>IF(RIGHT(TEXT(AI126,"0.#"),1)=".",FALSE,TRUE)</formula>
    </cfRule>
    <cfRule type="expression" dxfId="1048" priority="358">
      <formula>IF(RIGHT(TEXT(AI126,"0.#"),1)=".",TRUE,FALSE)</formula>
    </cfRule>
  </conditionalFormatting>
  <conditionalFormatting sqref="AI125">
    <cfRule type="expression" dxfId="1047" priority="355">
      <formula>IF(RIGHT(TEXT(AI125,"0.#"),1)=".",FALSE,TRUE)</formula>
    </cfRule>
    <cfRule type="expression" dxfId="1046" priority="356">
      <formula>IF(RIGHT(TEXT(AI125,"0.#"),1)=".",TRUE,FALSE)</formula>
    </cfRule>
  </conditionalFormatting>
  <conditionalFormatting sqref="AI124">
    <cfRule type="expression" dxfId="1045" priority="353">
      <formula>IF(RIGHT(TEXT(AI124,"0.#"),1)=".",FALSE,TRUE)</formula>
    </cfRule>
    <cfRule type="expression" dxfId="1044" priority="354">
      <formula>IF(RIGHT(TEXT(AI124,"0.#"),1)=".",TRUE,FALSE)</formula>
    </cfRule>
  </conditionalFormatting>
  <conditionalFormatting sqref="AM125">
    <cfRule type="expression" dxfId="1043" priority="349">
      <formula>IF(RIGHT(TEXT(AM125,"0.#"),1)=".",FALSE,TRUE)</formula>
    </cfRule>
    <cfRule type="expression" dxfId="1042" priority="350">
      <formula>IF(RIGHT(TEXT(AM125,"0.#"),1)=".",TRUE,FALSE)</formula>
    </cfRule>
  </conditionalFormatting>
  <conditionalFormatting sqref="AM126">
    <cfRule type="expression" dxfId="1041" priority="347">
      <formula>IF(RIGHT(TEXT(AM126,"0.#"),1)=".",FALSE,TRUE)</formula>
    </cfRule>
    <cfRule type="expression" dxfId="1040" priority="348">
      <formula>IF(RIGHT(TEXT(AM126,"0.#"),1)=".",TRUE,FALSE)</formula>
    </cfRule>
  </conditionalFormatting>
  <conditionalFormatting sqref="AQ124:AQ126">
    <cfRule type="expression" dxfId="1039" priority="345">
      <formula>IF(RIGHT(TEXT(AQ124,"0.#"),1)=".",FALSE,TRUE)</formula>
    </cfRule>
    <cfRule type="expression" dxfId="1038" priority="346">
      <formula>IF(RIGHT(TEXT(AQ124,"0.#"),1)=".",TRUE,FALSE)</formula>
    </cfRule>
  </conditionalFormatting>
  <conditionalFormatting sqref="AU124:AU126">
    <cfRule type="expression" dxfId="1037" priority="343">
      <formula>IF(RIGHT(TEXT(AU124,"0.#"),1)=".",FALSE,TRUE)</formula>
    </cfRule>
    <cfRule type="expression" dxfId="1036" priority="344">
      <formula>IF(RIGHT(TEXT(AU124,"0.#"),1)=".",TRUE,FALSE)</formula>
    </cfRule>
  </conditionalFormatting>
  <conditionalFormatting sqref="AE119">
    <cfRule type="expression" dxfId="1035" priority="341">
      <formula>IF(RIGHT(TEXT(AE119,"0.#"),1)=".",FALSE,TRUE)</formula>
    </cfRule>
    <cfRule type="expression" dxfId="1034" priority="342">
      <formula>IF(RIGHT(TEXT(AE119,"0.#"),1)=".",TRUE,FALSE)</formula>
    </cfRule>
  </conditionalFormatting>
  <conditionalFormatting sqref="AE120">
    <cfRule type="expression" dxfId="1033" priority="339">
      <formula>IF(RIGHT(TEXT(AE120,"0.#"),1)=".",FALSE,TRUE)</formula>
    </cfRule>
    <cfRule type="expression" dxfId="1032" priority="340">
      <formula>IF(RIGHT(TEXT(AE120,"0.#"),1)=".",TRUE,FALSE)</formula>
    </cfRule>
  </conditionalFormatting>
  <conditionalFormatting sqref="AM119">
    <cfRule type="expression" dxfId="1031" priority="329">
      <formula>IF(RIGHT(TEXT(AM119,"0.#"),1)=".",FALSE,TRUE)</formula>
    </cfRule>
    <cfRule type="expression" dxfId="1030" priority="330">
      <formula>IF(RIGHT(TEXT(AM119,"0.#"),1)=".",TRUE,FALSE)</formula>
    </cfRule>
  </conditionalFormatting>
  <conditionalFormatting sqref="AE121">
    <cfRule type="expression" dxfId="1029" priority="337">
      <formula>IF(RIGHT(TEXT(AE121,"0.#"),1)=".",FALSE,TRUE)</formula>
    </cfRule>
    <cfRule type="expression" dxfId="1028" priority="338">
      <formula>IF(RIGHT(TEXT(AE121,"0.#"),1)=".",TRUE,FALSE)</formula>
    </cfRule>
  </conditionalFormatting>
  <conditionalFormatting sqref="AI121">
    <cfRule type="expression" dxfId="1027" priority="335">
      <formula>IF(RIGHT(TEXT(AI121,"0.#"),1)=".",FALSE,TRUE)</formula>
    </cfRule>
    <cfRule type="expression" dxfId="1026" priority="336">
      <formula>IF(RIGHT(TEXT(AI121,"0.#"),1)=".",TRUE,FALSE)</formula>
    </cfRule>
  </conditionalFormatting>
  <conditionalFormatting sqref="AI120">
    <cfRule type="expression" dxfId="1025" priority="333">
      <formula>IF(RIGHT(TEXT(AI120,"0.#"),1)=".",FALSE,TRUE)</formula>
    </cfRule>
    <cfRule type="expression" dxfId="1024" priority="334">
      <formula>IF(RIGHT(TEXT(AI120,"0.#"),1)=".",TRUE,FALSE)</formula>
    </cfRule>
  </conditionalFormatting>
  <conditionalFormatting sqref="AI119">
    <cfRule type="expression" dxfId="1023" priority="331">
      <formula>IF(RIGHT(TEXT(AI119,"0.#"),1)=".",FALSE,TRUE)</formula>
    </cfRule>
    <cfRule type="expression" dxfId="1022" priority="332">
      <formula>IF(RIGHT(TEXT(AI119,"0.#"),1)=".",TRUE,FALSE)</formula>
    </cfRule>
  </conditionalFormatting>
  <conditionalFormatting sqref="AM120">
    <cfRule type="expression" dxfId="1021" priority="327">
      <formula>IF(RIGHT(TEXT(AM120,"0.#"),1)=".",FALSE,TRUE)</formula>
    </cfRule>
    <cfRule type="expression" dxfId="1020" priority="328">
      <formula>IF(RIGHT(TEXT(AM120,"0.#"),1)=".",TRUE,FALSE)</formula>
    </cfRule>
  </conditionalFormatting>
  <conditionalFormatting sqref="AM121">
    <cfRule type="expression" dxfId="1019" priority="325">
      <formula>IF(RIGHT(TEXT(AM121,"0.#"),1)=".",FALSE,TRUE)</formula>
    </cfRule>
    <cfRule type="expression" dxfId="1018" priority="326">
      <formula>IF(RIGHT(TEXT(AM121,"0.#"),1)=".",TRUE,FALSE)</formula>
    </cfRule>
  </conditionalFormatting>
  <conditionalFormatting sqref="AQ119:AQ121">
    <cfRule type="expression" dxfId="1017" priority="323">
      <formula>IF(RIGHT(TEXT(AQ119,"0.#"),1)=".",FALSE,TRUE)</formula>
    </cfRule>
    <cfRule type="expression" dxfId="1016" priority="324">
      <formula>IF(RIGHT(TEXT(AQ119,"0.#"),1)=".",TRUE,FALSE)</formula>
    </cfRule>
  </conditionalFormatting>
  <conditionalFormatting sqref="AU119:AU121">
    <cfRule type="expression" dxfId="1015" priority="321">
      <formula>IF(RIGHT(TEXT(AU119,"0.#"),1)=".",FALSE,TRUE)</formula>
    </cfRule>
    <cfRule type="expression" dxfId="1014" priority="322">
      <formula>IF(RIGHT(TEXT(AU119,"0.#"),1)=".",TRUE,FALSE)</formula>
    </cfRule>
  </conditionalFormatting>
  <conditionalFormatting sqref="AE158">
    <cfRule type="expression" dxfId="1013" priority="319">
      <formula>IF(RIGHT(TEXT(AE158,"0.#"),1)=".",FALSE,TRUE)</formula>
    </cfRule>
    <cfRule type="expression" dxfId="1012" priority="320">
      <formula>IF(RIGHT(TEXT(AE158,"0.#"),1)=".",TRUE,FALSE)</formula>
    </cfRule>
  </conditionalFormatting>
  <conditionalFormatting sqref="AE159">
    <cfRule type="expression" dxfId="1011" priority="317">
      <formula>IF(RIGHT(TEXT(AE159,"0.#"),1)=".",FALSE,TRUE)</formula>
    </cfRule>
    <cfRule type="expression" dxfId="1010" priority="318">
      <formula>IF(RIGHT(TEXT(AE159,"0.#"),1)=".",TRUE,FALSE)</formula>
    </cfRule>
  </conditionalFormatting>
  <conditionalFormatting sqref="AM158">
    <cfRule type="expression" dxfId="1009" priority="307">
      <formula>IF(RIGHT(TEXT(AM158,"0.#"),1)=".",FALSE,TRUE)</formula>
    </cfRule>
    <cfRule type="expression" dxfId="1008" priority="308">
      <formula>IF(RIGHT(TEXT(AM158,"0.#"),1)=".",TRUE,FALSE)</formula>
    </cfRule>
  </conditionalFormatting>
  <conditionalFormatting sqref="AE160">
    <cfRule type="expression" dxfId="1007" priority="315">
      <formula>IF(RIGHT(TEXT(AE160,"0.#"),1)=".",FALSE,TRUE)</formula>
    </cfRule>
    <cfRule type="expression" dxfId="1006" priority="316">
      <formula>IF(RIGHT(TEXT(AE160,"0.#"),1)=".",TRUE,FALSE)</formula>
    </cfRule>
  </conditionalFormatting>
  <conditionalFormatting sqref="AI160">
    <cfRule type="expression" dxfId="1005" priority="313">
      <formula>IF(RIGHT(TEXT(AI160,"0.#"),1)=".",FALSE,TRUE)</formula>
    </cfRule>
    <cfRule type="expression" dxfId="1004" priority="314">
      <formula>IF(RIGHT(TEXT(AI160,"0.#"),1)=".",TRUE,FALSE)</formula>
    </cfRule>
  </conditionalFormatting>
  <conditionalFormatting sqref="AI159">
    <cfRule type="expression" dxfId="1003" priority="311">
      <formula>IF(RIGHT(TEXT(AI159,"0.#"),1)=".",FALSE,TRUE)</formula>
    </cfRule>
    <cfRule type="expression" dxfId="1002" priority="312">
      <formula>IF(RIGHT(TEXT(AI159,"0.#"),1)=".",TRUE,FALSE)</formula>
    </cfRule>
  </conditionalFormatting>
  <conditionalFormatting sqref="AI158">
    <cfRule type="expression" dxfId="1001" priority="309">
      <formula>IF(RIGHT(TEXT(AI158,"0.#"),1)=".",FALSE,TRUE)</formula>
    </cfRule>
    <cfRule type="expression" dxfId="1000" priority="310">
      <formula>IF(RIGHT(TEXT(AI158,"0.#"),1)=".",TRUE,FALSE)</formula>
    </cfRule>
  </conditionalFormatting>
  <conditionalFormatting sqref="AM159">
    <cfRule type="expression" dxfId="999" priority="305">
      <formula>IF(RIGHT(TEXT(AM159,"0.#"),1)=".",FALSE,TRUE)</formula>
    </cfRule>
    <cfRule type="expression" dxfId="998" priority="306">
      <formula>IF(RIGHT(TEXT(AM159,"0.#"),1)=".",TRUE,FALSE)</formula>
    </cfRule>
  </conditionalFormatting>
  <conditionalFormatting sqref="AM160">
    <cfRule type="expression" dxfId="997" priority="303">
      <formula>IF(RIGHT(TEXT(AM160,"0.#"),1)=".",FALSE,TRUE)</formula>
    </cfRule>
    <cfRule type="expression" dxfId="996" priority="304">
      <formula>IF(RIGHT(TEXT(AM160,"0.#"),1)=".",TRUE,FALSE)</formula>
    </cfRule>
  </conditionalFormatting>
  <conditionalFormatting sqref="AQ158:AQ160">
    <cfRule type="expression" dxfId="995" priority="301">
      <formula>IF(RIGHT(TEXT(AQ158,"0.#"),1)=".",FALSE,TRUE)</formula>
    </cfRule>
    <cfRule type="expression" dxfId="994" priority="302">
      <formula>IF(RIGHT(TEXT(AQ158,"0.#"),1)=".",TRUE,FALSE)</formula>
    </cfRule>
  </conditionalFormatting>
  <conditionalFormatting sqref="AU158:AU160">
    <cfRule type="expression" dxfId="993" priority="299">
      <formula>IF(RIGHT(TEXT(AU158,"0.#"),1)=".",FALSE,TRUE)</formula>
    </cfRule>
    <cfRule type="expression" dxfId="992" priority="300">
      <formula>IF(RIGHT(TEXT(AU158,"0.#"),1)=".",TRUE,FALSE)</formula>
    </cfRule>
  </conditionalFormatting>
  <conditionalFormatting sqref="AE153">
    <cfRule type="expression" dxfId="991" priority="297">
      <formula>IF(RIGHT(TEXT(AE153,"0.#"),1)=".",FALSE,TRUE)</formula>
    </cfRule>
    <cfRule type="expression" dxfId="990" priority="298">
      <formula>IF(RIGHT(TEXT(AE153,"0.#"),1)=".",TRUE,FALSE)</formula>
    </cfRule>
  </conditionalFormatting>
  <conditionalFormatting sqref="AE154">
    <cfRule type="expression" dxfId="989" priority="295">
      <formula>IF(RIGHT(TEXT(AE154,"0.#"),1)=".",FALSE,TRUE)</formula>
    </cfRule>
    <cfRule type="expression" dxfId="988" priority="296">
      <formula>IF(RIGHT(TEXT(AE154,"0.#"),1)=".",TRUE,FALSE)</formula>
    </cfRule>
  </conditionalFormatting>
  <conditionalFormatting sqref="AM153">
    <cfRule type="expression" dxfId="987" priority="285">
      <formula>IF(RIGHT(TEXT(AM153,"0.#"),1)=".",FALSE,TRUE)</formula>
    </cfRule>
    <cfRule type="expression" dxfId="986" priority="286">
      <formula>IF(RIGHT(TEXT(AM153,"0.#"),1)=".",TRUE,FALSE)</formula>
    </cfRule>
  </conditionalFormatting>
  <conditionalFormatting sqref="AE155">
    <cfRule type="expression" dxfId="985" priority="293">
      <formula>IF(RIGHT(TEXT(AE155,"0.#"),1)=".",FALSE,TRUE)</formula>
    </cfRule>
    <cfRule type="expression" dxfId="984" priority="294">
      <formula>IF(RIGHT(TEXT(AE155,"0.#"),1)=".",TRUE,FALSE)</formula>
    </cfRule>
  </conditionalFormatting>
  <conditionalFormatting sqref="AI155">
    <cfRule type="expression" dxfId="983" priority="291">
      <formula>IF(RIGHT(TEXT(AI155,"0.#"),1)=".",FALSE,TRUE)</formula>
    </cfRule>
    <cfRule type="expression" dxfId="982" priority="292">
      <formula>IF(RIGHT(TEXT(AI155,"0.#"),1)=".",TRUE,FALSE)</formula>
    </cfRule>
  </conditionalFormatting>
  <conditionalFormatting sqref="AI154">
    <cfRule type="expression" dxfId="981" priority="289">
      <formula>IF(RIGHT(TEXT(AI154,"0.#"),1)=".",FALSE,TRUE)</formula>
    </cfRule>
    <cfRule type="expression" dxfId="980" priority="290">
      <formula>IF(RIGHT(TEXT(AI154,"0.#"),1)=".",TRUE,FALSE)</formula>
    </cfRule>
  </conditionalFormatting>
  <conditionalFormatting sqref="AI153">
    <cfRule type="expression" dxfId="979" priority="287">
      <formula>IF(RIGHT(TEXT(AI153,"0.#"),1)=".",FALSE,TRUE)</formula>
    </cfRule>
    <cfRule type="expression" dxfId="978" priority="288">
      <formula>IF(RIGHT(TEXT(AI153,"0.#"),1)=".",TRUE,FALSE)</formula>
    </cfRule>
  </conditionalFormatting>
  <conditionalFormatting sqref="AM154">
    <cfRule type="expression" dxfId="977" priority="283">
      <formula>IF(RIGHT(TEXT(AM154,"0.#"),1)=".",FALSE,TRUE)</formula>
    </cfRule>
    <cfRule type="expression" dxfId="976" priority="284">
      <formula>IF(RIGHT(TEXT(AM154,"0.#"),1)=".",TRUE,FALSE)</formula>
    </cfRule>
  </conditionalFormatting>
  <conditionalFormatting sqref="AM155">
    <cfRule type="expression" dxfId="975" priority="281">
      <formula>IF(RIGHT(TEXT(AM155,"0.#"),1)=".",FALSE,TRUE)</formula>
    </cfRule>
    <cfRule type="expression" dxfId="974" priority="282">
      <formula>IF(RIGHT(TEXT(AM155,"0.#"),1)=".",TRUE,FALSE)</formula>
    </cfRule>
  </conditionalFormatting>
  <conditionalFormatting sqref="AQ153:AQ155">
    <cfRule type="expression" dxfId="973" priority="279">
      <formula>IF(RIGHT(TEXT(AQ153,"0.#"),1)=".",FALSE,TRUE)</formula>
    </cfRule>
    <cfRule type="expression" dxfId="972" priority="280">
      <formula>IF(RIGHT(TEXT(AQ153,"0.#"),1)=".",TRUE,FALSE)</formula>
    </cfRule>
  </conditionalFormatting>
  <conditionalFormatting sqref="AU153:AU155">
    <cfRule type="expression" dxfId="971" priority="277">
      <formula>IF(RIGHT(TEXT(AU153,"0.#"),1)=".",FALSE,TRUE)</formula>
    </cfRule>
    <cfRule type="expression" dxfId="970" priority="278">
      <formula>IF(RIGHT(TEXT(AU153,"0.#"),1)=".",TRUE,FALSE)</formula>
    </cfRule>
  </conditionalFormatting>
  <conditionalFormatting sqref="AE192">
    <cfRule type="expression" dxfId="969" priority="275">
      <formula>IF(RIGHT(TEXT(AE192,"0.#"),1)=".",FALSE,TRUE)</formula>
    </cfRule>
    <cfRule type="expression" dxfId="968" priority="276">
      <formula>IF(RIGHT(TEXT(AE192,"0.#"),1)=".",TRUE,FALSE)</formula>
    </cfRule>
  </conditionalFormatting>
  <conditionalFormatting sqref="AE193">
    <cfRule type="expression" dxfId="967" priority="273">
      <formula>IF(RIGHT(TEXT(AE193,"0.#"),1)=".",FALSE,TRUE)</formula>
    </cfRule>
    <cfRule type="expression" dxfId="966" priority="274">
      <formula>IF(RIGHT(TEXT(AE193,"0.#"),1)=".",TRUE,FALSE)</formula>
    </cfRule>
  </conditionalFormatting>
  <conditionalFormatting sqref="AM192">
    <cfRule type="expression" dxfId="965" priority="263">
      <formula>IF(RIGHT(TEXT(AM192,"0.#"),1)=".",FALSE,TRUE)</formula>
    </cfRule>
    <cfRule type="expression" dxfId="964" priority="264">
      <formula>IF(RIGHT(TEXT(AM192,"0.#"),1)=".",TRUE,FALSE)</formula>
    </cfRule>
  </conditionalFormatting>
  <conditionalFormatting sqref="AE194">
    <cfRule type="expression" dxfId="963" priority="271">
      <formula>IF(RIGHT(TEXT(AE194,"0.#"),1)=".",FALSE,TRUE)</formula>
    </cfRule>
    <cfRule type="expression" dxfId="962" priority="272">
      <formula>IF(RIGHT(TEXT(AE194,"0.#"),1)=".",TRUE,FALSE)</formula>
    </cfRule>
  </conditionalFormatting>
  <conditionalFormatting sqref="AI194">
    <cfRule type="expression" dxfId="961" priority="269">
      <formula>IF(RIGHT(TEXT(AI194,"0.#"),1)=".",FALSE,TRUE)</formula>
    </cfRule>
    <cfRule type="expression" dxfId="960" priority="270">
      <formula>IF(RIGHT(TEXT(AI194,"0.#"),1)=".",TRUE,FALSE)</formula>
    </cfRule>
  </conditionalFormatting>
  <conditionalFormatting sqref="AI193">
    <cfRule type="expression" dxfId="959" priority="267">
      <formula>IF(RIGHT(TEXT(AI193,"0.#"),1)=".",FALSE,TRUE)</formula>
    </cfRule>
    <cfRule type="expression" dxfId="958" priority="268">
      <formula>IF(RIGHT(TEXT(AI193,"0.#"),1)=".",TRUE,FALSE)</formula>
    </cfRule>
  </conditionalFormatting>
  <conditionalFormatting sqref="AI192">
    <cfRule type="expression" dxfId="957" priority="265">
      <formula>IF(RIGHT(TEXT(AI192,"0.#"),1)=".",FALSE,TRUE)</formula>
    </cfRule>
    <cfRule type="expression" dxfId="956" priority="266">
      <formula>IF(RIGHT(TEXT(AI192,"0.#"),1)=".",TRUE,FALSE)</formula>
    </cfRule>
  </conditionalFormatting>
  <conditionalFormatting sqref="AM193">
    <cfRule type="expression" dxfId="955" priority="261">
      <formula>IF(RIGHT(TEXT(AM193,"0.#"),1)=".",FALSE,TRUE)</formula>
    </cfRule>
    <cfRule type="expression" dxfId="954" priority="262">
      <formula>IF(RIGHT(TEXT(AM193,"0.#"),1)=".",TRUE,FALSE)</formula>
    </cfRule>
  </conditionalFormatting>
  <conditionalFormatting sqref="AM194">
    <cfRule type="expression" dxfId="953" priority="259">
      <formula>IF(RIGHT(TEXT(AM194,"0.#"),1)=".",FALSE,TRUE)</formula>
    </cfRule>
    <cfRule type="expression" dxfId="952" priority="260">
      <formula>IF(RIGHT(TEXT(AM194,"0.#"),1)=".",TRUE,FALSE)</formula>
    </cfRule>
  </conditionalFormatting>
  <conditionalFormatting sqref="AQ192:AQ194">
    <cfRule type="expression" dxfId="951" priority="257">
      <formula>IF(RIGHT(TEXT(AQ192,"0.#"),1)=".",FALSE,TRUE)</formula>
    </cfRule>
    <cfRule type="expression" dxfId="950" priority="258">
      <formula>IF(RIGHT(TEXT(AQ192,"0.#"),1)=".",TRUE,FALSE)</formula>
    </cfRule>
  </conditionalFormatting>
  <conditionalFormatting sqref="AU192:AU194">
    <cfRule type="expression" dxfId="949" priority="255">
      <formula>IF(RIGHT(TEXT(AU192,"0.#"),1)=".",FALSE,TRUE)</formula>
    </cfRule>
    <cfRule type="expression" dxfId="948" priority="256">
      <formula>IF(RIGHT(TEXT(AU192,"0.#"),1)=".",TRUE,FALSE)</formula>
    </cfRule>
  </conditionalFormatting>
  <conditionalFormatting sqref="AE187">
    <cfRule type="expression" dxfId="947" priority="253">
      <formula>IF(RIGHT(TEXT(AE187,"0.#"),1)=".",FALSE,TRUE)</formula>
    </cfRule>
    <cfRule type="expression" dxfId="946" priority="254">
      <formula>IF(RIGHT(TEXT(AE187,"0.#"),1)=".",TRUE,FALSE)</formula>
    </cfRule>
  </conditionalFormatting>
  <conditionalFormatting sqref="AE188">
    <cfRule type="expression" dxfId="945" priority="251">
      <formula>IF(RIGHT(TEXT(AE188,"0.#"),1)=".",FALSE,TRUE)</formula>
    </cfRule>
    <cfRule type="expression" dxfId="944" priority="252">
      <formula>IF(RIGHT(TEXT(AE188,"0.#"),1)=".",TRUE,FALSE)</formula>
    </cfRule>
  </conditionalFormatting>
  <conditionalFormatting sqref="AM187">
    <cfRule type="expression" dxfId="943" priority="241">
      <formula>IF(RIGHT(TEXT(AM187,"0.#"),1)=".",FALSE,TRUE)</formula>
    </cfRule>
    <cfRule type="expression" dxfId="942" priority="242">
      <formula>IF(RIGHT(TEXT(AM187,"0.#"),1)=".",TRUE,FALSE)</formula>
    </cfRule>
  </conditionalFormatting>
  <conditionalFormatting sqref="AE189">
    <cfRule type="expression" dxfId="941" priority="249">
      <formula>IF(RIGHT(TEXT(AE189,"0.#"),1)=".",FALSE,TRUE)</formula>
    </cfRule>
    <cfRule type="expression" dxfId="940" priority="250">
      <formula>IF(RIGHT(TEXT(AE189,"0.#"),1)=".",TRUE,FALSE)</formula>
    </cfRule>
  </conditionalFormatting>
  <conditionalFormatting sqref="AI189">
    <cfRule type="expression" dxfId="939" priority="247">
      <formula>IF(RIGHT(TEXT(AI189,"0.#"),1)=".",FALSE,TRUE)</formula>
    </cfRule>
    <cfRule type="expression" dxfId="938" priority="248">
      <formula>IF(RIGHT(TEXT(AI189,"0.#"),1)=".",TRUE,FALSE)</formula>
    </cfRule>
  </conditionalFormatting>
  <conditionalFormatting sqref="AI188">
    <cfRule type="expression" dxfId="937" priority="245">
      <formula>IF(RIGHT(TEXT(AI188,"0.#"),1)=".",FALSE,TRUE)</formula>
    </cfRule>
    <cfRule type="expression" dxfId="936" priority="246">
      <formula>IF(RIGHT(TEXT(AI188,"0.#"),1)=".",TRUE,FALSE)</formula>
    </cfRule>
  </conditionalFormatting>
  <conditionalFormatting sqref="AI187">
    <cfRule type="expression" dxfId="935" priority="243">
      <formula>IF(RIGHT(TEXT(AI187,"0.#"),1)=".",FALSE,TRUE)</formula>
    </cfRule>
    <cfRule type="expression" dxfId="934" priority="244">
      <formula>IF(RIGHT(TEXT(AI187,"0.#"),1)=".",TRUE,FALSE)</formula>
    </cfRule>
  </conditionalFormatting>
  <conditionalFormatting sqref="AM188">
    <cfRule type="expression" dxfId="933" priority="239">
      <formula>IF(RIGHT(TEXT(AM188,"0.#"),1)=".",FALSE,TRUE)</formula>
    </cfRule>
    <cfRule type="expression" dxfId="932" priority="240">
      <formula>IF(RIGHT(TEXT(AM188,"0.#"),1)=".",TRUE,FALSE)</formula>
    </cfRule>
  </conditionalFormatting>
  <conditionalFormatting sqref="AM189">
    <cfRule type="expression" dxfId="931" priority="237">
      <formula>IF(RIGHT(TEXT(AM189,"0.#"),1)=".",FALSE,TRUE)</formula>
    </cfRule>
    <cfRule type="expression" dxfId="930" priority="238">
      <formula>IF(RIGHT(TEXT(AM189,"0.#"),1)=".",TRUE,FALSE)</formula>
    </cfRule>
  </conditionalFormatting>
  <conditionalFormatting sqref="AQ187:AQ189">
    <cfRule type="expression" dxfId="929" priority="235">
      <formula>IF(RIGHT(TEXT(AQ187,"0.#"),1)=".",FALSE,TRUE)</formula>
    </cfRule>
    <cfRule type="expression" dxfId="928" priority="236">
      <formula>IF(RIGHT(TEXT(AQ187,"0.#"),1)=".",TRUE,FALSE)</formula>
    </cfRule>
  </conditionalFormatting>
  <conditionalFormatting sqref="AU187:AU189">
    <cfRule type="expression" dxfId="927" priority="233">
      <formula>IF(RIGHT(TEXT(AU187,"0.#"),1)=".",FALSE,TRUE)</formula>
    </cfRule>
    <cfRule type="expression" dxfId="926" priority="234">
      <formula>IF(RIGHT(TEXT(AU187,"0.#"),1)=".",TRUE,FALSE)</formula>
    </cfRule>
  </conditionalFormatting>
  <conditionalFormatting sqref="AE56">
    <cfRule type="expression" dxfId="925" priority="231">
      <formula>IF(RIGHT(TEXT(AE56,"0.#"),1)=".",FALSE,TRUE)</formula>
    </cfRule>
    <cfRule type="expression" dxfId="924" priority="232">
      <formula>IF(RIGHT(TEXT(AE56,"0.#"),1)=".",TRUE,FALSE)</formula>
    </cfRule>
  </conditionalFormatting>
  <conditionalFormatting sqref="AE57">
    <cfRule type="expression" dxfId="923" priority="229">
      <formula>IF(RIGHT(TEXT(AE57,"0.#"),1)=".",FALSE,TRUE)</formula>
    </cfRule>
    <cfRule type="expression" dxfId="922" priority="230">
      <formula>IF(RIGHT(TEXT(AE57,"0.#"),1)=".",TRUE,FALSE)</formula>
    </cfRule>
  </conditionalFormatting>
  <conditionalFormatting sqref="AM56">
    <cfRule type="expression" dxfId="921" priority="219">
      <formula>IF(RIGHT(TEXT(AM56,"0.#"),1)=".",FALSE,TRUE)</formula>
    </cfRule>
    <cfRule type="expression" dxfId="920" priority="220">
      <formula>IF(RIGHT(TEXT(AM56,"0.#"),1)=".",TRUE,FALSE)</formula>
    </cfRule>
  </conditionalFormatting>
  <conditionalFormatting sqref="AE58">
    <cfRule type="expression" dxfId="919" priority="227">
      <formula>IF(RIGHT(TEXT(AE58,"0.#"),1)=".",FALSE,TRUE)</formula>
    </cfRule>
    <cfRule type="expression" dxfId="918" priority="228">
      <formula>IF(RIGHT(TEXT(AE58,"0.#"),1)=".",TRUE,FALSE)</formula>
    </cfRule>
  </conditionalFormatting>
  <conditionalFormatting sqref="AI58">
    <cfRule type="expression" dxfId="917" priority="225">
      <formula>IF(RIGHT(TEXT(AI58,"0.#"),1)=".",FALSE,TRUE)</formula>
    </cfRule>
    <cfRule type="expression" dxfId="916" priority="226">
      <formula>IF(RIGHT(TEXT(AI58,"0.#"),1)=".",TRUE,FALSE)</formula>
    </cfRule>
  </conditionalFormatting>
  <conditionalFormatting sqref="AI57">
    <cfRule type="expression" dxfId="915" priority="223">
      <formula>IF(RIGHT(TEXT(AI57,"0.#"),1)=".",FALSE,TRUE)</formula>
    </cfRule>
    <cfRule type="expression" dxfId="914" priority="224">
      <formula>IF(RIGHT(TEXT(AI57,"0.#"),1)=".",TRUE,FALSE)</formula>
    </cfRule>
  </conditionalFormatting>
  <conditionalFormatting sqref="AI56">
    <cfRule type="expression" dxfId="913" priority="221">
      <formula>IF(RIGHT(TEXT(AI56,"0.#"),1)=".",FALSE,TRUE)</formula>
    </cfRule>
    <cfRule type="expression" dxfId="912" priority="222">
      <formula>IF(RIGHT(TEXT(AI56,"0.#"),1)=".",TRUE,FALSE)</formula>
    </cfRule>
  </conditionalFormatting>
  <conditionalFormatting sqref="AM57">
    <cfRule type="expression" dxfId="911" priority="217">
      <formula>IF(RIGHT(TEXT(AM57,"0.#"),1)=".",FALSE,TRUE)</formula>
    </cfRule>
    <cfRule type="expression" dxfId="910" priority="218">
      <formula>IF(RIGHT(TEXT(AM57,"0.#"),1)=".",TRUE,FALSE)</formula>
    </cfRule>
  </conditionalFormatting>
  <conditionalFormatting sqref="AM58">
    <cfRule type="expression" dxfId="909" priority="215">
      <formula>IF(RIGHT(TEXT(AM58,"0.#"),1)=".",FALSE,TRUE)</formula>
    </cfRule>
    <cfRule type="expression" dxfId="908" priority="216">
      <formula>IF(RIGHT(TEXT(AM58,"0.#"),1)=".",TRUE,FALSE)</formula>
    </cfRule>
  </conditionalFormatting>
  <conditionalFormatting sqref="AQ56:AQ58">
    <cfRule type="expression" dxfId="907" priority="213">
      <formula>IF(RIGHT(TEXT(AQ56,"0.#"),1)=".",FALSE,TRUE)</formula>
    </cfRule>
    <cfRule type="expression" dxfId="906" priority="214">
      <formula>IF(RIGHT(TEXT(AQ56,"0.#"),1)=".",TRUE,FALSE)</formula>
    </cfRule>
  </conditionalFormatting>
  <conditionalFormatting sqref="AU56:AU58">
    <cfRule type="expression" dxfId="905" priority="211">
      <formula>IF(RIGHT(TEXT(AU56,"0.#"),1)=".",FALSE,TRUE)</formula>
    </cfRule>
    <cfRule type="expression" dxfId="904" priority="212">
      <formula>IF(RIGHT(TEXT(AU56,"0.#"),1)=".",TRUE,FALSE)</formula>
    </cfRule>
  </conditionalFormatting>
  <conditionalFormatting sqref="AE51">
    <cfRule type="expression" dxfId="903" priority="209">
      <formula>IF(RIGHT(TEXT(AE51,"0.#"),1)=".",FALSE,TRUE)</formula>
    </cfRule>
    <cfRule type="expression" dxfId="902" priority="210">
      <formula>IF(RIGHT(TEXT(AE51,"0.#"),1)=".",TRUE,FALSE)</formula>
    </cfRule>
  </conditionalFormatting>
  <conditionalFormatting sqref="AE52">
    <cfRule type="expression" dxfId="901" priority="207">
      <formula>IF(RIGHT(TEXT(AE52,"0.#"),1)=".",FALSE,TRUE)</formula>
    </cfRule>
    <cfRule type="expression" dxfId="900" priority="208">
      <formula>IF(RIGHT(TEXT(AE52,"0.#"),1)=".",TRUE,FALSE)</formula>
    </cfRule>
  </conditionalFormatting>
  <conditionalFormatting sqref="AM51">
    <cfRule type="expression" dxfId="899" priority="197">
      <formula>IF(RIGHT(TEXT(AM51,"0.#"),1)=".",FALSE,TRUE)</formula>
    </cfRule>
    <cfRule type="expression" dxfId="898" priority="198">
      <formula>IF(RIGHT(TEXT(AM51,"0.#"),1)=".",TRUE,FALSE)</formula>
    </cfRule>
  </conditionalFormatting>
  <conditionalFormatting sqref="AE53">
    <cfRule type="expression" dxfId="897" priority="205">
      <formula>IF(RIGHT(TEXT(AE53,"0.#"),1)=".",FALSE,TRUE)</formula>
    </cfRule>
    <cfRule type="expression" dxfId="896" priority="206">
      <formula>IF(RIGHT(TEXT(AE53,"0.#"),1)=".",TRUE,FALSE)</formula>
    </cfRule>
  </conditionalFormatting>
  <conditionalFormatting sqref="AI53">
    <cfRule type="expression" dxfId="895" priority="203">
      <formula>IF(RIGHT(TEXT(AI53,"0.#"),1)=".",FALSE,TRUE)</formula>
    </cfRule>
    <cfRule type="expression" dxfId="894" priority="204">
      <formula>IF(RIGHT(TEXT(AI53,"0.#"),1)=".",TRUE,FALSE)</formula>
    </cfRule>
  </conditionalFormatting>
  <conditionalFormatting sqref="AI52">
    <cfRule type="expression" dxfId="893" priority="201">
      <formula>IF(RIGHT(TEXT(AI52,"0.#"),1)=".",FALSE,TRUE)</formula>
    </cfRule>
    <cfRule type="expression" dxfId="892" priority="202">
      <formula>IF(RIGHT(TEXT(AI52,"0.#"),1)=".",TRUE,FALSE)</formula>
    </cfRule>
  </conditionalFormatting>
  <conditionalFormatting sqref="AI51">
    <cfRule type="expression" dxfId="891" priority="199">
      <formula>IF(RIGHT(TEXT(AI51,"0.#"),1)=".",FALSE,TRUE)</formula>
    </cfRule>
    <cfRule type="expression" dxfId="890" priority="200">
      <formula>IF(RIGHT(TEXT(AI51,"0.#"),1)=".",TRUE,FALSE)</formula>
    </cfRule>
  </conditionalFormatting>
  <conditionalFormatting sqref="AM52">
    <cfRule type="expression" dxfId="889" priority="195">
      <formula>IF(RIGHT(TEXT(AM52,"0.#"),1)=".",FALSE,TRUE)</formula>
    </cfRule>
    <cfRule type="expression" dxfId="888" priority="196">
      <formula>IF(RIGHT(TEXT(AM52,"0.#"),1)=".",TRUE,FALSE)</formula>
    </cfRule>
  </conditionalFormatting>
  <conditionalFormatting sqref="AM53">
    <cfRule type="expression" dxfId="887" priority="193">
      <formula>IF(RIGHT(TEXT(AM53,"0.#"),1)=".",FALSE,TRUE)</formula>
    </cfRule>
    <cfRule type="expression" dxfId="886" priority="194">
      <formula>IF(RIGHT(TEXT(AM53,"0.#"),1)=".",TRUE,FALSE)</formula>
    </cfRule>
  </conditionalFormatting>
  <conditionalFormatting sqref="AQ51:AQ53">
    <cfRule type="expression" dxfId="885" priority="191">
      <formula>IF(RIGHT(TEXT(AQ51,"0.#"),1)=".",FALSE,TRUE)</formula>
    </cfRule>
    <cfRule type="expression" dxfId="884" priority="192">
      <formula>IF(RIGHT(TEXT(AQ51,"0.#"),1)=".",TRUE,FALSE)</formula>
    </cfRule>
  </conditionalFormatting>
  <conditionalFormatting sqref="AU51:AU53">
    <cfRule type="expression" dxfId="883" priority="189">
      <formula>IF(RIGHT(TEXT(AU51,"0.#"),1)=".",FALSE,TRUE)</formula>
    </cfRule>
    <cfRule type="expression" dxfId="882" priority="190">
      <formula>IF(RIGHT(TEXT(AU51,"0.#"),1)=".",TRUE,FALSE)</formula>
    </cfRule>
  </conditionalFormatting>
  <conditionalFormatting sqref="AD19:AJ19">
    <cfRule type="expression" dxfId="881" priority="181">
      <formula>IF(RIGHT(TEXT(AD19,"0.#"),1)=".",FALSE,TRUE)</formula>
    </cfRule>
    <cfRule type="expression" dxfId="880" priority="182">
      <formula>IF(RIGHT(TEXT(AD19,"0.#"),1)=".",TRUE,FALSE)</formula>
    </cfRule>
  </conditionalFormatting>
  <conditionalFormatting sqref="AM32">
    <cfRule type="expression" dxfId="879" priority="179">
      <formula>IF(RIGHT(TEXT(AM32,"0.#"),1)=".",FALSE,TRUE)</formula>
    </cfRule>
    <cfRule type="expression" dxfId="878" priority="180">
      <formula>IF(RIGHT(TEXT(AM32,"0.#"),1)=".",TRUE,FALSE)</formula>
    </cfRule>
  </conditionalFormatting>
  <conditionalFormatting sqref="AM33">
    <cfRule type="expression" dxfId="877" priority="177">
      <formula>IF(RIGHT(TEXT(AM33,"0.#"),1)=".",FALSE,TRUE)</formula>
    </cfRule>
    <cfRule type="expression" dxfId="876" priority="178">
      <formula>IF(RIGHT(TEXT(AM33,"0.#"),1)=".",TRUE,FALSE)</formula>
    </cfRule>
  </conditionalFormatting>
  <conditionalFormatting sqref="AM35">
    <cfRule type="expression" dxfId="875" priority="175">
      <formula>IF(RIGHT(TEXT(AM35,"0.#"),1)=".",FALSE,TRUE)</formula>
    </cfRule>
    <cfRule type="expression" dxfId="874" priority="176">
      <formula>IF(RIGHT(TEXT(AM35,"0.#"),1)=".",TRUE,FALSE)</formula>
    </cfRule>
  </conditionalFormatting>
  <conditionalFormatting sqref="AM36">
    <cfRule type="expression" dxfId="873" priority="173">
      <formula>IF(RIGHT(TEXT(AM36,"0.#"),1)=".",FALSE,TRUE)</formula>
    </cfRule>
    <cfRule type="expression" dxfId="872" priority="174">
      <formula>IF(RIGHT(TEXT(AM36,"0.#"),1)=".",TRUE,FALSE)</formula>
    </cfRule>
  </conditionalFormatting>
  <conditionalFormatting sqref="AM39">
    <cfRule type="expression" dxfId="871" priority="171">
      <formula>IF(RIGHT(TEXT(AM39,"0.#"),1)=".",FALSE,TRUE)</formula>
    </cfRule>
    <cfRule type="expression" dxfId="870" priority="172">
      <formula>IF(RIGHT(TEXT(AM39,"0.#"),1)=".",TRUE,FALSE)</formula>
    </cfRule>
  </conditionalFormatting>
  <conditionalFormatting sqref="AQ40">
    <cfRule type="expression" dxfId="869" priority="169">
      <formula>IF(RIGHT(TEXT(AQ40,"0.#"),1)=".",FALSE,TRUE)</formula>
    </cfRule>
    <cfRule type="expression" dxfId="868" priority="170">
      <formula>IF(RIGHT(TEXT(AQ40,"0.#"),1)=".",TRUE,FALSE)</formula>
    </cfRule>
  </conditionalFormatting>
  <conditionalFormatting sqref="AM41">
    <cfRule type="expression" dxfId="867" priority="167">
      <formula>IF(RIGHT(TEXT(AM41,"0.#"),1)=".",FALSE,TRUE)</formula>
    </cfRule>
    <cfRule type="expression" dxfId="866" priority="168">
      <formula>IF(RIGHT(TEXT(AM41,"0.#"),1)=".",TRUE,FALSE)</formula>
    </cfRule>
  </conditionalFormatting>
  <conditionalFormatting sqref="Y310">
    <cfRule type="expression" dxfId="865" priority="165">
      <formula>IF(RIGHT(TEXT(Y310,"0.#"),1)=".",FALSE,TRUE)</formula>
    </cfRule>
    <cfRule type="expression" dxfId="864" priority="166">
      <formula>IF(RIGHT(TEXT(Y310,"0.#"),1)=".",TRUE,FALSE)</formula>
    </cfRule>
  </conditionalFormatting>
  <conditionalFormatting sqref="AU310">
    <cfRule type="expression" dxfId="863" priority="163">
      <formula>IF(RIGHT(TEXT(AU310,"0.#"),1)=".",FALSE,TRUE)</formula>
    </cfRule>
    <cfRule type="expression" dxfId="862" priority="164">
      <formula>IF(RIGHT(TEXT(AU310,"0.#"),1)=".",TRUE,FALSE)</formula>
    </cfRule>
  </conditionalFormatting>
  <conditionalFormatting sqref="Y323">
    <cfRule type="expression" dxfId="861" priority="161">
      <formula>IF(RIGHT(TEXT(Y323,"0.#"),1)=".",FALSE,TRUE)</formula>
    </cfRule>
    <cfRule type="expression" dxfId="860" priority="162">
      <formula>IF(RIGHT(TEXT(Y323,"0.#"),1)=".",TRUE,FALSE)</formula>
    </cfRule>
  </conditionalFormatting>
  <conditionalFormatting sqref="AU323">
    <cfRule type="expression" dxfId="859" priority="159">
      <formula>IF(RIGHT(TEXT(AU323,"0.#"),1)=".",FALSE,TRUE)</formula>
    </cfRule>
    <cfRule type="expression" dxfId="858" priority="160">
      <formula>IF(RIGHT(TEXT(AU323,"0.#"),1)=".",TRUE,FALSE)</formula>
    </cfRule>
  </conditionalFormatting>
  <conditionalFormatting sqref="AL368:AO370 AL381:AO389">
    <cfRule type="expression" dxfId="857" priority="155">
      <formula>IF(AND(AL368&gt;=0, RIGHT(TEXT(AL368,"0.#"),1)&lt;&gt;"."),TRUE,FALSE)</formula>
    </cfRule>
    <cfRule type="expression" dxfId="856" priority="156">
      <formula>IF(AND(AL368&gt;=0, RIGHT(TEXT(AL368,"0.#"),1)="."),TRUE,FALSE)</formula>
    </cfRule>
    <cfRule type="expression" dxfId="855" priority="157">
      <formula>IF(AND(AL368&lt;0, RIGHT(TEXT(AL368,"0.#"),1)&lt;&gt;"."),TRUE,FALSE)</formula>
    </cfRule>
    <cfRule type="expression" dxfId="854" priority="158">
      <formula>IF(AND(AL368&lt;0, RIGHT(TEXT(AL368,"0.#"),1)="."),TRUE,FALSE)</formula>
    </cfRule>
  </conditionalFormatting>
  <conditionalFormatting sqref="Y368:Y370 Y381:Y389">
    <cfRule type="expression" dxfId="853" priority="153">
      <formula>IF(RIGHT(TEXT(Y368,"0.#"),1)=".",FALSE,TRUE)</formula>
    </cfRule>
    <cfRule type="expression" dxfId="852" priority="154">
      <formula>IF(RIGHT(TEXT(Y368,"0.#"),1)=".",TRUE,FALSE)</formula>
    </cfRule>
  </conditionalFormatting>
  <conditionalFormatting sqref="AL366:AO366">
    <cfRule type="expression" dxfId="851" priority="149">
      <formula>IF(AND(AL366&gt;=0, RIGHT(TEXT(AL366,"0.#"),1)&lt;&gt;"."),TRUE,FALSE)</formula>
    </cfRule>
    <cfRule type="expression" dxfId="850" priority="150">
      <formula>IF(AND(AL366&gt;=0, RIGHT(TEXT(AL366,"0.#"),1)="."),TRUE,FALSE)</formula>
    </cfRule>
    <cfRule type="expression" dxfId="849" priority="151">
      <formula>IF(AND(AL366&lt;0, RIGHT(TEXT(AL366,"0.#"),1)&lt;&gt;"."),TRUE,FALSE)</formula>
    </cfRule>
    <cfRule type="expression" dxfId="848" priority="152">
      <formula>IF(AND(AL366&lt;0, RIGHT(TEXT(AL366,"0.#"),1)="."),TRUE,FALSE)</formula>
    </cfRule>
  </conditionalFormatting>
  <conditionalFormatting sqref="Y366:Y367">
    <cfRule type="expression" dxfId="847" priority="147">
      <formula>IF(RIGHT(TEXT(Y366,"0.#"),1)=".",FALSE,TRUE)</formula>
    </cfRule>
    <cfRule type="expression" dxfId="846" priority="148">
      <formula>IF(RIGHT(TEXT(Y366,"0.#"),1)=".",TRUE,FALSE)</formula>
    </cfRule>
  </conditionalFormatting>
  <conditionalFormatting sqref="AL367:AO367">
    <cfRule type="expression" dxfId="845" priority="143">
      <formula>IF(AND(AL367&gt;=0, RIGHT(TEXT(AL367,"0.#"),1)&lt;&gt;"."),TRUE,FALSE)</formula>
    </cfRule>
    <cfRule type="expression" dxfId="844" priority="144">
      <formula>IF(AND(AL367&gt;=0, RIGHT(TEXT(AL367,"0.#"),1)="."),TRUE,FALSE)</formula>
    </cfRule>
    <cfRule type="expression" dxfId="843" priority="145">
      <formula>IF(AND(AL367&lt;0, RIGHT(TEXT(AL367,"0.#"),1)&lt;&gt;"."),TRUE,FALSE)</formula>
    </cfRule>
    <cfRule type="expression" dxfId="842" priority="146">
      <formula>IF(AND(AL367&lt;0, RIGHT(TEXT(AL367,"0.#"),1)="."),TRUE,FALSE)</formula>
    </cfRule>
  </conditionalFormatting>
  <conditionalFormatting sqref="AL371:AO374">
    <cfRule type="expression" dxfId="841" priority="139">
      <formula>IF(AND(AL371&gt;=0, RIGHT(TEXT(AL371,"0.#"),1)&lt;&gt;"."),TRUE,FALSE)</formula>
    </cfRule>
    <cfRule type="expression" dxfId="840" priority="140">
      <formula>IF(AND(AL371&gt;=0, RIGHT(TEXT(AL371,"0.#"),1)="."),TRUE,FALSE)</formula>
    </cfRule>
    <cfRule type="expression" dxfId="839" priority="141">
      <formula>IF(AND(AL371&lt;0, RIGHT(TEXT(AL371,"0.#"),1)&lt;&gt;"."),TRUE,FALSE)</formula>
    </cfRule>
    <cfRule type="expression" dxfId="838" priority="142">
      <formula>IF(AND(AL371&lt;0, RIGHT(TEXT(AL371,"0.#"),1)="."),TRUE,FALSE)</formula>
    </cfRule>
  </conditionalFormatting>
  <conditionalFormatting sqref="Y371:Y374">
    <cfRule type="expression" dxfId="837" priority="137">
      <formula>IF(RIGHT(TEXT(Y371,"0.#"),1)=".",FALSE,TRUE)</formula>
    </cfRule>
    <cfRule type="expression" dxfId="836" priority="138">
      <formula>IF(RIGHT(TEXT(Y371,"0.#"),1)=".",TRUE,FALSE)</formula>
    </cfRule>
  </conditionalFormatting>
  <conditionalFormatting sqref="AL375:AO376">
    <cfRule type="expression" dxfId="835" priority="133">
      <formula>IF(AND(AL375&gt;=0, RIGHT(TEXT(AL375,"0.#"),1)&lt;&gt;"."),TRUE,FALSE)</formula>
    </cfRule>
    <cfRule type="expression" dxfId="834" priority="134">
      <formula>IF(AND(AL375&gt;=0, RIGHT(TEXT(AL375,"0.#"),1)="."),TRUE,FALSE)</formula>
    </cfRule>
    <cfRule type="expression" dxfId="833" priority="135">
      <formula>IF(AND(AL375&lt;0, RIGHT(TEXT(AL375,"0.#"),1)&lt;&gt;"."),TRUE,FALSE)</formula>
    </cfRule>
    <cfRule type="expression" dxfId="832" priority="136">
      <formula>IF(AND(AL375&lt;0, RIGHT(TEXT(AL375,"0.#"),1)="."),TRUE,FALSE)</formula>
    </cfRule>
  </conditionalFormatting>
  <conditionalFormatting sqref="Y375:Y376">
    <cfRule type="expression" dxfId="831" priority="131">
      <formula>IF(RIGHT(TEXT(Y375,"0.#"),1)=".",FALSE,TRUE)</formula>
    </cfRule>
    <cfRule type="expression" dxfId="830" priority="132">
      <formula>IF(RIGHT(TEXT(Y375,"0.#"),1)=".",TRUE,FALSE)</formula>
    </cfRule>
  </conditionalFormatting>
  <conditionalFormatting sqref="AL377:AO378">
    <cfRule type="expression" dxfId="829" priority="127">
      <formula>IF(AND(AL377&gt;=0, RIGHT(TEXT(AL377,"0.#"),1)&lt;&gt;"."),TRUE,FALSE)</formula>
    </cfRule>
    <cfRule type="expression" dxfId="828" priority="128">
      <formula>IF(AND(AL377&gt;=0, RIGHT(TEXT(AL377,"0.#"),1)="."),TRUE,FALSE)</formula>
    </cfRule>
    <cfRule type="expression" dxfId="827" priority="129">
      <formula>IF(AND(AL377&lt;0, RIGHT(TEXT(AL377,"0.#"),1)&lt;&gt;"."),TRUE,FALSE)</formula>
    </cfRule>
    <cfRule type="expression" dxfId="826" priority="130">
      <formula>IF(AND(AL377&lt;0, RIGHT(TEXT(AL377,"0.#"),1)="."),TRUE,FALSE)</formula>
    </cfRule>
  </conditionalFormatting>
  <conditionalFormatting sqref="Y377:Y378">
    <cfRule type="expression" dxfId="825" priority="125">
      <formula>IF(RIGHT(TEXT(Y377,"0.#"),1)=".",FALSE,TRUE)</formula>
    </cfRule>
    <cfRule type="expression" dxfId="824" priority="126">
      <formula>IF(RIGHT(TEXT(Y377,"0.#"),1)=".",TRUE,FALSE)</formula>
    </cfRule>
  </conditionalFormatting>
  <conditionalFormatting sqref="AL379:AO380">
    <cfRule type="expression" dxfId="823" priority="121">
      <formula>IF(AND(AL379&gt;=0, RIGHT(TEXT(AL379,"0.#"),1)&lt;&gt;"."),TRUE,FALSE)</formula>
    </cfRule>
    <cfRule type="expression" dxfId="822" priority="122">
      <formula>IF(AND(AL379&gt;=0, RIGHT(TEXT(AL379,"0.#"),1)="."),TRUE,FALSE)</formula>
    </cfRule>
    <cfRule type="expression" dxfId="821" priority="123">
      <formula>IF(AND(AL379&lt;0, RIGHT(TEXT(AL379,"0.#"),1)&lt;&gt;"."),TRUE,FALSE)</formula>
    </cfRule>
    <cfRule type="expression" dxfId="820" priority="124">
      <formula>IF(AND(AL379&lt;0, RIGHT(TEXT(AL379,"0.#"),1)="."),TRUE,FALSE)</formula>
    </cfRule>
  </conditionalFormatting>
  <conditionalFormatting sqref="Y379:Y380">
    <cfRule type="expression" dxfId="819" priority="119">
      <formula>IF(RIGHT(TEXT(Y379,"0.#"),1)=".",FALSE,TRUE)</formula>
    </cfRule>
    <cfRule type="expression" dxfId="818" priority="120">
      <formula>IF(RIGHT(TEXT(Y379,"0.#"),1)=".",TRUE,FALSE)</formula>
    </cfRule>
  </conditionalFormatting>
  <conditionalFormatting sqref="Y401:Y403 Y405:Y412 Y414:Y423">
    <cfRule type="expression" dxfId="817" priority="113">
      <formula>IF(RIGHT(TEXT(Y401,"0.#"),1)=".",FALSE,TRUE)</formula>
    </cfRule>
    <cfRule type="expression" dxfId="816" priority="114">
      <formula>IF(RIGHT(TEXT(Y401,"0.#"),1)=".",TRUE,FALSE)</formula>
    </cfRule>
  </conditionalFormatting>
  <conditionalFormatting sqref="Y399:Y400">
    <cfRule type="expression" dxfId="815" priority="107">
      <formula>IF(RIGHT(TEXT(Y399,"0.#"),1)=".",FALSE,TRUE)</formula>
    </cfRule>
    <cfRule type="expression" dxfId="814" priority="108">
      <formula>IF(RIGHT(TEXT(Y399,"0.#"),1)=".",TRUE,FALSE)</formula>
    </cfRule>
  </conditionalFormatting>
  <conditionalFormatting sqref="AL401:AO423">
    <cfRule type="expression" dxfId="813" priority="115">
      <formula>IF(AND(AL401&gt;=0, RIGHT(TEXT(AL401,"0.#"),1)&lt;&gt;"."),TRUE,FALSE)</formula>
    </cfRule>
    <cfRule type="expression" dxfId="812" priority="116">
      <formula>IF(AND(AL401&gt;=0, RIGHT(TEXT(AL401,"0.#"),1)="."),TRUE,FALSE)</formula>
    </cfRule>
    <cfRule type="expression" dxfId="811" priority="117">
      <formula>IF(AND(AL401&lt;0, RIGHT(TEXT(AL401,"0.#"),1)&lt;&gt;"."),TRUE,FALSE)</formula>
    </cfRule>
    <cfRule type="expression" dxfId="810" priority="118">
      <formula>IF(AND(AL401&lt;0, RIGHT(TEXT(AL401,"0.#"),1)="."),TRUE,FALSE)</formula>
    </cfRule>
  </conditionalFormatting>
  <conditionalFormatting sqref="AL399:AO400">
    <cfRule type="expression" dxfId="809" priority="109">
      <formula>IF(AND(AL399&gt;=0, RIGHT(TEXT(AL399,"0.#"),1)&lt;&gt;"."),TRUE,FALSE)</formula>
    </cfRule>
    <cfRule type="expression" dxfId="808" priority="110">
      <formula>IF(AND(AL399&gt;=0, RIGHT(TEXT(AL399,"0.#"),1)="."),TRUE,FALSE)</formula>
    </cfRule>
    <cfRule type="expression" dxfId="807" priority="111">
      <formula>IF(AND(AL399&lt;0, RIGHT(TEXT(AL399,"0.#"),1)&lt;&gt;"."),TRUE,FALSE)</formula>
    </cfRule>
    <cfRule type="expression" dxfId="806" priority="112">
      <formula>IF(AND(AL399&lt;0, RIGHT(TEXT(AL399,"0.#"),1)="."),TRUE,FALSE)</formula>
    </cfRule>
  </conditionalFormatting>
  <conditionalFormatting sqref="Y404">
    <cfRule type="expression" dxfId="805" priority="105">
      <formula>IF(RIGHT(TEXT(Y404,"0.#"),1)=".",FALSE,TRUE)</formula>
    </cfRule>
    <cfRule type="expression" dxfId="804" priority="106">
      <formula>IF(RIGHT(TEXT(Y404,"0.#"),1)=".",TRUE,FALSE)</formula>
    </cfRule>
  </conditionalFormatting>
  <conditionalFormatting sqref="Y413">
    <cfRule type="expression" dxfId="803" priority="103">
      <formula>IF(RIGHT(TEXT(Y413,"0.#"),1)=".",FALSE,TRUE)</formula>
    </cfRule>
    <cfRule type="expression" dxfId="802" priority="104">
      <formula>IF(RIGHT(TEXT(Y413,"0.#"),1)=".",TRUE,FALSE)</formula>
    </cfRule>
  </conditionalFormatting>
  <conditionalFormatting sqref="Y432">
    <cfRule type="expression" dxfId="801" priority="97">
      <formula>IF(RIGHT(TEXT(Y432,"0.#"),1)=".",FALSE,TRUE)</formula>
    </cfRule>
    <cfRule type="expression" dxfId="800" priority="98">
      <formula>IF(RIGHT(TEXT(Y432,"0.#"),1)=".",TRUE,FALSE)</formula>
    </cfRule>
  </conditionalFormatting>
  <conditionalFormatting sqref="AL432:AO432">
    <cfRule type="expression" dxfId="799" priority="99">
      <formula>IF(AND(AL432&gt;=0, RIGHT(TEXT(AL432,"0.#"),1)&lt;&gt;"."),TRUE,FALSE)</formula>
    </cfRule>
    <cfRule type="expression" dxfId="798" priority="100">
      <formula>IF(AND(AL432&gt;=0, RIGHT(TEXT(AL432,"0.#"),1)="."),TRUE,FALSE)</formula>
    </cfRule>
    <cfRule type="expression" dxfId="797" priority="101">
      <formula>IF(AND(AL432&lt;0, RIGHT(TEXT(AL432,"0.#"),1)&lt;&gt;"."),TRUE,FALSE)</formula>
    </cfRule>
    <cfRule type="expression" dxfId="796" priority="102">
      <formula>IF(AND(AL432&lt;0, RIGHT(TEXT(AL432,"0.#"),1)="."),TRUE,FALSE)</formula>
    </cfRule>
  </conditionalFormatting>
  <conditionalFormatting sqref="Y433">
    <cfRule type="expression" dxfId="795" priority="95">
      <formula>IF(RIGHT(TEXT(Y433,"0.#"),1)=".",FALSE,TRUE)</formula>
    </cfRule>
    <cfRule type="expression" dxfId="794" priority="96">
      <formula>IF(RIGHT(TEXT(Y433,"0.#"),1)=".",TRUE,FALSE)</formula>
    </cfRule>
  </conditionalFormatting>
  <conditionalFormatting sqref="AL433:AO433">
    <cfRule type="expression" dxfId="793" priority="91">
      <formula>IF(AND(AL433&gt;=0, RIGHT(TEXT(AL433,"0.#"),1)&lt;&gt;"."),TRUE,FALSE)</formula>
    </cfRule>
    <cfRule type="expression" dxfId="792" priority="92">
      <formula>IF(AND(AL433&gt;=0, RIGHT(TEXT(AL433,"0.#"),1)="."),TRUE,FALSE)</formula>
    </cfRule>
    <cfRule type="expression" dxfId="791" priority="93">
      <formula>IF(AND(AL433&lt;0, RIGHT(TEXT(AL433,"0.#"),1)&lt;&gt;"."),TRUE,FALSE)</formula>
    </cfRule>
    <cfRule type="expression" dxfId="790" priority="94">
      <formula>IF(AND(AL433&lt;0, RIGHT(TEXT(AL433,"0.#"),1)="."),TRUE,FALSE)</formula>
    </cfRule>
  </conditionalFormatting>
  <conditionalFormatting sqref="Y434:Y442">
    <cfRule type="expression" dxfId="789" priority="89">
      <formula>IF(RIGHT(TEXT(Y434,"0.#"),1)=".",FALSE,TRUE)</formula>
    </cfRule>
    <cfRule type="expression" dxfId="788" priority="90">
      <formula>IF(RIGHT(TEXT(Y434,"0.#"),1)=".",TRUE,FALSE)</formula>
    </cfRule>
  </conditionalFormatting>
  <conditionalFormatting sqref="AL434:AO442">
    <cfRule type="expression" dxfId="787" priority="85">
      <formula>IF(AND(AL434&gt;=0, RIGHT(TEXT(AL434,"0.#"),1)&lt;&gt;"."),TRUE,FALSE)</formula>
    </cfRule>
    <cfRule type="expression" dxfId="786" priority="86">
      <formula>IF(AND(AL434&gt;=0, RIGHT(TEXT(AL434,"0.#"),1)="."),TRUE,FALSE)</formula>
    </cfRule>
    <cfRule type="expression" dxfId="785" priority="87">
      <formula>IF(AND(AL434&lt;0, RIGHT(TEXT(AL434,"0.#"),1)&lt;&gt;"."),TRUE,FALSE)</formula>
    </cfRule>
    <cfRule type="expression" dxfId="784" priority="88">
      <formula>IF(AND(AL434&lt;0, RIGHT(TEXT(AL434,"0.#"),1)="."),TRUE,FALSE)</formula>
    </cfRule>
  </conditionalFormatting>
  <conditionalFormatting sqref="Y467:Y471">
    <cfRule type="expression" dxfId="783" priority="83">
      <formula>IF(RIGHT(TEXT(Y467,"0.#"),1)=".",FALSE,TRUE)</formula>
    </cfRule>
    <cfRule type="expression" dxfId="782" priority="84">
      <formula>IF(RIGHT(TEXT(Y467,"0.#"),1)=".",TRUE,FALSE)</formula>
    </cfRule>
  </conditionalFormatting>
  <conditionalFormatting sqref="Y465:Y466">
    <cfRule type="expression" dxfId="781" priority="77">
      <formula>IF(RIGHT(TEXT(Y465,"0.#"),1)=".",FALSE,TRUE)</formula>
    </cfRule>
    <cfRule type="expression" dxfId="780" priority="78">
      <formula>IF(RIGHT(TEXT(Y465,"0.#"),1)=".",TRUE,FALSE)</formula>
    </cfRule>
  </conditionalFormatting>
  <conditionalFormatting sqref="AL465:AO465">
    <cfRule type="expression" dxfId="779" priority="79">
      <formula>IF(AND(AL465&gt;=0, RIGHT(TEXT(AL465,"0.#"),1)&lt;&gt;"."),TRUE,FALSE)</formula>
    </cfRule>
    <cfRule type="expression" dxfId="778" priority="80">
      <formula>IF(AND(AL465&gt;=0, RIGHT(TEXT(AL465,"0.#"),1)="."),TRUE,FALSE)</formula>
    </cfRule>
    <cfRule type="expression" dxfId="777" priority="81">
      <formula>IF(AND(AL465&lt;0, RIGHT(TEXT(AL465,"0.#"),1)&lt;&gt;"."),TRUE,FALSE)</formula>
    </cfRule>
    <cfRule type="expression" dxfId="776" priority="82">
      <formula>IF(AND(AL465&lt;0, RIGHT(TEXT(AL465,"0.#"),1)="."),TRUE,FALSE)</formula>
    </cfRule>
  </conditionalFormatting>
  <conditionalFormatting sqref="AL466:AO466">
    <cfRule type="expression" dxfId="775" priority="73">
      <formula>IF(AND(AL466&gt;=0, RIGHT(TEXT(AL466,"0.#"),1)&lt;&gt;"."),TRUE,FALSE)</formula>
    </cfRule>
    <cfRule type="expression" dxfId="774" priority="74">
      <formula>IF(AND(AL466&gt;=0, RIGHT(TEXT(AL466,"0.#"),1)="."),TRUE,FALSE)</formula>
    </cfRule>
    <cfRule type="expression" dxfId="773" priority="75">
      <formula>IF(AND(AL466&lt;0, RIGHT(TEXT(AL466,"0.#"),1)&lt;&gt;"."),TRUE,FALSE)</formula>
    </cfRule>
    <cfRule type="expression" dxfId="772" priority="76">
      <formula>IF(AND(AL466&lt;0, RIGHT(TEXT(AL466,"0.#"),1)="."),TRUE,FALSE)</formula>
    </cfRule>
  </conditionalFormatting>
  <conditionalFormatting sqref="AL467:AO467">
    <cfRule type="expression" dxfId="771" priority="69">
      <formula>IF(AND(AL467&gt;=0, RIGHT(TEXT(AL467,"0.#"),1)&lt;&gt;"."),TRUE,FALSE)</formula>
    </cfRule>
    <cfRule type="expression" dxfId="770" priority="70">
      <formula>IF(AND(AL467&gt;=0, RIGHT(TEXT(AL467,"0.#"),1)="."),TRUE,FALSE)</formula>
    </cfRule>
    <cfRule type="expression" dxfId="769" priority="71">
      <formula>IF(AND(AL467&lt;0, RIGHT(TEXT(AL467,"0.#"),1)&lt;&gt;"."),TRUE,FALSE)</formula>
    </cfRule>
    <cfRule type="expression" dxfId="768" priority="72">
      <formula>IF(AND(AL467&lt;0, RIGHT(TEXT(AL467,"0.#"),1)="."),TRUE,FALSE)</formula>
    </cfRule>
  </conditionalFormatting>
  <conditionalFormatting sqref="AL468:AO471">
    <cfRule type="expression" dxfId="767" priority="65">
      <formula>IF(AND(AL468&gt;=0, RIGHT(TEXT(AL468,"0.#"),1)&lt;&gt;"."),TRUE,FALSE)</formula>
    </cfRule>
    <cfRule type="expression" dxfId="766" priority="66">
      <formula>IF(AND(AL468&gt;=0, RIGHT(TEXT(AL468,"0.#"),1)="."),TRUE,FALSE)</formula>
    </cfRule>
    <cfRule type="expression" dxfId="765" priority="67">
      <formula>IF(AND(AL468&lt;0, RIGHT(TEXT(AL468,"0.#"),1)&lt;&gt;"."),TRUE,FALSE)</formula>
    </cfRule>
    <cfRule type="expression" dxfId="764" priority="68">
      <formula>IF(AND(AL468&lt;0, RIGHT(TEXT(AL468,"0.#"),1)="."),TRUE,FALSE)</formula>
    </cfRule>
  </conditionalFormatting>
  <conditionalFormatting sqref="AL633:AO635 AL638:AO638 AL643:AO645">
    <cfRule type="expression" dxfId="763" priority="61">
      <formula>IF(AND(AL633&gt;=0, RIGHT(TEXT(AL633,"0.#"),1)&lt;&gt;"."),TRUE,FALSE)</formula>
    </cfRule>
    <cfRule type="expression" dxfId="762" priority="62">
      <formula>IF(AND(AL633&gt;=0, RIGHT(TEXT(AL633,"0.#"),1)="."),TRUE,FALSE)</formula>
    </cfRule>
    <cfRule type="expression" dxfId="761" priority="63">
      <formula>IF(AND(AL633&lt;0, RIGHT(TEXT(AL633,"0.#"),1)&lt;&gt;"."),TRUE,FALSE)</formula>
    </cfRule>
    <cfRule type="expression" dxfId="760" priority="64">
      <formula>IF(AND(AL633&lt;0, RIGHT(TEXT(AL633,"0.#"),1)="."),TRUE,FALSE)</formula>
    </cfRule>
  </conditionalFormatting>
  <conditionalFormatting sqref="Y631:Y636 Y638 Y643:Y645">
    <cfRule type="expression" dxfId="759" priority="59">
      <formula>IF(RIGHT(TEXT(Y631,"0.#"),1)=".",FALSE,TRUE)</formula>
    </cfRule>
    <cfRule type="expression" dxfId="758" priority="60">
      <formula>IF(RIGHT(TEXT(Y631,"0.#"),1)=".",TRUE,FALSE)</formula>
    </cfRule>
  </conditionalFormatting>
  <conditionalFormatting sqref="AL637:AO637">
    <cfRule type="expression" dxfId="757" priority="55">
      <formula>IF(AND(AL637&gt;=0, RIGHT(TEXT(AL637,"0.#"),1)&lt;&gt;"."),TRUE,FALSE)</formula>
    </cfRule>
    <cfRule type="expression" dxfId="756" priority="56">
      <formula>IF(AND(AL637&gt;=0, RIGHT(TEXT(AL637,"0.#"),1)="."),TRUE,FALSE)</formula>
    </cfRule>
    <cfRule type="expression" dxfId="755" priority="57">
      <formula>IF(AND(AL637&lt;0, RIGHT(TEXT(AL637,"0.#"),1)&lt;&gt;"."),TRUE,FALSE)</formula>
    </cfRule>
    <cfRule type="expression" dxfId="754" priority="58">
      <formula>IF(AND(AL637&lt;0, RIGHT(TEXT(AL637,"0.#"),1)="."),TRUE,FALSE)</formula>
    </cfRule>
  </conditionalFormatting>
  <conditionalFormatting sqref="Y637">
    <cfRule type="expression" dxfId="753" priority="53">
      <formula>IF(RIGHT(TEXT(Y637,"0.#"),1)=".",FALSE,TRUE)</formula>
    </cfRule>
    <cfRule type="expression" dxfId="752" priority="54">
      <formula>IF(RIGHT(TEXT(Y637,"0.#"),1)=".",TRUE,FALSE)</formula>
    </cfRule>
  </conditionalFormatting>
  <conditionalFormatting sqref="AL641:AO641">
    <cfRule type="expression" dxfId="751" priority="49">
      <formula>IF(AND(AL641&gt;=0, RIGHT(TEXT(AL641,"0.#"),1)&lt;&gt;"."),TRUE,FALSE)</formula>
    </cfRule>
    <cfRule type="expression" dxfId="750" priority="50">
      <formula>IF(AND(AL641&gt;=0, RIGHT(TEXT(AL641,"0.#"),1)="."),TRUE,FALSE)</formula>
    </cfRule>
    <cfRule type="expression" dxfId="749" priority="51">
      <formula>IF(AND(AL641&lt;0, RIGHT(TEXT(AL641,"0.#"),1)&lt;&gt;"."),TRUE,FALSE)</formula>
    </cfRule>
    <cfRule type="expression" dxfId="748" priority="52">
      <formula>IF(AND(AL641&lt;0, RIGHT(TEXT(AL641,"0.#"),1)="."),TRUE,FALSE)</formula>
    </cfRule>
  </conditionalFormatting>
  <conditionalFormatting sqref="Y641">
    <cfRule type="expression" dxfId="747" priority="47">
      <formula>IF(RIGHT(TEXT(Y641,"0.#"),1)=".",FALSE,TRUE)</formula>
    </cfRule>
    <cfRule type="expression" dxfId="746" priority="48">
      <formula>IF(RIGHT(TEXT(Y641,"0.#"),1)=".",TRUE,FALSE)</formula>
    </cfRule>
  </conditionalFormatting>
  <conditionalFormatting sqref="AL642:AO642">
    <cfRule type="expression" dxfId="745" priority="43">
      <formula>IF(AND(AL642&gt;=0, RIGHT(TEXT(AL642,"0.#"),1)&lt;&gt;"."),TRUE,FALSE)</formula>
    </cfRule>
    <cfRule type="expression" dxfId="744" priority="44">
      <formula>IF(AND(AL642&gt;=0, RIGHT(TEXT(AL642,"0.#"),1)="."),TRUE,FALSE)</formula>
    </cfRule>
    <cfRule type="expression" dxfId="743" priority="45">
      <formula>IF(AND(AL642&lt;0, RIGHT(TEXT(AL642,"0.#"),1)&lt;&gt;"."),TRUE,FALSE)</formula>
    </cfRule>
    <cfRule type="expression" dxfId="742" priority="46">
      <formula>IF(AND(AL642&lt;0, RIGHT(TEXT(AL642,"0.#"),1)="."),TRUE,FALSE)</formula>
    </cfRule>
  </conditionalFormatting>
  <conditionalFormatting sqref="Y642">
    <cfRule type="expression" dxfId="741" priority="41">
      <formula>IF(RIGHT(TEXT(Y642,"0.#"),1)=".",FALSE,TRUE)</formula>
    </cfRule>
    <cfRule type="expression" dxfId="740" priority="42">
      <formula>IF(RIGHT(TEXT(Y642,"0.#"),1)=".",TRUE,FALSE)</formula>
    </cfRule>
  </conditionalFormatting>
  <conditionalFormatting sqref="AL639:AO639">
    <cfRule type="expression" dxfId="739" priority="37">
      <formula>IF(AND(AL639&gt;=0, RIGHT(TEXT(AL639,"0.#"),1)&lt;&gt;"."),TRUE,FALSE)</formula>
    </cfRule>
    <cfRule type="expression" dxfId="738" priority="38">
      <formula>IF(AND(AL639&gt;=0, RIGHT(TEXT(AL639,"0.#"),1)="."),TRUE,FALSE)</formula>
    </cfRule>
    <cfRule type="expression" dxfId="737" priority="39">
      <formula>IF(AND(AL639&lt;0, RIGHT(TEXT(AL639,"0.#"),1)&lt;&gt;"."),TRUE,FALSE)</formula>
    </cfRule>
    <cfRule type="expression" dxfId="736" priority="40">
      <formula>IF(AND(AL639&lt;0, RIGHT(TEXT(AL639,"0.#"),1)="."),TRUE,FALSE)</formula>
    </cfRule>
  </conditionalFormatting>
  <conditionalFormatting sqref="Y639">
    <cfRule type="expression" dxfId="735" priority="35">
      <formula>IF(RIGHT(TEXT(Y639,"0.#"),1)=".",FALSE,TRUE)</formula>
    </cfRule>
    <cfRule type="expression" dxfId="734" priority="36">
      <formula>IF(RIGHT(TEXT(Y639,"0.#"),1)=".",TRUE,FALSE)</formula>
    </cfRule>
  </conditionalFormatting>
  <conditionalFormatting sqref="AL640:AO640">
    <cfRule type="expression" dxfId="733" priority="31">
      <formula>IF(AND(AL640&gt;=0, RIGHT(TEXT(AL640,"0.#"),1)&lt;&gt;"."),TRUE,FALSE)</formula>
    </cfRule>
    <cfRule type="expression" dxfId="732" priority="32">
      <formula>IF(AND(AL640&gt;=0, RIGHT(TEXT(AL640,"0.#"),1)="."),TRUE,FALSE)</formula>
    </cfRule>
    <cfRule type="expression" dxfId="731" priority="33">
      <formula>IF(AND(AL640&lt;0, RIGHT(TEXT(AL640,"0.#"),1)&lt;&gt;"."),TRUE,FALSE)</formula>
    </cfRule>
    <cfRule type="expression" dxfId="730" priority="34">
      <formula>IF(AND(AL640&lt;0, RIGHT(TEXT(AL640,"0.#"),1)="."),TRUE,FALSE)</formula>
    </cfRule>
  </conditionalFormatting>
  <conditionalFormatting sqref="Y640">
    <cfRule type="expression" dxfId="729" priority="29">
      <formula>IF(RIGHT(TEXT(Y640,"0.#"),1)=".",FALSE,TRUE)</formula>
    </cfRule>
    <cfRule type="expression" dxfId="728" priority="30">
      <formula>IF(RIGHT(TEXT(Y640,"0.#"),1)=".",TRUE,FALSE)</formula>
    </cfRule>
  </conditionalFormatting>
  <conditionalFormatting sqref="AL646:AO646">
    <cfRule type="expression" dxfId="727" priority="25">
      <formula>IF(AND(AL646&gt;=0, RIGHT(TEXT(AL646,"0.#"),1)&lt;&gt;"."),TRUE,FALSE)</formula>
    </cfRule>
    <cfRule type="expression" dxfId="726" priority="26">
      <formula>IF(AND(AL646&gt;=0, RIGHT(TEXT(AL646,"0.#"),1)="."),TRUE,FALSE)</formula>
    </cfRule>
    <cfRule type="expression" dxfId="725" priority="27">
      <formula>IF(AND(AL646&lt;0, RIGHT(TEXT(AL646,"0.#"),1)&lt;&gt;"."),TRUE,FALSE)</formula>
    </cfRule>
    <cfRule type="expression" dxfId="724" priority="28">
      <formula>IF(AND(AL646&lt;0, RIGHT(TEXT(AL646,"0.#"),1)="."),TRUE,FALSE)</formula>
    </cfRule>
  </conditionalFormatting>
  <conditionalFormatting sqref="Y646">
    <cfRule type="expression" dxfId="723" priority="23">
      <formula>IF(RIGHT(TEXT(Y646,"0.#"),1)=".",FALSE,TRUE)</formula>
    </cfRule>
    <cfRule type="expression" dxfId="722" priority="24">
      <formula>IF(RIGHT(TEXT(Y646,"0.#"),1)=".",TRUE,FALSE)</formula>
    </cfRule>
  </conditionalFormatting>
  <conditionalFormatting sqref="AL647:AO647">
    <cfRule type="expression" dxfId="721" priority="19">
      <formula>IF(AND(AL647&gt;=0, RIGHT(TEXT(AL647,"0.#"),1)&lt;&gt;"."),TRUE,FALSE)</formula>
    </cfRule>
    <cfRule type="expression" dxfId="720" priority="20">
      <formula>IF(AND(AL647&gt;=0, RIGHT(TEXT(AL647,"0.#"),1)="."),TRUE,FALSE)</formula>
    </cfRule>
    <cfRule type="expression" dxfId="719" priority="21">
      <formula>IF(AND(AL647&lt;0, RIGHT(TEXT(AL647,"0.#"),1)&lt;&gt;"."),TRUE,FALSE)</formula>
    </cfRule>
    <cfRule type="expression" dxfId="718" priority="22">
      <formula>IF(AND(AL647&lt;0, RIGHT(TEXT(AL647,"0.#"),1)="."),TRUE,FALSE)</formula>
    </cfRule>
  </conditionalFormatting>
  <conditionalFormatting sqref="Y647">
    <cfRule type="expression" dxfId="717" priority="17">
      <formula>IF(RIGHT(TEXT(Y647,"0.#"),1)=".",FALSE,TRUE)</formula>
    </cfRule>
    <cfRule type="expression" dxfId="716" priority="18">
      <formula>IF(RIGHT(TEXT(Y647,"0.#"),1)=".",TRUE,FALSE)</formula>
    </cfRule>
  </conditionalFormatting>
  <conditionalFormatting sqref="AK15:AQ15">
    <cfRule type="expression" dxfId="715" priority="15">
      <formula>IF(RIGHT(TEXT(AK15,"0.#"),1)=".",FALSE,TRUE)</formula>
    </cfRule>
    <cfRule type="expression" dxfId="714" priority="16">
      <formula>IF(RIGHT(TEXT(AK15,"0.#"),1)=".",TRUE,FALSE)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AL632:AO632">
    <cfRule type="expression" dxfId="707" priority="5">
      <formula>IF(AND(AL632&gt;=0, RIGHT(TEXT(AL632,"0.#"),1)&lt;&gt;"."),TRUE,FALSE)</formula>
    </cfRule>
    <cfRule type="expression" dxfId="706" priority="6">
      <formula>IF(AND(AL632&gt;=0, RIGHT(TEXT(AL632,"0.#"),1)="."),TRUE,FALSE)</formula>
    </cfRule>
    <cfRule type="expression" dxfId="705" priority="7">
      <formula>IF(AND(AL632&lt;0, RIGHT(TEXT(AL632,"0.#"),1)&lt;&gt;"."),TRUE,FALSE)</formula>
    </cfRule>
    <cfRule type="expression" dxfId="704" priority="8">
      <formula>IF(AND(AL632&lt;0, RIGHT(TEXT(AL632,"0.#"),1)="."),TRUE,FALSE)</formula>
    </cfRule>
  </conditionalFormatting>
  <conditionalFormatting sqref="AL636:AO636">
    <cfRule type="expression" dxfId="703" priority="1">
      <formula>IF(AND(AL636&gt;=0, RIGHT(TEXT(AL636,"0.#"),1)&lt;&gt;"."),TRUE,FALSE)</formula>
    </cfRule>
    <cfRule type="expression" dxfId="702" priority="2">
      <formula>IF(AND(AL636&gt;=0, RIGHT(TEXT(AL636,"0.#"),1)="."),TRUE,FALSE)</formula>
    </cfRule>
    <cfRule type="expression" dxfId="701" priority="3">
      <formula>IF(AND(AL636&lt;0, RIGHT(TEXT(AL636,"0.#"),1)&lt;&gt;"."),TRUE,FALSE)</formula>
    </cfRule>
    <cfRule type="expression" dxfId="700" priority="4">
      <formula>IF(AND(AL636&lt;0, RIGHT(TEXT(AL636,"0.#"),1)="."),TRUE,FALSE)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231" max="49" man="1"/>
    <brk id="254" max="16383" man="1"/>
    <brk id="268" max="16383" man="1"/>
    <brk id="360" max="49" man="1"/>
    <brk id="396" max="49" man="1"/>
    <brk id="44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Y91" zoomScale="130" zoomScaleNormal="130" workbookViewId="0">
      <selection activeCell="B26" sqref="B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c r="M2" s="13" t="str">
        <f>IF(L2="","",K2)</f>
        <v/>
      </c>
      <c r="N2" s="13" t="str">
        <f>IF(M2="","",IF(N1&lt;&gt;"",CONCATENATE(N1,"、",M2),M2))</f>
        <v/>
      </c>
      <c r="O2" s="13"/>
      <c r="P2" s="12" t="s">
        <v>70</v>
      </c>
      <c r="Q2" s="17" t="s">
        <v>692</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692</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692</v>
      </c>
      <c r="C10" s="13" t="str">
        <f t="shared" si="0"/>
        <v>国土強靱化施策</v>
      </c>
      <c r="D10" s="13" t="str">
        <f t="shared" si="8"/>
        <v>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692</v>
      </c>
      <c r="C15" s="13" t="str">
        <f t="shared" si="9"/>
        <v>男女共同参画</v>
      </c>
      <c r="D15" s="13" t="str">
        <f t="shared" si="8"/>
        <v>国土強靱化施策、男女共同参画</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国土強靱化施策、男女共同参画</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国土強靱化施策、男女共同参画</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国土強靱化施策、男女共同参画</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国土強靱化施策、男女共同参画</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国土強靱化施策、男女共同参画</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国土強靱化施策、男女共同参画</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国土強靱化施策、男女共同参画</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国土強靱化施策、男女共同参画</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国土強靱化施策、男女共同参画</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1" zoomScale="80" zoomScaleNormal="75" zoomScaleSheetLayoutView="80" zoomScalePageLayoutView="70" workbookViewId="0">
      <selection activeCell="Y16" sqref="Y16:AA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1" t="s">
        <v>314</v>
      </c>
      <c r="B2" s="702"/>
      <c r="C2" s="702"/>
      <c r="D2" s="702"/>
      <c r="E2" s="702"/>
      <c r="F2" s="703"/>
      <c r="G2" s="170" t="s">
        <v>140</v>
      </c>
      <c r="H2" s="120"/>
      <c r="I2" s="120"/>
      <c r="J2" s="120"/>
      <c r="K2" s="120"/>
      <c r="L2" s="120"/>
      <c r="M2" s="120"/>
      <c r="N2" s="120"/>
      <c r="O2" s="121"/>
      <c r="P2" s="119" t="s">
        <v>56</v>
      </c>
      <c r="Q2" s="120"/>
      <c r="R2" s="120"/>
      <c r="S2" s="120"/>
      <c r="T2" s="120"/>
      <c r="U2" s="120"/>
      <c r="V2" s="120"/>
      <c r="W2" s="120"/>
      <c r="X2" s="121"/>
      <c r="Y2" s="947"/>
      <c r="Z2" s="298"/>
      <c r="AA2" s="299"/>
      <c r="AB2" s="951" t="s">
        <v>11</v>
      </c>
      <c r="AC2" s="952"/>
      <c r="AD2" s="953"/>
      <c r="AE2" s="940" t="s">
        <v>369</v>
      </c>
      <c r="AF2" s="940"/>
      <c r="AG2" s="940"/>
      <c r="AH2" s="128"/>
      <c r="AI2" s="940" t="s">
        <v>465</v>
      </c>
      <c r="AJ2" s="940"/>
      <c r="AK2" s="940"/>
      <c r="AL2" s="128"/>
      <c r="AM2" s="940" t="s">
        <v>466</v>
      </c>
      <c r="AN2" s="940"/>
      <c r="AO2" s="940"/>
      <c r="AP2" s="128"/>
      <c r="AQ2" s="135" t="s">
        <v>223</v>
      </c>
      <c r="AR2" s="136"/>
      <c r="AS2" s="136"/>
      <c r="AT2" s="137"/>
      <c r="AU2" s="138" t="s">
        <v>129</v>
      </c>
      <c r="AV2" s="138"/>
      <c r="AW2" s="138"/>
      <c r="AX2" s="139"/>
      <c r="AY2" s="34">
        <f>COUNTA($G$4)</f>
        <v>0</v>
      </c>
    </row>
    <row r="3" spans="1:51" ht="18.75" customHeight="1" x14ac:dyDescent="0.15">
      <c r="A3" s="701"/>
      <c r="B3" s="702"/>
      <c r="C3" s="702"/>
      <c r="D3" s="702"/>
      <c r="E3" s="702"/>
      <c r="F3" s="703"/>
      <c r="G3" s="171"/>
      <c r="H3" s="123"/>
      <c r="I3" s="123"/>
      <c r="J3" s="123"/>
      <c r="K3" s="123"/>
      <c r="L3" s="123"/>
      <c r="M3" s="123"/>
      <c r="N3" s="123"/>
      <c r="O3" s="124"/>
      <c r="P3" s="122"/>
      <c r="Q3" s="123"/>
      <c r="R3" s="123"/>
      <c r="S3" s="123"/>
      <c r="T3" s="123"/>
      <c r="U3" s="123"/>
      <c r="V3" s="123"/>
      <c r="W3" s="123"/>
      <c r="X3" s="124"/>
      <c r="Y3" s="948"/>
      <c r="Z3" s="949"/>
      <c r="AA3" s="950"/>
      <c r="AB3" s="954"/>
      <c r="AC3" s="726"/>
      <c r="AD3" s="727"/>
      <c r="AE3" s="709"/>
      <c r="AF3" s="709"/>
      <c r="AG3" s="709"/>
      <c r="AH3" s="131"/>
      <c r="AI3" s="709"/>
      <c r="AJ3" s="709"/>
      <c r="AK3" s="709"/>
      <c r="AL3" s="131"/>
      <c r="AM3" s="709"/>
      <c r="AN3" s="709"/>
      <c r="AO3" s="709"/>
      <c r="AP3" s="131"/>
      <c r="AQ3" s="140"/>
      <c r="AR3" s="141"/>
      <c r="AS3" s="142" t="s">
        <v>224</v>
      </c>
      <c r="AT3" s="143"/>
      <c r="AU3" s="141"/>
      <c r="AV3" s="141"/>
      <c r="AW3" s="123" t="s">
        <v>170</v>
      </c>
      <c r="AX3" s="144"/>
      <c r="AY3" s="34">
        <f t="shared" ref="AY3:AY8" si="0">$AY$2</f>
        <v>0</v>
      </c>
    </row>
    <row r="4" spans="1:51" ht="22.5" customHeight="1" x14ac:dyDescent="0.15">
      <c r="A4" s="704"/>
      <c r="B4" s="702"/>
      <c r="C4" s="702"/>
      <c r="D4" s="702"/>
      <c r="E4" s="702"/>
      <c r="F4" s="703"/>
      <c r="G4" s="193"/>
      <c r="H4" s="958"/>
      <c r="I4" s="958"/>
      <c r="J4" s="958"/>
      <c r="K4" s="958"/>
      <c r="L4" s="958"/>
      <c r="M4" s="958"/>
      <c r="N4" s="958"/>
      <c r="O4" s="959"/>
      <c r="P4" s="146"/>
      <c r="Q4" s="669"/>
      <c r="R4" s="669"/>
      <c r="S4" s="669"/>
      <c r="T4" s="669"/>
      <c r="U4" s="669"/>
      <c r="V4" s="669"/>
      <c r="W4" s="669"/>
      <c r="X4" s="670"/>
      <c r="Y4" s="944" t="s">
        <v>12</v>
      </c>
      <c r="Z4" s="945"/>
      <c r="AA4" s="946"/>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5"/>
      <c r="B5" s="706"/>
      <c r="C5" s="706"/>
      <c r="D5" s="706"/>
      <c r="E5" s="706"/>
      <c r="F5" s="707"/>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5"/>
      <c r="B6" s="706"/>
      <c r="C6" s="706"/>
      <c r="D6" s="706"/>
      <c r="E6" s="706"/>
      <c r="F6" s="707"/>
      <c r="G6" s="963"/>
      <c r="H6" s="964"/>
      <c r="I6" s="964"/>
      <c r="J6" s="964"/>
      <c r="K6" s="964"/>
      <c r="L6" s="964"/>
      <c r="M6" s="964"/>
      <c r="N6" s="964"/>
      <c r="O6" s="965"/>
      <c r="P6" s="672"/>
      <c r="Q6" s="672"/>
      <c r="R6" s="672"/>
      <c r="S6" s="672"/>
      <c r="T6" s="672"/>
      <c r="U6" s="672"/>
      <c r="V6" s="672"/>
      <c r="W6" s="672"/>
      <c r="X6" s="673"/>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341</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1" t="s">
        <v>314</v>
      </c>
      <c r="B9" s="702"/>
      <c r="C9" s="702"/>
      <c r="D9" s="702"/>
      <c r="E9" s="702"/>
      <c r="F9" s="703"/>
      <c r="G9" s="170" t="s">
        <v>140</v>
      </c>
      <c r="H9" s="120"/>
      <c r="I9" s="120"/>
      <c r="J9" s="120"/>
      <c r="K9" s="120"/>
      <c r="L9" s="120"/>
      <c r="M9" s="120"/>
      <c r="N9" s="120"/>
      <c r="O9" s="121"/>
      <c r="P9" s="119" t="s">
        <v>56</v>
      </c>
      <c r="Q9" s="120"/>
      <c r="R9" s="120"/>
      <c r="S9" s="120"/>
      <c r="T9" s="120"/>
      <c r="U9" s="120"/>
      <c r="V9" s="120"/>
      <c r="W9" s="120"/>
      <c r="X9" s="121"/>
      <c r="Y9" s="947"/>
      <c r="Z9" s="298"/>
      <c r="AA9" s="299"/>
      <c r="AB9" s="951" t="s">
        <v>11</v>
      </c>
      <c r="AC9" s="952"/>
      <c r="AD9" s="953"/>
      <c r="AE9" s="940" t="s">
        <v>369</v>
      </c>
      <c r="AF9" s="940"/>
      <c r="AG9" s="940"/>
      <c r="AH9" s="128"/>
      <c r="AI9" s="940" t="s">
        <v>465</v>
      </c>
      <c r="AJ9" s="940"/>
      <c r="AK9" s="940"/>
      <c r="AL9" s="128"/>
      <c r="AM9" s="940" t="s">
        <v>466</v>
      </c>
      <c r="AN9" s="940"/>
      <c r="AO9" s="940"/>
      <c r="AP9" s="128"/>
      <c r="AQ9" s="135" t="s">
        <v>223</v>
      </c>
      <c r="AR9" s="136"/>
      <c r="AS9" s="136"/>
      <c r="AT9" s="137"/>
      <c r="AU9" s="138" t="s">
        <v>129</v>
      </c>
      <c r="AV9" s="138"/>
      <c r="AW9" s="138"/>
      <c r="AX9" s="139"/>
      <c r="AY9" s="34">
        <f>COUNTA($G$11)</f>
        <v>0</v>
      </c>
    </row>
    <row r="10" spans="1:51" ht="18.75" customHeight="1" x14ac:dyDescent="0.15">
      <c r="A10" s="701"/>
      <c r="B10" s="702"/>
      <c r="C10" s="702"/>
      <c r="D10" s="702"/>
      <c r="E10" s="702"/>
      <c r="F10" s="703"/>
      <c r="G10" s="171"/>
      <c r="H10" s="123"/>
      <c r="I10" s="123"/>
      <c r="J10" s="123"/>
      <c r="K10" s="123"/>
      <c r="L10" s="123"/>
      <c r="M10" s="123"/>
      <c r="N10" s="123"/>
      <c r="O10" s="124"/>
      <c r="P10" s="122"/>
      <c r="Q10" s="123"/>
      <c r="R10" s="123"/>
      <c r="S10" s="123"/>
      <c r="T10" s="123"/>
      <c r="U10" s="123"/>
      <c r="V10" s="123"/>
      <c r="W10" s="123"/>
      <c r="X10" s="124"/>
      <c r="Y10" s="948"/>
      <c r="Z10" s="949"/>
      <c r="AA10" s="950"/>
      <c r="AB10" s="954"/>
      <c r="AC10" s="726"/>
      <c r="AD10" s="727"/>
      <c r="AE10" s="709"/>
      <c r="AF10" s="709"/>
      <c r="AG10" s="709"/>
      <c r="AH10" s="131"/>
      <c r="AI10" s="709"/>
      <c r="AJ10" s="709"/>
      <c r="AK10" s="709"/>
      <c r="AL10" s="131"/>
      <c r="AM10" s="709"/>
      <c r="AN10" s="709"/>
      <c r="AO10" s="709"/>
      <c r="AP10" s="131"/>
      <c r="AQ10" s="140"/>
      <c r="AR10" s="141"/>
      <c r="AS10" s="142" t="s">
        <v>224</v>
      </c>
      <c r="AT10" s="143"/>
      <c r="AU10" s="141"/>
      <c r="AV10" s="141"/>
      <c r="AW10" s="123" t="s">
        <v>170</v>
      </c>
      <c r="AX10" s="144"/>
      <c r="AY10" s="34">
        <f t="shared" ref="AY10:AY15" si="1">$AY$9</f>
        <v>0</v>
      </c>
    </row>
    <row r="11" spans="1:51" ht="22.5" customHeight="1" x14ac:dyDescent="0.15">
      <c r="A11" s="704"/>
      <c r="B11" s="702"/>
      <c r="C11" s="702"/>
      <c r="D11" s="702"/>
      <c r="E11" s="702"/>
      <c r="F11" s="703"/>
      <c r="G11" s="193"/>
      <c r="H11" s="958"/>
      <c r="I11" s="958"/>
      <c r="J11" s="958"/>
      <c r="K11" s="958"/>
      <c r="L11" s="958"/>
      <c r="M11" s="958"/>
      <c r="N11" s="958"/>
      <c r="O11" s="959"/>
      <c r="P11" s="146"/>
      <c r="Q11" s="669"/>
      <c r="R11" s="669"/>
      <c r="S11" s="669"/>
      <c r="T11" s="669"/>
      <c r="U11" s="669"/>
      <c r="V11" s="669"/>
      <c r="W11" s="669"/>
      <c r="X11" s="670"/>
      <c r="Y11" s="944" t="s">
        <v>12</v>
      </c>
      <c r="Z11" s="945"/>
      <c r="AA11" s="946"/>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5"/>
      <c r="B12" s="706"/>
      <c r="C12" s="706"/>
      <c r="D12" s="706"/>
      <c r="E12" s="706"/>
      <c r="F12" s="707"/>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2"/>
      <c r="Q13" s="672"/>
      <c r="R13" s="672"/>
      <c r="S13" s="672"/>
      <c r="T13" s="672"/>
      <c r="U13" s="672"/>
      <c r="V13" s="672"/>
      <c r="W13" s="672"/>
      <c r="X13" s="673"/>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341</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1" t="s">
        <v>314</v>
      </c>
      <c r="B16" s="702"/>
      <c r="C16" s="702"/>
      <c r="D16" s="702"/>
      <c r="E16" s="702"/>
      <c r="F16" s="703"/>
      <c r="G16" s="170" t="s">
        <v>140</v>
      </c>
      <c r="H16" s="120"/>
      <c r="I16" s="120"/>
      <c r="J16" s="120"/>
      <c r="K16" s="120"/>
      <c r="L16" s="120"/>
      <c r="M16" s="120"/>
      <c r="N16" s="120"/>
      <c r="O16" s="121"/>
      <c r="P16" s="119" t="s">
        <v>56</v>
      </c>
      <c r="Q16" s="120"/>
      <c r="R16" s="120"/>
      <c r="S16" s="120"/>
      <c r="T16" s="120"/>
      <c r="U16" s="120"/>
      <c r="V16" s="120"/>
      <c r="W16" s="120"/>
      <c r="X16" s="121"/>
      <c r="Y16" s="947"/>
      <c r="Z16" s="298"/>
      <c r="AA16" s="299"/>
      <c r="AB16" s="951" t="s">
        <v>11</v>
      </c>
      <c r="AC16" s="952"/>
      <c r="AD16" s="953"/>
      <c r="AE16" s="940" t="s">
        <v>369</v>
      </c>
      <c r="AF16" s="940"/>
      <c r="AG16" s="940"/>
      <c r="AH16" s="128"/>
      <c r="AI16" s="940" t="s">
        <v>465</v>
      </c>
      <c r="AJ16" s="940"/>
      <c r="AK16" s="940"/>
      <c r="AL16" s="128"/>
      <c r="AM16" s="940" t="s">
        <v>466</v>
      </c>
      <c r="AN16" s="940"/>
      <c r="AO16" s="940"/>
      <c r="AP16" s="128"/>
      <c r="AQ16" s="135" t="s">
        <v>223</v>
      </c>
      <c r="AR16" s="136"/>
      <c r="AS16" s="136"/>
      <c r="AT16" s="137"/>
      <c r="AU16" s="138" t="s">
        <v>129</v>
      </c>
      <c r="AV16" s="138"/>
      <c r="AW16" s="138"/>
      <c r="AX16" s="139"/>
      <c r="AY16" s="34">
        <f>COUNTA($G$18)</f>
        <v>0</v>
      </c>
    </row>
    <row r="17" spans="1:51" ht="18.75" customHeight="1" x14ac:dyDescent="0.15">
      <c r="A17" s="701"/>
      <c r="B17" s="702"/>
      <c r="C17" s="702"/>
      <c r="D17" s="702"/>
      <c r="E17" s="702"/>
      <c r="F17" s="703"/>
      <c r="G17" s="171"/>
      <c r="H17" s="123"/>
      <c r="I17" s="123"/>
      <c r="J17" s="123"/>
      <c r="K17" s="123"/>
      <c r="L17" s="123"/>
      <c r="M17" s="123"/>
      <c r="N17" s="123"/>
      <c r="O17" s="124"/>
      <c r="P17" s="122"/>
      <c r="Q17" s="123"/>
      <c r="R17" s="123"/>
      <c r="S17" s="123"/>
      <c r="T17" s="123"/>
      <c r="U17" s="123"/>
      <c r="V17" s="123"/>
      <c r="W17" s="123"/>
      <c r="X17" s="124"/>
      <c r="Y17" s="948"/>
      <c r="Z17" s="949"/>
      <c r="AA17" s="950"/>
      <c r="AB17" s="954"/>
      <c r="AC17" s="726"/>
      <c r="AD17" s="727"/>
      <c r="AE17" s="709"/>
      <c r="AF17" s="709"/>
      <c r="AG17" s="709"/>
      <c r="AH17" s="131"/>
      <c r="AI17" s="709"/>
      <c r="AJ17" s="709"/>
      <c r="AK17" s="709"/>
      <c r="AL17" s="131"/>
      <c r="AM17" s="709"/>
      <c r="AN17" s="709"/>
      <c r="AO17" s="709"/>
      <c r="AP17" s="131"/>
      <c r="AQ17" s="140"/>
      <c r="AR17" s="141"/>
      <c r="AS17" s="142" t="s">
        <v>224</v>
      </c>
      <c r="AT17" s="143"/>
      <c r="AU17" s="141"/>
      <c r="AV17" s="141"/>
      <c r="AW17" s="123" t="s">
        <v>170</v>
      </c>
      <c r="AX17" s="144"/>
      <c r="AY17" s="34">
        <f t="shared" ref="AY17:AY22" si="2">$AY$16</f>
        <v>0</v>
      </c>
    </row>
    <row r="18" spans="1:51" ht="22.5" customHeight="1" x14ac:dyDescent="0.15">
      <c r="A18" s="704"/>
      <c r="B18" s="702"/>
      <c r="C18" s="702"/>
      <c r="D18" s="702"/>
      <c r="E18" s="702"/>
      <c r="F18" s="703"/>
      <c r="G18" s="193"/>
      <c r="H18" s="958"/>
      <c r="I18" s="958"/>
      <c r="J18" s="958"/>
      <c r="K18" s="958"/>
      <c r="L18" s="958"/>
      <c r="M18" s="958"/>
      <c r="N18" s="958"/>
      <c r="O18" s="959"/>
      <c r="P18" s="146"/>
      <c r="Q18" s="669"/>
      <c r="R18" s="669"/>
      <c r="S18" s="669"/>
      <c r="T18" s="669"/>
      <c r="U18" s="669"/>
      <c r="V18" s="669"/>
      <c r="W18" s="669"/>
      <c r="X18" s="670"/>
      <c r="Y18" s="944" t="s">
        <v>12</v>
      </c>
      <c r="Z18" s="945"/>
      <c r="AA18" s="946"/>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5"/>
      <c r="B19" s="706"/>
      <c r="C19" s="706"/>
      <c r="D19" s="706"/>
      <c r="E19" s="706"/>
      <c r="F19" s="707"/>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2"/>
      <c r="Q20" s="672"/>
      <c r="R20" s="672"/>
      <c r="S20" s="672"/>
      <c r="T20" s="672"/>
      <c r="U20" s="672"/>
      <c r="V20" s="672"/>
      <c r="W20" s="672"/>
      <c r="X20" s="673"/>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341</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1" t="s">
        <v>314</v>
      </c>
      <c r="B23" s="702"/>
      <c r="C23" s="702"/>
      <c r="D23" s="702"/>
      <c r="E23" s="702"/>
      <c r="F23" s="703"/>
      <c r="G23" s="170" t="s">
        <v>140</v>
      </c>
      <c r="H23" s="120"/>
      <c r="I23" s="120"/>
      <c r="J23" s="120"/>
      <c r="K23" s="120"/>
      <c r="L23" s="120"/>
      <c r="M23" s="120"/>
      <c r="N23" s="120"/>
      <c r="O23" s="121"/>
      <c r="P23" s="119" t="s">
        <v>56</v>
      </c>
      <c r="Q23" s="120"/>
      <c r="R23" s="120"/>
      <c r="S23" s="120"/>
      <c r="T23" s="120"/>
      <c r="U23" s="120"/>
      <c r="V23" s="120"/>
      <c r="W23" s="120"/>
      <c r="X23" s="121"/>
      <c r="Y23" s="947"/>
      <c r="Z23" s="298"/>
      <c r="AA23" s="299"/>
      <c r="AB23" s="951" t="s">
        <v>11</v>
      </c>
      <c r="AC23" s="952"/>
      <c r="AD23" s="953"/>
      <c r="AE23" s="940" t="s">
        <v>369</v>
      </c>
      <c r="AF23" s="940"/>
      <c r="AG23" s="940"/>
      <c r="AH23" s="128"/>
      <c r="AI23" s="940" t="s">
        <v>465</v>
      </c>
      <c r="AJ23" s="940"/>
      <c r="AK23" s="940"/>
      <c r="AL23" s="128"/>
      <c r="AM23" s="940" t="s">
        <v>466</v>
      </c>
      <c r="AN23" s="940"/>
      <c r="AO23" s="940"/>
      <c r="AP23" s="128"/>
      <c r="AQ23" s="135" t="s">
        <v>223</v>
      </c>
      <c r="AR23" s="136"/>
      <c r="AS23" s="136"/>
      <c r="AT23" s="137"/>
      <c r="AU23" s="138" t="s">
        <v>129</v>
      </c>
      <c r="AV23" s="138"/>
      <c r="AW23" s="138"/>
      <c r="AX23" s="139"/>
      <c r="AY23" s="34">
        <f>COUNTA($G$25)</f>
        <v>0</v>
      </c>
    </row>
    <row r="24" spans="1:51" ht="18.75" customHeight="1" x14ac:dyDescent="0.15">
      <c r="A24" s="701"/>
      <c r="B24" s="702"/>
      <c r="C24" s="702"/>
      <c r="D24" s="702"/>
      <c r="E24" s="702"/>
      <c r="F24" s="703"/>
      <c r="G24" s="171"/>
      <c r="H24" s="123"/>
      <c r="I24" s="123"/>
      <c r="J24" s="123"/>
      <c r="K24" s="123"/>
      <c r="L24" s="123"/>
      <c r="M24" s="123"/>
      <c r="N24" s="123"/>
      <c r="O24" s="124"/>
      <c r="P24" s="122"/>
      <c r="Q24" s="123"/>
      <c r="R24" s="123"/>
      <c r="S24" s="123"/>
      <c r="T24" s="123"/>
      <c r="U24" s="123"/>
      <c r="V24" s="123"/>
      <c r="W24" s="123"/>
      <c r="X24" s="124"/>
      <c r="Y24" s="948"/>
      <c r="Z24" s="949"/>
      <c r="AA24" s="950"/>
      <c r="AB24" s="954"/>
      <c r="AC24" s="726"/>
      <c r="AD24" s="727"/>
      <c r="AE24" s="709"/>
      <c r="AF24" s="709"/>
      <c r="AG24" s="709"/>
      <c r="AH24" s="131"/>
      <c r="AI24" s="709"/>
      <c r="AJ24" s="709"/>
      <c r="AK24" s="709"/>
      <c r="AL24" s="131"/>
      <c r="AM24" s="709"/>
      <c r="AN24" s="709"/>
      <c r="AO24" s="709"/>
      <c r="AP24" s="131"/>
      <c r="AQ24" s="140"/>
      <c r="AR24" s="141"/>
      <c r="AS24" s="142" t="s">
        <v>224</v>
      </c>
      <c r="AT24" s="143"/>
      <c r="AU24" s="141"/>
      <c r="AV24" s="141"/>
      <c r="AW24" s="123" t="s">
        <v>170</v>
      </c>
      <c r="AX24" s="144"/>
      <c r="AY24" s="34">
        <f t="shared" ref="AY24:AY29" si="3">$AY$23</f>
        <v>0</v>
      </c>
    </row>
    <row r="25" spans="1:51" ht="22.5" customHeight="1" x14ac:dyDescent="0.15">
      <c r="A25" s="704"/>
      <c r="B25" s="702"/>
      <c r="C25" s="702"/>
      <c r="D25" s="702"/>
      <c r="E25" s="702"/>
      <c r="F25" s="703"/>
      <c r="G25" s="193"/>
      <c r="H25" s="958"/>
      <c r="I25" s="958"/>
      <c r="J25" s="958"/>
      <c r="K25" s="958"/>
      <c r="L25" s="958"/>
      <c r="M25" s="958"/>
      <c r="N25" s="958"/>
      <c r="O25" s="959"/>
      <c r="P25" s="146"/>
      <c r="Q25" s="669"/>
      <c r="R25" s="669"/>
      <c r="S25" s="669"/>
      <c r="T25" s="669"/>
      <c r="U25" s="669"/>
      <c r="V25" s="669"/>
      <c r="W25" s="669"/>
      <c r="X25" s="670"/>
      <c r="Y25" s="944" t="s">
        <v>12</v>
      </c>
      <c r="Z25" s="945"/>
      <c r="AA25" s="946"/>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5"/>
      <c r="B26" s="706"/>
      <c r="C26" s="706"/>
      <c r="D26" s="706"/>
      <c r="E26" s="706"/>
      <c r="F26" s="707"/>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2"/>
      <c r="Q27" s="672"/>
      <c r="R27" s="672"/>
      <c r="S27" s="672"/>
      <c r="T27" s="672"/>
      <c r="U27" s="672"/>
      <c r="V27" s="672"/>
      <c r="W27" s="672"/>
      <c r="X27" s="673"/>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341</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1" t="s">
        <v>314</v>
      </c>
      <c r="B30" s="702"/>
      <c r="C30" s="702"/>
      <c r="D30" s="702"/>
      <c r="E30" s="702"/>
      <c r="F30" s="703"/>
      <c r="G30" s="170" t="s">
        <v>140</v>
      </c>
      <c r="H30" s="120"/>
      <c r="I30" s="120"/>
      <c r="J30" s="120"/>
      <c r="K30" s="120"/>
      <c r="L30" s="120"/>
      <c r="M30" s="120"/>
      <c r="N30" s="120"/>
      <c r="O30" s="121"/>
      <c r="P30" s="119" t="s">
        <v>56</v>
      </c>
      <c r="Q30" s="120"/>
      <c r="R30" s="120"/>
      <c r="S30" s="120"/>
      <c r="T30" s="120"/>
      <c r="U30" s="120"/>
      <c r="V30" s="120"/>
      <c r="W30" s="120"/>
      <c r="X30" s="121"/>
      <c r="Y30" s="947"/>
      <c r="Z30" s="298"/>
      <c r="AA30" s="299"/>
      <c r="AB30" s="951" t="s">
        <v>11</v>
      </c>
      <c r="AC30" s="952"/>
      <c r="AD30" s="953"/>
      <c r="AE30" s="940" t="s">
        <v>369</v>
      </c>
      <c r="AF30" s="940"/>
      <c r="AG30" s="940"/>
      <c r="AH30" s="128"/>
      <c r="AI30" s="940" t="s">
        <v>465</v>
      </c>
      <c r="AJ30" s="940"/>
      <c r="AK30" s="940"/>
      <c r="AL30" s="128"/>
      <c r="AM30" s="940" t="s">
        <v>466</v>
      </c>
      <c r="AN30" s="940"/>
      <c r="AO30" s="940"/>
      <c r="AP30" s="128"/>
      <c r="AQ30" s="135" t="s">
        <v>223</v>
      </c>
      <c r="AR30" s="136"/>
      <c r="AS30" s="136"/>
      <c r="AT30" s="137"/>
      <c r="AU30" s="138" t="s">
        <v>129</v>
      </c>
      <c r="AV30" s="138"/>
      <c r="AW30" s="138"/>
      <c r="AX30" s="139"/>
      <c r="AY30" s="34">
        <f>COUNTA($G$32)</f>
        <v>0</v>
      </c>
    </row>
    <row r="31" spans="1:51" ht="18.75" customHeight="1" x14ac:dyDescent="0.15">
      <c r="A31" s="701"/>
      <c r="B31" s="702"/>
      <c r="C31" s="702"/>
      <c r="D31" s="702"/>
      <c r="E31" s="702"/>
      <c r="F31" s="703"/>
      <c r="G31" s="171"/>
      <c r="H31" s="123"/>
      <c r="I31" s="123"/>
      <c r="J31" s="123"/>
      <c r="K31" s="123"/>
      <c r="L31" s="123"/>
      <c r="M31" s="123"/>
      <c r="N31" s="123"/>
      <c r="O31" s="124"/>
      <c r="P31" s="122"/>
      <c r="Q31" s="123"/>
      <c r="R31" s="123"/>
      <c r="S31" s="123"/>
      <c r="T31" s="123"/>
      <c r="U31" s="123"/>
      <c r="V31" s="123"/>
      <c r="W31" s="123"/>
      <c r="X31" s="124"/>
      <c r="Y31" s="948"/>
      <c r="Z31" s="949"/>
      <c r="AA31" s="950"/>
      <c r="AB31" s="954"/>
      <c r="AC31" s="726"/>
      <c r="AD31" s="727"/>
      <c r="AE31" s="709"/>
      <c r="AF31" s="709"/>
      <c r="AG31" s="709"/>
      <c r="AH31" s="131"/>
      <c r="AI31" s="709"/>
      <c r="AJ31" s="709"/>
      <c r="AK31" s="709"/>
      <c r="AL31" s="131"/>
      <c r="AM31" s="709"/>
      <c r="AN31" s="709"/>
      <c r="AO31" s="709"/>
      <c r="AP31" s="131"/>
      <c r="AQ31" s="140"/>
      <c r="AR31" s="141"/>
      <c r="AS31" s="142" t="s">
        <v>224</v>
      </c>
      <c r="AT31" s="143"/>
      <c r="AU31" s="141"/>
      <c r="AV31" s="141"/>
      <c r="AW31" s="123" t="s">
        <v>170</v>
      </c>
      <c r="AX31" s="144"/>
      <c r="AY31" s="34">
        <f t="shared" ref="AY31:AY36" si="4">$AY$30</f>
        <v>0</v>
      </c>
    </row>
    <row r="32" spans="1:51" ht="22.5" customHeight="1" x14ac:dyDescent="0.15">
      <c r="A32" s="704"/>
      <c r="B32" s="702"/>
      <c r="C32" s="702"/>
      <c r="D32" s="702"/>
      <c r="E32" s="702"/>
      <c r="F32" s="703"/>
      <c r="G32" s="193"/>
      <c r="H32" s="958"/>
      <c r="I32" s="958"/>
      <c r="J32" s="958"/>
      <c r="K32" s="958"/>
      <c r="L32" s="958"/>
      <c r="M32" s="958"/>
      <c r="N32" s="958"/>
      <c r="O32" s="959"/>
      <c r="P32" s="146"/>
      <c r="Q32" s="669"/>
      <c r="R32" s="669"/>
      <c r="S32" s="669"/>
      <c r="T32" s="669"/>
      <c r="U32" s="669"/>
      <c r="V32" s="669"/>
      <c r="W32" s="669"/>
      <c r="X32" s="670"/>
      <c r="Y32" s="944" t="s">
        <v>12</v>
      </c>
      <c r="Z32" s="945"/>
      <c r="AA32" s="946"/>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5"/>
      <c r="B33" s="706"/>
      <c r="C33" s="706"/>
      <c r="D33" s="706"/>
      <c r="E33" s="706"/>
      <c r="F33" s="707"/>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2"/>
      <c r="Q34" s="672"/>
      <c r="R34" s="672"/>
      <c r="S34" s="672"/>
      <c r="T34" s="672"/>
      <c r="U34" s="672"/>
      <c r="V34" s="672"/>
      <c r="W34" s="672"/>
      <c r="X34" s="673"/>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341</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1" t="s">
        <v>314</v>
      </c>
      <c r="B37" s="702"/>
      <c r="C37" s="702"/>
      <c r="D37" s="702"/>
      <c r="E37" s="702"/>
      <c r="F37" s="703"/>
      <c r="G37" s="170" t="s">
        <v>140</v>
      </c>
      <c r="H37" s="120"/>
      <c r="I37" s="120"/>
      <c r="J37" s="120"/>
      <c r="K37" s="120"/>
      <c r="L37" s="120"/>
      <c r="M37" s="120"/>
      <c r="N37" s="120"/>
      <c r="O37" s="121"/>
      <c r="P37" s="119" t="s">
        <v>56</v>
      </c>
      <c r="Q37" s="120"/>
      <c r="R37" s="120"/>
      <c r="S37" s="120"/>
      <c r="T37" s="120"/>
      <c r="U37" s="120"/>
      <c r="V37" s="120"/>
      <c r="W37" s="120"/>
      <c r="X37" s="121"/>
      <c r="Y37" s="947"/>
      <c r="Z37" s="298"/>
      <c r="AA37" s="299"/>
      <c r="AB37" s="951" t="s">
        <v>11</v>
      </c>
      <c r="AC37" s="952"/>
      <c r="AD37" s="953"/>
      <c r="AE37" s="940" t="s">
        <v>369</v>
      </c>
      <c r="AF37" s="940"/>
      <c r="AG37" s="940"/>
      <c r="AH37" s="128"/>
      <c r="AI37" s="940" t="s">
        <v>465</v>
      </c>
      <c r="AJ37" s="940"/>
      <c r="AK37" s="940"/>
      <c r="AL37" s="128"/>
      <c r="AM37" s="940" t="s">
        <v>466</v>
      </c>
      <c r="AN37" s="940"/>
      <c r="AO37" s="940"/>
      <c r="AP37" s="128"/>
      <c r="AQ37" s="135" t="s">
        <v>223</v>
      </c>
      <c r="AR37" s="136"/>
      <c r="AS37" s="136"/>
      <c r="AT37" s="137"/>
      <c r="AU37" s="138" t="s">
        <v>129</v>
      </c>
      <c r="AV37" s="138"/>
      <c r="AW37" s="138"/>
      <c r="AX37" s="139"/>
      <c r="AY37" s="34">
        <f>COUNTA($G$39)</f>
        <v>0</v>
      </c>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948"/>
      <c r="Z38" s="949"/>
      <c r="AA38" s="950"/>
      <c r="AB38" s="954"/>
      <c r="AC38" s="726"/>
      <c r="AD38" s="727"/>
      <c r="AE38" s="709"/>
      <c r="AF38" s="709"/>
      <c r="AG38" s="709"/>
      <c r="AH38" s="131"/>
      <c r="AI38" s="709"/>
      <c r="AJ38" s="709"/>
      <c r="AK38" s="709"/>
      <c r="AL38" s="131"/>
      <c r="AM38" s="709"/>
      <c r="AN38" s="709"/>
      <c r="AO38" s="709"/>
      <c r="AP38" s="131"/>
      <c r="AQ38" s="140"/>
      <c r="AR38" s="141"/>
      <c r="AS38" s="142" t="s">
        <v>224</v>
      </c>
      <c r="AT38" s="143"/>
      <c r="AU38" s="141"/>
      <c r="AV38" s="141"/>
      <c r="AW38" s="123" t="s">
        <v>170</v>
      </c>
      <c r="AX38" s="144"/>
      <c r="AY38" s="34">
        <f t="shared" ref="AY38:AY43" si="5">$AY$37</f>
        <v>0</v>
      </c>
    </row>
    <row r="39" spans="1:51" ht="22.5" customHeight="1" x14ac:dyDescent="0.15">
      <c r="A39" s="704"/>
      <c r="B39" s="702"/>
      <c r="C39" s="702"/>
      <c r="D39" s="702"/>
      <c r="E39" s="702"/>
      <c r="F39" s="703"/>
      <c r="G39" s="193"/>
      <c r="H39" s="958"/>
      <c r="I39" s="958"/>
      <c r="J39" s="958"/>
      <c r="K39" s="958"/>
      <c r="L39" s="958"/>
      <c r="M39" s="958"/>
      <c r="N39" s="958"/>
      <c r="O39" s="959"/>
      <c r="P39" s="146"/>
      <c r="Q39" s="669"/>
      <c r="R39" s="669"/>
      <c r="S39" s="669"/>
      <c r="T39" s="669"/>
      <c r="U39" s="669"/>
      <c r="V39" s="669"/>
      <c r="W39" s="669"/>
      <c r="X39" s="670"/>
      <c r="Y39" s="944" t="s">
        <v>12</v>
      </c>
      <c r="Z39" s="945"/>
      <c r="AA39" s="946"/>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5"/>
      <c r="B40" s="706"/>
      <c r="C40" s="706"/>
      <c r="D40" s="706"/>
      <c r="E40" s="706"/>
      <c r="F40" s="707"/>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2"/>
      <c r="Q41" s="672"/>
      <c r="R41" s="672"/>
      <c r="S41" s="672"/>
      <c r="T41" s="672"/>
      <c r="U41" s="672"/>
      <c r="V41" s="672"/>
      <c r="W41" s="672"/>
      <c r="X41" s="673"/>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341</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1" t="s">
        <v>314</v>
      </c>
      <c r="B44" s="702"/>
      <c r="C44" s="702"/>
      <c r="D44" s="702"/>
      <c r="E44" s="702"/>
      <c r="F44" s="703"/>
      <c r="G44" s="170" t="s">
        <v>140</v>
      </c>
      <c r="H44" s="120"/>
      <c r="I44" s="120"/>
      <c r="J44" s="120"/>
      <c r="K44" s="120"/>
      <c r="L44" s="120"/>
      <c r="M44" s="120"/>
      <c r="N44" s="120"/>
      <c r="O44" s="121"/>
      <c r="P44" s="119" t="s">
        <v>56</v>
      </c>
      <c r="Q44" s="120"/>
      <c r="R44" s="120"/>
      <c r="S44" s="120"/>
      <c r="T44" s="120"/>
      <c r="U44" s="120"/>
      <c r="V44" s="120"/>
      <c r="W44" s="120"/>
      <c r="X44" s="121"/>
      <c r="Y44" s="947"/>
      <c r="Z44" s="298"/>
      <c r="AA44" s="299"/>
      <c r="AB44" s="951" t="s">
        <v>11</v>
      </c>
      <c r="AC44" s="952"/>
      <c r="AD44" s="953"/>
      <c r="AE44" s="940" t="s">
        <v>369</v>
      </c>
      <c r="AF44" s="940"/>
      <c r="AG44" s="940"/>
      <c r="AH44" s="128"/>
      <c r="AI44" s="940" t="s">
        <v>465</v>
      </c>
      <c r="AJ44" s="940"/>
      <c r="AK44" s="940"/>
      <c r="AL44" s="128"/>
      <c r="AM44" s="940" t="s">
        <v>466</v>
      </c>
      <c r="AN44" s="940"/>
      <c r="AO44" s="940"/>
      <c r="AP44" s="128"/>
      <c r="AQ44" s="135" t="s">
        <v>223</v>
      </c>
      <c r="AR44" s="136"/>
      <c r="AS44" s="136"/>
      <c r="AT44" s="137"/>
      <c r="AU44" s="138" t="s">
        <v>129</v>
      </c>
      <c r="AV44" s="138"/>
      <c r="AW44" s="138"/>
      <c r="AX44" s="139"/>
      <c r="AY44" s="34">
        <f>COUNTA($G$46)</f>
        <v>0</v>
      </c>
    </row>
    <row r="45" spans="1:51" ht="18.75" customHeight="1" x14ac:dyDescent="0.15">
      <c r="A45" s="701"/>
      <c r="B45" s="702"/>
      <c r="C45" s="702"/>
      <c r="D45" s="702"/>
      <c r="E45" s="702"/>
      <c r="F45" s="703"/>
      <c r="G45" s="171"/>
      <c r="H45" s="123"/>
      <c r="I45" s="123"/>
      <c r="J45" s="123"/>
      <c r="K45" s="123"/>
      <c r="L45" s="123"/>
      <c r="M45" s="123"/>
      <c r="N45" s="123"/>
      <c r="O45" s="124"/>
      <c r="P45" s="122"/>
      <c r="Q45" s="123"/>
      <c r="R45" s="123"/>
      <c r="S45" s="123"/>
      <c r="T45" s="123"/>
      <c r="U45" s="123"/>
      <c r="V45" s="123"/>
      <c r="W45" s="123"/>
      <c r="X45" s="124"/>
      <c r="Y45" s="948"/>
      <c r="Z45" s="949"/>
      <c r="AA45" s="950"/>
      <c r="AB45" s="954"/>
      <c r="AC45" s="726"/>
      <c r="AD45" s="727"/>
      <c r="AE45" s="709"/>
      <c r="AF45" s="709"/>
      <c r="AG45" s="709"/>
      <c r="AH45" s="131"/>
      <c r="AI45" s="709"/>
      <c r="AJ45" s="709"/>
      <c r="AK45" s="709"/>
      <c r="AL45" s="131"/>
      <c r="AM45" s="709"/>
      <c r="AN45" s="709"/>
      <c r="AO45" s="709"/>
      <c r="AP45" s="131"/>
      <c r="AQ45" s="140"/>
      <c r="AR45" s="141"/>
      <c r="AS45" s="142" t="s">
        <v>224</v>
      </c>
      <c r="AT45" s="143"/>
      <c r="AU45" s="141"/>
      <c r="AV45" s="141"/>
      <c r="AW45" s="123" t="s">
        <v>170</v>
      </c>
      <c r="AX45" s="144"/>
      <c r="AY45" s="34">
        <f t="shared" ref="AY45:AY50" si="6">$AY$44</f>
        <v>0</v>
      </c>
    </row>
    <row r="46" spans="1:51" ht="22.5" customHeight="1" x14ac:dyDescent="0.15">
      <c r="A46" s="704"/>
      <c r="B46" s="702"/>
      <c r="C46" s="702"/>
      <c r="D46" s="702"/>
      <c r="E46" s="702"/>
      <c r="F46" s="703"/>
      <c r="G46" s="193"/>
      <c r="H46" s="958"/>
      <c r="I46" s="958"/>
      <c r="J46" s="958"/>
      <c r="K46" s="958"/>
      <c r="L46" s="958"/>
      <c r="M46" s="958"/>
      <c r="N46" s="958"/>
      <c r="O46" s="959"/>
      <c r="P46" s="146"/>
      <c r="Q46" s="669"/>
      <c r="R46" s="669"/>
      <c r="S46" s="669"/>
      <c r="T46" s="669"/>
      <c r="U46" s="669"/>
      <c r="V46" s="669"/>
      <c r="W46" s="669"/>
      <c r="X46" s="670"/>
      <c r="Y46" s="944" t="s">
        <v>12</v>
      </c>
      <c r="Z46" s="945"/>
      <c r="AA46" s="946"/>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5"/>
      <c r="B47" s="706"/>
      <c r="C47" s="706"/>
      <c r="D47" s="706"/>
      <c r="E47" s="706"/>
      <c r="F47" s="707"/>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2"/>
      <c r="Q48" s="672"/>
      <c r="R48" s="672"/>
      <c r="S48" s="672"/>
      <c r="T48" s="672"/>
      <c r="U48" s="672"/>
      <c r="V48" s="672"/>
      <c r="W48" s="672"/>
      <c r="X48" s="673"/>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341</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1" t="s">
        <v>314</v>
      </c>
      <c r="B51" s="702"/>
      <c r="C51" s="702"/>
      <c r="D51" s="702"/>
      <c r="E51" s="702"/>
      <c r="F51" s="703"/>
      <c r="G51" s="170" t="s">
        <v>140</v>
      </c>
      <c r="H51" s="120"/>
      <c r="I51" s="120"/>
      <c r="J51" s="120"/>
      <c r="K51" s="120"/>
      <c r="L51" s="120"/>
      <c r="M51" s="120"/>
      <c r="N51" s="120"/>
      <c r="O51" s="121"/>
      <c r="P51" s="119" t="s">
        <v>56</v>
      </c>
      <c r="Q51" s="120"/>
      <c r="R51" s="120"/>
      <c r="S51" s="120"/>
      <c r="T51" s="120"/>
      <c r="U51" s="120"/>
      <c r="V51" s="120"/>
      <c r="W51" s="120"/>
      <c r="X51" s="121"/>
      <c r="Y51" s="947"/>
      <c r="Z51" s="298"/>
      <c r="AA51" s="299"/>
      <c r="AB51" s="128" t="s">
        <v>11</v>
      </c>
      <c r="AC51" s="952"/>
      <c r="AD51" s="953"/>
      <c r="AE51" s="940" t="s">
        <v>369</v>
      </c>
      <c r="AF51" s="940"/>
      <c r="AG51" s="940"/>
      <c r="AH51" s="128"/>
      <c r="AI51" s="940" t="s">
        <v>465</v>
      </c>
      <c r="AJ51" s="940"/>
      <c r="AK51" s="940"/>
      <c r="AL51" s="128"/>
      <c r="AM51" s="940" t="s">
        <v>466</v>
      </c>
      <c r="AN51" s="940"/>
      <c r="AO51" s="940"/>
      <c r="AP51" s="128"/>
      <c r="AQ51" s="135" t="s">
        <v>223</v>
      </c>
      <c r="AR51" s="136"/>
      <c r="AS51" s="136"/>
      <c r="AT51" s="137"/>
      <c r="AU51" s="138" t="s">
        <v>129</v>
      </c>
      <c r="AV51" s="138"/>
      <c r="AW51" s="138"/>
      <c r="AX51" s="139"/>
      <c r="AY51" s="34">
        <f>COUNTA($G$53)</f>
        <v>0</v>
      </c>
    </row>
    <row r="52" spans="1:51" ht="18.75" customHeight="1" x14ac:dyDescent="0.15">
      <c r="A52" s="701"/>
      <c r="B52" s="702"/>
      <c r="C52" s="702"/>
      <c r="D52" s="702"/>
      <c r="E52" s="702"/>
      <c r="F52" s="703"/>
      <c r="G52" s="171"/>
      <c r="H52" s="123"/>
      <c r="I52" s="123"/>
      <c r="J52" s="123"/>
      <c r="K52" s="123"/>
      <c r="L52" s="123"/>
      <c r="M52" s="123"/>
      <c r="N52" s="123"/>
      <c r="O52" s="124"/>
      <c r="P52" s="122"/>
      <c r="Q52" s="123"/>
      <c r="R52" s="123"/>
      <c r="S52" s="123"/>
      <c r="T52" s="123"/>
      <c r="U52" s="123"/>
      <c r="V52" s="123"/>
      <c r="W52" s="123"/>
      <c r="X52" s="124"/>
      <c r="Y52" s="948"/>
      <c r="Z52" s="949"/>
      <c r="AA52" s="950"/>
      <c r="AB52" s="954"/>
      <c r="AC52" s="726"/>
      <c r="AD52" s="727"/>
      <c r="AE52" s="709"/>
      <c r="AF52" s="709"/>
      <c r="AG52" s="709"/>
      <c r="AH52" s="131"/>
      <c r="AI52" s="709"/>
      <c r="AJ52" s="709"/>
      <c r="AK52" s="709"/>
      <c r="AL52" s="131"/>
      <c r="AM52" s="709"/>
      <c r="AN52" s="709"/>
      <c r="AO52" s="709"/>
      <c r="AP52" s="131"/>
      <c r="AQ52" s="140"/>
      <c r="AR52" s="141"/>
      <c r="AS52" s="142" t="s">
        <v>224</v>
      </c>
      <c r="AT52" s="143"/>
      <c r="AU52" s="141"/>
      <c r="AV52" s="141"/>
      <c r="AW52" s="123" t="s">
        <v>170</v>
      </c>
      <c r="AX52" s="144"/>
      <c r="AY52" s="34">
        <f t="shared" ref="AY52:AY57" si="7">$AY$51</f>
        <v>0</v>
      </c>
    </row>
    <row r="53" spans="1:51" ht="22.5" customHeight="1" x14ac:dyDescent="0.15">
      <c r="A53" s="704"/>
      <c r="B53" s="702"/>
      <c r="C53" s="702"/>
      <c r="D53" s="702"/>
      <c r="E53" s="702"/>
      <c r="F53" s="703"/>
      <c r="G53" s="193"/>
      <c r="H53" s="958"/>
      <c r="I53" s="958"/>
      <c r="J53" s="958"/>
      <c r="K53" s="958"/>
      <c r="L53" s="958"/>
      <c r="M53" s="958"/>
      <c r="N53" s="958"/>
      <c r="O53" s="959"/>
      <c r="P53" s="146"/>
      <c r="Q53" s="669"/>
      <c r="R53" s="669"/>
      <c r="S53" s="669"/>
      <c r="T53" s="669"/>
      <c r="U53" s="669"/>
      <c r="V53" s="669"/>
      <c r="W53" s="669"/>
      <c r="X53" s="670"/>
      <c r="Y53" s="944" t="s">
        <v>12</v>
      </c>
      <c r="Z53" s="945"/>
      <c r="AA53" s="946"/>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5"/>
      <c r="B54" s="706"/>
      <c r="C54" s="706"/>
      <c r="D54" s="706"/>
      <c r="E54" s="706"/>
      <c r="F54" s="707"/>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2"/>
      <c r="Q55" s="672"/>
      <c r="R55" s="672"/>
      <c r="S55" s="672"/>
      <c r="T55" s="672"/>
      <c r="U55" s="672"/>
      <c r="V55" s="672"/>
      <c r="W55" s="672"/>
      <c r="X55" s="673"/>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341</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1" t="s">
        <v>314</v>
      </c>
      <c r="B58" s="702"/>
      <c r="C58" s="702"/>
      <c r="D58" s="702"/>
      <c r="E58" s="702"/>
      <c r="F58" s="703"/>
      <c r="G58" s="170" t="s">
        <v>140</v>
      </c>
      <c r="H58" s="120"/>
      <c r="I58" s="120"/>
      <c r="J58" s="120"/>
      <c r="K58" s="120"/>
      <c r="L58" s="120"/>
      <c r="M58" s="120"/>
      <c r="N58" s="120"/>
      <c r="O58" s="121"/>
      <c r="P58" s="119" t="s">
        <v>56</v>
      </c>
      <c r="Q58" s="120"/>
      <c r="R58" s="120"/>
      <c r="S58" s="120"/>
      <c r="T58" s="120"/>
      <c r="U58" s="120"/>
      <c r="V58" s="120"/>
      <c r="W58" s="120"/>
      <c r="X58" s="121"/>
      <c r="Y58" s="947"/>
      <c r="Z58" s="298"/>
      <c r="AA58" s="299"/>
      <c r="AB58" s="951" t="s">
        <v>11</v>
      </c>
      <c r="AC58" s="952"/>
      <c r="AD58" s="953"/>
      <c r="AE58" s="940" t="s">
        <v>369</v>
      </c>
      <c r="AF58" s="940"/>
      <c r="AG58" s="940"/>
      <c r="AH58" s="128"/>
      <c r="AI58" s="940" t="s">
        <v>465</v>
      </c>
      <c r="AJ58" s="940"/>
      <c r="AK58" s="940"/>
      <c r="AL58" s="128"/>
      <c r="AM58" s="940" t="s">
        <v>466</v>
      </c>
      <c r="AN58" s="940"/>
      <c r="AO58" s="940"/>
      <c r="AP58" s="128"/>
      <c r="AQ58" s="135" t="s">
        <v>223</v>
      </c>
      <c r="AR58" s="136"/>
      <c r="AS58" s="136"/>
      <c r="AT58" s="137"/>
      <c r="AU58" s="138" t="s">
        <v>129</v>
      </c>
      <c r="AV58" s="138"/>
      <c r="AW58" s="138"/>
      <c r="AX58" s="139"/>
      <c r="AY58" s="34">
        <f>COUNTA($G$60)</f>
        <v>0</v>
      </c>
    </row>
    <row r="59" spans="1:51" ht="18.75" customHeight="1" x14ac:dyDescent="0.15">
      <c r="A59" s="701"/>
      <c r="B59" s="702"/>
      <c r="C59" s="702"/>
      <c r="D59" s="702"/>
      <c r="E59" s="702"/>
      <c r="F59" s="703"/>
      <c r="G59" s="171"/>
      <c r="H59" s="123"/>
      <c r="I59" s="123"/>
      <c r="J59" s="123"/>
      <c r="K59" s="123"/>
      <c r="L59" s="123"/>
      <c r="M59" s="123"/>
      <c r="N59" s="123"/>
      <c r="O59" s="124"/>
      <c r="P59" s="122"/>
      <c r="Q59" s="123"/>
      <c r="R59" s="123"/>
      <c r="S59" s="123"/>
      <c r="T59" s="123"/>
      <c r="U59" s="123"/>
      <c r="V59" s="123"/>
      <c r="W59" s="123"/>
      <c r="X59" s="124"/>
      <c r="Y59" s="948"/>
      <c r="Z59" s="949"/>
      <c r="AA59" s="950"/>
      <c r="AB59" s="954"/>
      <c r="AC59" s="726"/>
      <c r="AD59" s="727"/>
      <c r="AE59" s="709"/>
      <c r="AF59" s="709"/>
      <c r="AG59" s="709"/>
      <c r="AH59" s="131"/>
      <c r="AI59" s="709"/>
      <c r="AJ59" s="709"/>
      <c r="AK59" s="709"/>
      <c r="AL59" s="131"/>
      <c r="AM59" s="709"/>
      <c r="AN59" s="709"/>
      <c r="AO59" s="709"/>
      <c r="AP59" s="131"/>
      <c r="AQ59" s="140"/>
      <c r="AR59" s="141"/>
      <c r="AS59" s="142" t="s">
        <v>224</v>
      </c>
      <c r="AT59" s="143"/>
      <c r="AU59" s="141"/>
      <c r="AV59" s="141"/>
      <c r="AW59" s="123" t="s">
        <v>170</v>
      </c>
      <c r="AX59" s="144"/>
      <c r="AY59" s="34">
        <f t="shared" ref="AY59:AY64" si="8">$AY$58</f>
        <v>0</v>
      </c>
    </row>
    <row r="60" spans="1:51" ht="22.5" customHeight="1" x14ac:dyDescent="0.15">
      <c r="A60" s="704"/>
      <c r="B60" s="702"/>
      <c r="C60" s="702"/>
      <c r="D60" s="702"/>
      <c r="E60" s="702"/>
      <c r="F60" s="703"/>
      <c r="G60" s="193"/>
      <c r="H60" s="958"/>
      <c r="I60" s="958"/>
      <c r="J60" s="958"/>
      <c r="K60" s="958"/>
      <c r="L60" s="958"/>
      <c r="M60" s="958"/>
      <c r="N60" s="958"/>
      <c r="O60" s="959"/>
      <c r="P60" s="146"/>
      <c r="Q60" s="669"/>
      <c r="R60" s="669"/>
      <c r="S60" s="669"/>
      <c r="T60" s="669"/>
      <c r="U60" s="669"/>
      <c r="V60" s="669"/>
      <c r="W60" s="669"/>
      <c r="X60" s="670"/>
      <c r="Y60" s="944" t="s">
        <v>12</v>
      </c>
      <c r="Z60" s="945"/>
      <c r="AA60" s="946"/>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5"/>
      <c r="B61" s="706"/>
      <c r="C61" s="706"/>
      <c r="D61" s="706"/>
      <c r="E61" s="706"/>
      <c r="F61" s="707"/>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2"/>
      <c r="Q62" s="672"/>
      <c r="R62" s="672"/>
      <c r="S62" s="672"/>
      <c r="T62" s="672"/>
      <c r="U62" s="672"/>
      <c r="V62" s="672"/>
      <c r="W62" s="672"/>
      <c r="X62" s="673"/>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341</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1" t="s">
        <v>314</v>
      </c>
      <c r="B65" s="702"/>
      <c r="C65" s="702"/>
      <c r="D65" s="702"/>
      <c r="E65" s="702"/>
      <c r="F65" s="703"/>
      <c r="G65" s="170" t="s">
        <v>140</v>
      </c>
      <c r="H65" s="120"/>
      <c r="I65" s="120"/>
      <c r="J65" s="120"/>
      <c r="K65" s="120"/>
      <c r="L65" s="120"/>
      <c r="M65" s="120"/>
      <c r="N65" s="120"/>
      <c r="O65" s="121"/>
      <c r="P65" s="119" t="s">
        <v>56</v>
      </c>
      <c r="Q65" s="120"/>
      <c r="R65" s="120"/>
      <c r="S65" s="120"/>
      <c r="T65" s="120"/>
      <c r="U65" s="120"/>
      <c r="V65" s="120"/>
      <c r="W65" s="120"/>
      <c r="X65" s="121"/>
      <c r="Y65" s="947"/>
      <c r="Z65" s="298"/>
      <c r="AA65" s="299"/>
      <c r="AB65" s="951" t="s">
        <v>11</v>
      </c>
      <c r="AC65" s="952"/>
      <c r="AD65" s="953"/>
      <c r="AE65" s="940" t="s">
        <v>369</v>
      </c>
      <c r="AF65" s="940"/>
      <c r="AG65" s="940"/>
      <c r="AH65" s="128"/>
      <c r="AI65" s="940" t="s">
        <v>465</v>
      </c>
      <c r="AJ65" s="940"/>
      <c r="AK65" s="940"/>
      <c r="AL65" s="128"/>
      <c r="AM65" s="940" t="s">
        <v>466</v>
      </c>
      <c r="AN65" s="940"/>
      <c r="AO65" s="940"/>
      <c r="AP65" s="128"/>
      <c r="AQ65" s="135" t="s">
        <v>223</v>
      </c>
      <c r="AR65" s="136"/>
      <c r="AS65" s="136"/>
      <c r="AT65" s="137"/>
      <c r="AU65" s="138" t="s">
        <v>129</v>
      </c>
      <c r="AV65" s="138"/>
      <c r="AW65" s="138"/>
      <c r="AX65" s="139"/>
      <c r="AY65" s="34">
        <f>COUNTA($G$67)</f>
        <v>0</v>
      </c>
    </row>
    <row r="66" spans="1:51" ht="18.75" customHeight="1" x14ac:dyDescent="0.15">
      <c r="A66" s="701"/>
      <c r="B66" s="702"/>
      <c r="C66" s="702"/>
      <c r="D66" s="702"/>
      <c r="E66" s="702"/>
      <c r="F66" s="703"/>
      <c r="G66" s="171"/>
      <c r="H66" s="123"/>
      <c r="I66" s="123"/>
      <c r="J66" s="123"/>
      <c r="K66" s="123"/>
      <c r="L66" s="123"/>
      <c r="M66" s="123"/>
      <c r="N66" s="123"/>
      <c r="O66" s="124"/>
      <c r="P66" s="122"/>
      <c r="Q66" s="123"/>
      <c r="R66" s="123"/>
      <c r="S66" s="123"/>
      <c r="T66" s="123"/>
      <c r="U66" s="123"/>
      <c r="V66" s="123"/>
      <c r="W66" s="123"/>
      <c r="X66" s="124"/>
      <c r="Y66" s="948"/>
      <c r="Z66" s="949"/>
      <c r="AA66" s="950"/>
      <c r="AB66" s="954"/>
      <c r="AC66" s="726"/>
      <c r="AD66" s="727"/>
      <c r="AE66" s="709"/>
      <c r="AF66" s="709"/>
      <c r="AG66" s="709"/>
      <c r="AH66" s="131"/>
      <c r="AI66" s="709"/>
      <c r="AJ66" s="709"/>
      <c r="AK66" s="709"/>
      <c r="AL66" s="131"/>
      <c r="AM66" s="709"/>
      <c r="AN66" s="709"/>
      <c r="AO66" s="709"/>
      <c r="AP66" s="131"/>
      <c r="AQ66" s="140"/>
      <c r="AR66" s="141"/>
      <c r="AS66" s="142" t="s">
        <v>224</v>
      </c>
      <c r="AT66" s="143"/>
      <c r="AU66" s="141"/>
      <c r="AV66" s="141"/>
      <c r="AW66" s="123" t="s">
        <v>170</v>
      </c>
      <c r="AX66" s="144"/>
      <c r="AY66" s="34">
        <f t="shared" ref="AY66:AY71" si="9">$AY$65</f>
        <v>0</v>
      </c>
    </row>
    <row r="67" spans="1:51" ht="22.5" customHeight="1" x14ac:dyDescent="0.15">
      <c r="A67" s="704"/>
      <c r="B67" s="702"/>
      <c r="C67" s="702"/>
      <c r="D67" s="702"/>
      <c r="E67" s="702"/>
      <c r="F67" s="703"/>
      <c r="G67" s="193"/>
      <c r="H67" s="958"/>
      <c r="I67" s="958"/>
      <c r="J67" s="958"/>
      <c r="K67" s="958"/>
      <c r="L67" s="958"/>
      <c r="M67" s="958"/>
      <c r="N67" s="958"/>
      <c r="O67" s="959"/>
      <c r="P67" s="146"/>
      <c r="Q67" s="669"/>
      <c r="R67" s="669"/>
      <c r="S67" s="669"/>
      <c r="T67" s="669"/>
      <c r="U67" s="669"/>
      <c r="V67" s="669"/>
      <c r="W67" s="669"/>
      <c r="X67" s="670"/>
      <c r="Y67" s="944" t="s">
        <v>12</v>
      </c>
      <c r="Z67" s="945"/>
      <c r="AA67" s="946"/>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5"/>
      <c r="B68" s="706"/>
      <c r="C68" s="706"/>
      <c r="D68" s="706"/>
      <c r="E68" s="706"/>
      <c r="F68" s="707"/>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2"/>
      <c r="Q69" s="672"/>
      <c r="R69" s="672"/>
      <c r="S69" s="672"/>
      <c r="T69" s="672"/>
      <c r="U69" s="672"/>
      <c r="V69" s="672"/>
      <c r="W69" s="672"/>
      <c r="X69" s="673"/>
      <c r="Y69" s="190" t="s">
        <v>13</v>
      </c>
      <c r="Z69" s="941"/>
      <c r="AA69" s="942"/>
      <c r="AB69" s="62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341</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24" t="s">
        <v>327</v>
      </c>
      <c r="H2" s="325"/>
      <c r="I2" s="325"/>
      <c r="J2" s="325"/>
      <c r="K2" s="325"/>
      <c r="L2" s="325"/>
      <c r="M2" s="325"/>
      <c r="N2" s="325"/>
      <c r="O2" s="325"/>
      <c r="P2" s="325"/>
      <c r="Q2" s="325"/>
      <c r="R2" s="325"/>
      <c r="S2" s="325"/>
      <c r="T2" s="325"/>
      <c r="U2" s="325"/>
      <c r="V2" s="325"/>
      <c r="W2" s="325"/>
      <c r="X2" s="325"/>
      <c r="Y2" s="325"/>
      <c r="Z2" s="325"/>
      <c r="AA2" s="325"/>
      <c r="AB2" s="326"/>
      <c r="AC2" s="324"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2"/>
      <c r="B4" s="983"/>
      <c r="C4" s="983"/>
      <c r="D4" s="983"/>
      <c r="E4" s="983"/>
      <c r="F4" s="984"/>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2"/>
      <c r="B5" s="983"/>
      <c r="C5" s="983"/>
      <c r="D5" s="983"/>
      <c r="E5" s="983"/>
      <c r="F5" s="984"/>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2"/>
      <c r="B6" s="983"/>
      <c r="C6" s="983"/>
      <c r="D6" s="983"/>
      <c r="E6" s="983"/>
      <c r="F6" s="984"/>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2"/>
      <c r="B7" s="983"/>
      <c r="C7" s="983"/>
      <c r="D7" s="983"/>
      <c r="E7" s="983"/>
      <c r="F7" s="984"/>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2"/>
      <c r="B8" s="983"/>
      <c r="C8" s="983"/>
      <c r="D8" s="983"/>
      <c r="E8" s="983"/>
      <c r="F8" s="984"/>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2"/>
      <c r="B9" s="983"/>
      <c r="C9" s="983"/>
      <c r="D9" s="983"/>
      <c r="E9" s="983"/>
      <c r="F9" s="984"/>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2"/>
      <c r="B10" s="983"/>
      <c r="C10" s="983"/>
      <c r="D10" s="983"/>
      <c r="E10" s="983"/>
      <c r="F10" s="984"/>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2"/>
      <c r="B11" s="983"/>
      <c r="C11" s="983"/>
      <c r="D11" s="983"/>
      <c r="E11" s="983"/>
      <c r="F11" s="984"/>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2"/>
      <c r="B12" s="983"/>
      <c r="C12" s="983"/>
      <c r="D12" s="983"/>
      <c r="E12" s="983"/>
      <c r="F12" s="984"/>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2"/>
      <c r="B13" s="983"/>
      <c r="C13" s="983"/>
      <c r="D13" s="983"/>
      <c r="E13" s="983"/>
      <c r="F13" s="984"/>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2"/>
      <c r="B14" s="983"/>
      <c r="C14" s="983"/>
      <c r="D14" s="983"/>
      <c r="E14" s="983"/>
      <c r="F14" s="984"/>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2"/>
      <c r="B15" s="983"/>
      <c r="C15" s="983"/>
      <c r="D15" s="983"/>
      <c r="E15" s="983"/>
      <c r="F15" s="984"/>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2"/>
      <c r="B16" s="983"/>
      <c r="C16" s="983"/>
      <c r="D16" s="983"/>
      <c r="E16" s="983"/>
      <c r="F16" s="984"/>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2"/>
      <c r="B17" s="983"/>
      <c r="C17" s="983"/>
      <c r="D17" s="983"/>
      <c r="E17" s="983"/>
      <c r="F17" s="984"/>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2"/>
      <c r="B18" s="983"/>
      <c r="C18" s="983"/>
      <c r="D18" s="983"/>
      <c r="E18" s="983"/>
      <c r="F18" s="984"/>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2"/>
      <c r="B19" s="983"/>
      <c r="C19" s="983"/>
      <c r="D19" s="983"/>
      <c r="E19" s="983"/>
      <c r="F19" s="984"/>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2"/>
      <c r="B20" s="983"/>
      <c r="C20" s="983"/>
      <c r="D20" s="983"/>
      <c r="E20" s="983"/>
      <c r="F20" s="984"/>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2"/>
      <c r="B21" s="983"/>
      <c r="C21" s="983"/>
      <c r="D21" s="983"/>
      <c r="E21" s="983"/>
      <c r="F21" s="984"/>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2"/>
      <c r="B22" s="983"/>
      <c r="C22" s="983"/>
      <c r="D22" s="983"/>
      <c r="E22" s="983"/>
      <c r="F22" s="984"/>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2"/>
      <c r="B23" s="983"/>
      <c r="C23" s="983"/>
      <c r="D23" s="983"/>
      <c r="E23" s="983"/>
      <c r="F23" s="984"/>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2"/>
      <c r="B24" s="983"/>
      <c r="C24" s="983"/>
      <c r="D24" s="983"/>
      <c r="E24" s="983"/>
      <c r="F24" s="984"/>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2"/>
      <c r="B25" s="983"/>
      <c r="C25" s="983"/>
      <c r="D25" s="983"/>
      <c r="E25" s="983"/>
      <c r="F25" s="984"/>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2"/>
      <c r="B26" s="983"/>
      <c r="C26" s="983"/>
      <c r="D26" s="983"/>
      <c r="E26" s="983"/>
      <c r="F26" s="984"/>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2"/>
      <c r="B27" s="983"/>
      <c r="C27" s="983"/>
      <c r="D27" s="983"/>
      <c r="E27" s="983"/>
      <c r="F27" s="984"/>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2"/>
      <c r="B28" s="983"/>
      <c r="C28" s="983"/>
      <c r="D28" s="983"/>
      <c r="E28" s="983"/>
      <c r="F28" s="984"/>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2"/>
      <c r="B29" s="983"/>
      <c r="C29" s="983"/>
      <c r="D29" s="983"/>
      <c r="E29" s="983"/>
      <c r="F29" s="984"/>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2"/>
      <c r="B30" s="983"/>
      <c r="C30" s="983"/>
      <c r="D30" s="983"/>
      <c r="E30" s="983"/>
      <c r="F30" s="984"/>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2"/>
      <c r="B31" s="983"/>
      <c r="C31" s="983"/>
      <c r="D31" s="983"/>
      <c r="E31" s="983"/>
      <c r="F31" s="984"/>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2"/>
      <c r="B32" s="983"/>
      <c r="C32" s="983"/>
      <c r="D32" s="983"/>
      <c r="E32" s="983"/>
      <c r="F32" s="984"/>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2"/>
      <c r="B33" s="983"/>
      <c r="C33" s="983"/>
      <c r="D33" s="983"/>
      <c r="E33" s="983"/>
      <c r="F33" s="984"/>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2"/>
      <c r="B34" s="983"/>
      <c r="C34" s="983"/>
      <c r="D34" s="983"/>
      <c r="E34" s="983"/>
      <c r="F34" s="984"/>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2"/>
      <c r="B35" s="983"/>
      <c r="C35" s="983"/>
      <c r="D35" s="983"/>
      <c r="E35" s="983"/>
      <c r="F35" s="984"/>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2"/>
      <c r="B36" s="983"/>
      <c r="C36" s="983"/>
      <c r="D36" s="983"/>
      <c r="E36" s="983"/>
      <c r="F36" s="984"/>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2"/>
      <c r="B37" s="983"/>
      <c r="C37" s="983"/>
      <c r="D37" s="983"/>
      <c r="E37" s="983"/>
      <c r="F37" s="984"/>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2"/>
      <c r="B38" s="983"/>
      <c r="C38" s="983"/>
      <c r="D38" s="983"/>
      <c r="E38" s="983"/>
      <c r="F38" s="984"/>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2"/>
      <c r="B39" s="983"/>
      <c r="C39" s="983"/>
      <c r="D39" s="983"/>
      <c r="E39" s="983"/>
      <c r="F39" s="984"/>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2"/>
      <c r="B40" s="983"/>
      <c r="C40" s="983"/>
      <c r="D40" s="983"/>
      <c r="E40" s="983"/>
      <c r="F40" s="984"/>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2"/>
      <c r="B41" s="983"/>
      <c r="C41" s="983"/>
      <c r="D41" s="983"/>
      <c r="E41" s="983"/>
      <c r="F41" s="984"/>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2"/>
      <c r="B42" s="983"/>
      <c r="C42" s="983"/>
      <c r="D42" s="983"/>
      <c r="E42" s="983"/>
      <c r="F42" s="984"/>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2"/>
      <c r="B43" s="983"/>
      <c r="C43" s="983"/>
      <c r="D43" s="983"/>
      <c r="E43" s="983"/>
      <c r="F43" s="984"/>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2"/>
      <c r="B44" s="983"/>
      <c r="C44" s="983"/>
      <c r="D44" s="983"/>
      <c r="E44" s="983"/>
      <c r="F44" s="984"/>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2"/>
      <c r="B45" s="983"/>
      <c r="C45" s="983"/>
      <c r="D45" s="983"/>
      <c r="E45" s="983"/>
      <c r="F45" s="984"/>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2"/>
      <c r="B46" s="983"/>
      <c r="C46" s="983"/>
      <c r="D46" s="983"/>
      <c r="E46" s="983"/>
      <c r="F46" s="984"/>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2"/>
      <c r="B47" s="983"/>
      <c r="C47" s="983"/>
      <c r="D47" s="983"/>
      <c r="E47" s="983"/>
      <c r="F47" s="984"/>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2"/>
      <c r="B48" s="983"/>
      <c r="C48" s="983"/>
      <c r="D48" s="983"/>
      <c r="E48" s="983"/>
      <c r="F48" s="984"/>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2"/>
      <c r="B49" s="983"/>
      <c r="C49" s="983"/>
      <c r="D49" s="983"/>
      <c r="E49" s="983"/>
      <c r="F49" s="984"/>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2"/>
      <c r="B50" s="983"/>
      <c r="C50" s="983"/>
      <c r="D50" s="983"/>
      <c r="E50" s="983"/>
      <c r="F50" s="984"/>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2"/>
      <c r="B51" s="983"/>
      <c r="C51" s="983"/>
      <c r="D51" s="983"/>
      <c r="E51" s="983"/>
      <c r="F51" s="984"/>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2"/>
      <c r="B52" s="983"/>
      <c r="C52" s="983"/>
      <c r="D52" s="983"/>
      <c r="E52" s="983"/>
      <c r="F52" s="984"/>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2"/>
      <c r="B56" s="983"/>
      <c r="C56" s="983"/>
      <c r="D56" s="983"/>
      <c r="E56" s="983"/>
      <c r="F56" s="984"/>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2"/>
      <c r="B57" s="983"/>
      <c r="C57" s="983"/>
      <c r="D57" s="983"/>
      <c r="E57" s="983"/>
      <c r="F57" s="984"/>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2"/>
      <c r="B58" s="983"/>
      <c r="C58" s="983"/>
      <c r="D58" s="983"/>
      <c r="E58" s="983"/>
      <c r="F58" s="984"/>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2"/>
      <c r="B59" s="983"/>
      <c r="C59" s="983"/>
      <c r="D59" s="983"/>
      <c r="E59" s="983"/>
      <c r="F59" s="984"/>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2"/>
      <c r="B60" s="983"/>
      <c r="C60" s="983"/>
      <c r="D60" s="983"/>
      <c r="E60" s="983"/>
      <c r="F60" s="984"/>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2"/>
      <c r="B61" s="983"/>
      <c r="C61" s="983"/>
      <c r="D61" s="983"/>
      <c r="E61" s="983"/>
      <c r="F61" s="984"/>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2"/>
      <c r="B62" s="983"/>
      <c r="C62" s="983"/>
      <c r="D62" s="983"/>
      <c r="E62" s="983"/>
      <c r="F62" s="984"/>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2"/>
      <c r="B63" s="983"/>
      <c r="C63" s="983"/>
      <c r="D63" s="983"/>
      <c r="E63" s="983"/>
      <c r="F63" s="984"/>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2"/>
      <c r="B64" s="983"/>
      <c r="C64" s="983"/>
      <c r="D64" s="983"/>
      <c r="E64" s="983"/>
      <c r="F64" s="984"/>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2"/>
      <c r="B65" s="983"/>
      <c r="C65" s="983"/>
      <c r="D65" s="983"/>
      <c r="E65" s="983"/>
      <c r="F65" s="984"/>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2"/>
      <c r="B66" s="983"/>
      <c r="C66" s="983"/>
      <c r="D66" s="983"/>
      <c r="E66" s="983"/>
      <c r="F66" s="984"/>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2"/>
      <c r="B67" s="983"/>
      <c r="C67" s="983"/>
      <c r="D67" s="983"/>
      <c r="E67" s="983"/>
      <c r="F67" s="984"/>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2"/>
      <c r="B68" s="983"/>
      <c r="C68" s="983"/>
      <c r="D68" s="983"/>
      <c r="E68" s="983"/>
      <c r="F68" s="984"/>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2"/>
      <c r="B69" s="983"/>
      <c r="C69" s="983"/>
      <c r="D69" s="983"/>
      <c r="E69" s="983"/>
      <c r="F69" s="984"/>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2"/>
      <c r="B70" s="983"/>
      <c r="C70" s="983"/>
      <c r="D70" s="983"/>
      <c r="E70" s="983"/>
      <c r="F70" s="984"/>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2"/>
      <c r="B71" s="983"/>
      <c r="C71" s="983"/>
      <c r="D71" s="983"/>
      <c r="E71" s="983"/>
      <c r="F71" s="984"/>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2"/>
      <c r="B72" s="983"/>
      <c r="C72" s="983"/>
      <c r="D72" s="983"/>
      <c r="E72" s="983"/>
      <c r="F72" s="984"/>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2"/>
      <c r="B73" s="983"/>
      <c r="C73" s="983"/>
      <c r="D73" s="983"/>
      <c r="E73" s="983"/>
      <c r="F73" s="984"/>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2"/>
      <c r="B74" s="983"/>
      <c r="C74" s="983"/>
      <c r="D74" s="983"/>
      <c r="E74" s="983"/>
      <c r="F74" s="984"/>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2"/>
      <c r="B75" s="983"/>
      <c r="C75" s="983"/>
      <c r="D75" s="983"/>
      <c r="E75" s="983"/>
      <c r="F75" s="984"/>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2"/>
      <c r="B76" s="983"/>
      <c r="C76" s="983"/>
      <c r="D76" s="983"/>
      <c r="E76" s="983"/>
      <c r="F76" s="984"/>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2"/>
      <c r="B77" s="983"/>
      <c r="C77" s="983"/>
      <c r="D77" s="983"/>
      <c r="E77" s="983"/>
      <c r="F77" s="984"/>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2"/>
      <c r="B78" s="983"/>
      <c r="C78" s="983"/>
      <c r="D78" s="983"/>
      <c r="E78" s="983"/>
      <c r="F78" s="984"/>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2"/>
      <c r="B79" s="983"/>
      <c r="C79" s="983"/>
      <c r="D79" s="983"/>
      <c r="E79" s="983"/>
      <c r="F79" s="984"/>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2"/>
      <c r="B80" s="983"/>
      <c r="C80" s="983"/>
      <c r="D80" s="983"/>
      <c r="E80" s="983"/>
      <c r="F80" s="984"/>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2"/>
      <c r="B81" s="983"/>
      <c r="C81" s="983"/>
      <c r="D81" s="983"/>
      <c r="E81" s="983"/>
      <c r="F81" s="984"/>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2"/>
      <c r="B82" s="983"/>
      <c r="C82" s="983"/>
      <c r="D82" s="983"/>
      <c r="E82" s="983"/>
      <c r="F82" s="984"/>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2"/>
      <c r="B83" s="983"/>
      <c r="C83" s="983"/>
      <c r="D83" s="983"/>
      <c r="E83" s="983"/>
      <c r="F83" s="984"/>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2"/>
      <c r="B84" s="983"/>
      <c r="C84" s="983"/>
      <c r="D84" s="983"/>
      <c r="E84" s="983"/>
      <c r="F84" s="984"/>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2"/>
      <c r="B85" s="983"/>
      <c r="C85" s="983"/>
      <c r="D85" s="983"/>
      <c r="E85" s="983"/>
      <c r="F85" s="984"/>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2"/>
      <c r="B86" s="983"/>
      <c r="C86" s="983"/>
      <c r="D86" s="983"/>
      <c r="E86" s="983"/>
      <c r="F86" s="984"/>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2"/>
      <c r="B87" s="983"/>
      <c r="C87" s="983"/>
      <c r="D87" s="983"/>
      <c r="E87" s="983"/>
      <c r="F87" s="984"/>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2"/>
      <c r="B88" s="983"/>
      <c r="C88" s="983"/>
      <c r="D88" s="983"/>
      <c r="E88" s="983"/>
      <c r="F88" s="984"/>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2"/>
      <c r="B89" s="983"/>
      <c r="C89" s="983"/>
      <c r="D89" s="983"/>
      <c r="E89" s="983"/>
      <c r="F89" s="984"/>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2"/>
      <c r="B90" s="983"/>
      <c r="C90" s="983"/>
      <c r="D90" s="983"/>
      <c r="E90" s="983"/>
      <c r="F90" s="984"/>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2"/>
      <c r="B91" s="983"/>
      <c r="C91" s="983"/>
      <c r="D91" s="983"/>
      <c r="E91" s="983"/>
      <c r="F91" s="984"/>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2"/>
      <c r="B92" s="983"/>
      <c r="C92" s="983"/>
      <c r="D92" s="983"/>
      <c r="E92" s="983"/>
      <c r="F92" s="984"/>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2"/>
      <c r="B93" s="983"/>
      <c r="C93" s="983"/>
      <c r="D93" s="983"/>
      <c r="E93" s="983"/>
      <c r="F93" s="984"/>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2"/>
      <c r="B94" s="983"/>
      <c r="C94" s="983"/>
      <c r="D94" s="983"/>
      <c r="E94" s="983"/>
      <c r="F94" s="984"/>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2"/>
      <c r="B95" s="983"/>
      <c r="C95" s="983"/>
      <c r="D95" s="983"/>
      <c r="E95" s="983"/>
      <c r="F95" s="984"/>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2"/>
      <c r="B96" s="983"/>
      <c r="C96" s="983"/>
      <c r="D96" s="983"/>
      <c r="E96" s="983"/>
      <c r="F96" s="984"/>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2"/>
      <c r="B97" s="983"/>
      <c r="C97" s="983"/>
      <c r="D97" s="983"/>
      <c r="E97" s="983"/>
      <c r="F97" s="984"/>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2"/>
      <c r="B98" s="983"/>
      <c r="C98" s="983"/>
      <c r="D98" s="983"/>
      <c r="E98" s="983"/>
      <c r="F98" s="984"/>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2"/>
      <c r="B99" s="983"/>
      <c r="C99" s="983"/>
      <c r="D99" s="983"/>
      <c r="E99" s="983"/>
      <c r="F99" s="984"/>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2"/>
      <c r="B100" s="983"/>
      <c r="C100" s="983"/>
      <c r="D100" s="983"/>
      <c r="E100" s="983"/>
      <c r="F100" s="984"/>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2"/>
      <c r="B101" s="983"/>
      <c r="C101" s="983"/>
      <c r="D101" s="983"/>
      <c r="E101" s="983"/>
      <c r="F101" s="984"/>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2"/>
      <c r="B102" s="983"/>
      <c r="C102" s="983"/>
      <c r="D102" s="983"/>
      <c r="E102" s="983"/>
      <c r="F102" s="984"/>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2"/>
      <c r="B103" s="983"/>
      <c r="C103" s="983"/>
      <c r="D103" s="983"/>
      <c r="E103" s="983"/>
      <c r="F103" s="984"/>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2"/>
      <c r="B104" s="983"/>
      <c r="C104" s="983"/>
      <c r="D104" s="983"/>
      <c r="E104" s="983"/>
      <c r="F104" s="984"/>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2"/>
      <c r="B105" s="983"/>
      <c r="C105" s="983"/>
      <c r="D105" s="983"/>
      <c r="E105" s="983"/>
      <c r="F105" s="984"/>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2"/>
      <c r="B109" s="983"/>
      <c r="C109" s="983"/>
      <c r="D109" s="983"/>
      <c r="E109" s="983"/>
      <c r="F109" s="984"/>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2"/>
      <c r="B110" s="983"/>
      <c r="C110" s="983"/>
      <c r="D110" s="983"/>
      <c r="E110" s="983"/>
      <c r="F110" s="984"/>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2"/>
      <c r="B111" s="983"/>
      <c r="C111" s="983"/>
      <c r="D111" s="983"/>
      <c r="E111" s="983"/>
      <c r="F111" s="984"/>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2"/>
      <c r="B112" s="983"/>
      <c r="C112" s="983"/>
      <c r="D112" s="983"/>
      <c r="E112" s="983"/>
      <c r="F112" s="984"/>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2"/>
      <c r="B113" s="983"/>
      <c r="C113" s="983"/>
      <c r="D113" s="983"/>
      <c r="E113" s="983"/>
      <c r="F113" s="984"/>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2"/>
      <c r="B114" s="983"/>
      <c r="C114" s="983"/>
      <c r="D114" s="983"/>
      <c r="E114" s="983"/>
      <c r="F114" s="984"/>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2"/>
      <c r="B115" s="983"/>
      <c r="C115" s="983"/>
      <c r="D115" s="983"/>
      <c r="E115" s="983"/>
      <c r="F115" s="984"/>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2"/>
      <c r="B116" s="983"/>
      <c r="C116" s="983"/>
      <c r="D116" s="983"/>
      <c r="E116" s="983"/>
      <c r="F116" s="984"/>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2"/>
      <c r="B117" s="983"/>
      <c r="C117" s="983"/>
      <c r="D117" s="983"/>
      <c r="E117" s="983"/>
      <c r="F117" s="984"/>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2"/>
      <c r="B118" s="983"/>
      <c r="C118" s="983"/>
      <c r="D118" s="983"/>
      <c r="E118" s="983"/>
      <c r="F118" s="984"/>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2"/>
      <c r="B119" s="983"/>
      <c r="C119" s="983"/>
      <c r="D119" s="983"/>
      <c r="E119" s="983"/>
      <c r="F119" s="984"/>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2"/>
      <c r="B120" s="983"/>
      <c r="C120" s="983"/>
      <c r="D120" s="983"/>
      <c r="E120" s="983"/>
      <c r="F120" s="984"/>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2"/>
      <c r="B121" s="983"/>
      <c r="C121" s="983"/>
      <c r="D121" s="983"/>
      <c r="E121" s="983"/>
      <c r="F121" s="984"/>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2"/>
      <c r="B122" s="983"/>
      <c r="C122" s="983"/>
      <c r="D122" s="983"/>
      <c r="E122" s="983"/>
      <c r="F122" s="984"/>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2"/>
      <c r="B123" s="983"/>
      <c r="C123" s="983"/>
      <c r="D123" s="983"/>
      <c r="E123" s="983"/>
      <c r="F123" s="984"/>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2"/>
      <c r="B124" s="983"/>
      <c r="C124" s="983"/>
      <c r="D124" s="983"/>
      <c r="E124" s="983"/>
      <c r="F124" s="984"/>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2"/>
      <c r="B125" s="983"/>
      <c r="C125" s="983"/>
      <c r="D125" s="983"/>
      <c r="E125" s="983"/>
      <c r="F125" s="984"/>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2"/>
      <c r="B126" s="983"/>
      <c r="C126" s="983"/>
      <c r="D126" s="983"/>
      <c r="E126" s="983"/>
      <c r="F126" s="984"/>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2"/>
      <c r="B127" s="983"/>
      <c r="C127" s="983"/>
      <c r="D127" s="983"/>
      <c r="E127" s="983"/>
      <c r="F127" s="984"/>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2"/>
      <c r="B128" s="983"/>
      <c r="C128" s="983"/>
      <c r="D128" s="983"/>
      <c r="E128" s="983"/>
      <c r="F128" s="984"/>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2"/>
      <c r="B129" s="983"/>
      <c r="C129" s="983"/>
      <c r="D129" s="983"/>
      <c r="E129" s="983"/>
      <c r="F129" s="984"/>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2"/>
      <c r="B130" s="983"/>
      <c r="C130" s="983"/>
      <c r="D130" s="983"/>
      <c r="E130" s="983"/>
      <c r="F130" s="984"/>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2"/>
      <c r="B131" s="983"/>
      <c r="C131" s="983"/>
      <c r="D131" s="983"/>
      <c r="E131" s="983"/>
      <c r="F131" s="984"/>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2"/>
      <c r="B132" s="983"/>
      <c r="C132" s="983"/>
      <c r="D132" s="983"/>
      <c r="E132" s="983"/>
      <c r="F132" s="984"/>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2"/>
      <c r="B133" s="983"/>
      <c r="C133" s="983"/>
      <c r="D133" s="983"/>
      <c r="E133" s="983"/>
      <c r="F133" s="984"/>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2"/>
      <c r="B134" s="983"/>
      <c r="C134" s="983"/>
      <c r="D134" s="983"/>
      <c r="E134" s="983"/>
      <c r="F134" s="984"/>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2"/>
      <c r="B135" s="983"/>
      <c r="C135" s="983"/>
      <c r="D135" s="983"/>
      <c r="E135" s="983"/>
      <c r="F135" s="984"/>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2"/>
      <c r="B136" s="983"/>
      <c r="C136" s="983"/>
      <c r="D136" s="983"/>
      <c r="E136" s="983"/>
      <c r="F136" s="984"/>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2"/>
      <c r="B137" s="983"/>
      <c r="C137" s="983"/>
      <c r="D137" s="983"/>
      <c r="E137" s="983"/>
      <c r="F137" s="984"/>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2"/>
      <c r="B138" s="983"/>
      <c r="C138" s="983"/>
      <c r="D138" s="983"/>
      <c r="E138" s="983"/>
      <c r="F138" s="984"/>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2"/>
      <c r="B139" s="983"/>
      <c r="C139" s="983"/>
      <c r="D139" s="983"/>
      <c r="E139" s="983"/>
      <c r="F139" s="984"/>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2"/>
      <c r="B140" s="983"/>
      <c r="C140" s="983"/>
      <c r="D140" s="983"/>
      <c r="E140" s="983"/>
      <c r="F140" s="984"/>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2"/>
      <c r="B141" s="983"/>
      <c r="C141" s="983"/>
      <c r="D141" s="983"/>
      <c r="E141" s="983"/>
      <c r="F141" s="984"/>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2"/>
      <c r="B142" s="983"/>
      <c r="C142" s="983"/>
      <c r="D142" s="983"/>
      <c r="E142" s="983"/>
      <c r="F142" s="984"/>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2"/>
      <c r="B143" s="983"/>
      <c r="C143" s="983"/>
      <c r="D143" s="983"/>
      <c r="E143" s="983"/>
      <c r="F143" s="984"/>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2"/>
      <c r="B144" s="983"/>
      <c r="C144" s="983"/>
      <c r="D144" s="983"/>
      <c r="E144" s="983"/>
      <c r="F144" s="984"/>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2"/>
      <c r="B145" s="983"/>
      <c r="C145" s="983"/>
      <c r="D145" s="983"/>
      <c r="E145" s="983"/>
      <c r="F145" s="984"/>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2"/>
      <c r="B146" s="983"/>
      <c r="C146" s="983"/>
      <c r="D146" s="983"/>
      <c r="E146" s="983"/>
      <c r="F146" s="984"/>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2"/>
      <c r="B147" s="983"/>
      <c r="C147" s="983"/>
      <c r="D147" s="983"/>
      <c r="E147" s="983"/>
      <c r="F147" s="984"/>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2"/>
      <c r="B148" s="983"/>
      <c r="C148" s="983"/>
      <c r="D148" s="983"/>
      <c r="E148" s="983"/>
      <c r="F148" s="984"/>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2"/>
      <c r="B149" s="983"/>
      <c r="C149" s="983"/>
      <c r="D149" s="983"/>
      <c r="E149" s="983"/>
      <c r="F149" s="984"/>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2"/>
      <c r="B150" s="983"/>
      <c r="C150" s="983"/>
      <c r="D150" s="983"/>
      <c r="E150" s="983"/>
      <c r="F150" s="984"/>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2"/>
      <c r="B151" s="983"/>
      <c r="C151" s="983"/>
      <c r="D151" s="983"/>
      <c r="E151" s="983"/>
      <c r="F151" s="984"/>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2"/>
      <c r="B152" s="983"/>
      <c r="C152" s="983"/>
      <c r="D152" s="983"/>
      <c r="E152" s="983"/>
      <c r="F152" s="984"/>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2"/>
      <c r="B153" s="983"/>
      <c r="C153" s="983"/>
      <c r="D153" s="983"/>
      <c r="E153" s="983"/>
      <c r="F153" s="984"/>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2"/>
      <c r="B154" s="983"/>
      <c r="C154" s="983"/>
      <c r="D154" s="983"/>
      <c r="E154" s="983"/>
      <c r="F154" s="984"/>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2"/>
      <c r="B155" s="983"/>
      <c r="C155" s="983"/>
      <c r="D155" s="983"/>
      <c r="E155" s="983"/>
      <c r="F155" s="984"/>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2"/>
      <c r="B156" s="983"/>
      <c r="C156" s="983"/>
      <c r="D156" s="983"/>
      <c r="E156" s="983"/>
      <c r="F156" s="984"/>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2"/>
      <c r="B157" s="983"/>
      <c r="C157" s="983"/>
      <c r="D157" s="983"/>
      <c r="E157" s="983"/>
      <c r="F157" s="984"/>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2"/>
      <c r="B158" s="983"/>
      <c r="C158" s="983"/>
      <c r="D158" s="983"/>
      <c r="E158" s="983"/>
      <c r="F158" s="984"/>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2"/>
      <c r="B162" s="983"/>
      <c r="C162" s="983"/>
      <c r="D162" s="983"/>
      <c r="E162" s="983"/>
      <c r="F162" s="984"/>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2"/>
      <c r="B163" s="983"/>
      <c r="C163" s="983"/>
      <c r="D163" s="983"/>
      <c r="E163" s="983"/>
      <c r="F163" s="984"/>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2"/>
      <c r="B164" s="983"/>
      <c r="C164" s="983"/>
      <c r="D164" s="983"/>
      <c r="E164" s="983"/>
      <c r="F164" s="984"/>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2"/>
      <c r="B165" s="983"/>
      <c r="C165" s="983"/>
      <c r="D165" s="983"/>
      <c r="E165" s="983"/>
      <c r="F165" s="984"/>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2"/>
      <c r="B166" s="983"/>
      <c r="C166" s="983"/>
      <c r="D166" s="983"/>
      <c r="E166" s="983"/>
      <c r="F166" s="984"/>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2"/>
      <c r="B167" s="983"/>
      <c r="C167" s="983"/>
      <c r="D167" s="983"/>
      <c r="E167" s="983"/>
      <c r="F167" s="984"/>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2"/>
      <c r="B168" s="983"/>
      <c r="C168" s="983"/>
      <c r="D168" s="983"/>
      <c r="E168" s="983"/>
      <c r="F168" s="984"/>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2"/>
      <c r="B169" s="983"/>
      <c r="C169" s="983"/>
      <c r="D169" s="983"/>
      <c r="E169" s="983"/>
      <c r="F169" s="984"/>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2"/>
      <c r="B170" s="983"/>
      <c r="C170" s="983"/>
      <c r="D170" s="983"/>
      <c r="E170" s="983"/>
      <c r="F170" s="984"/>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2"/>
      <c r="B171" s="983"/>
      <c r="C171" s="983"/>
      <c r="D171" s="983"/>
      <c r="E171" s="983"/>
      <c r="F171" s="984"/>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2"/>
      <c r="B172" s="983"/>
      <c r="C172" s="983"/>
      <c r="D172" s="983"/>
      <c r="E172" s="983"/>
      <c r="F172" s="984"/>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2"/>
      <c r="B173" s="983"/>
      <c r="C173" s="983"/>
      <c r="D173" s="983"/>
      <c r="E173" s="983"/>
      <c r="F173" s="984"/>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2"/>
      <c r="B174" s="983"/>
      <c r="C174" s="983"/>
      <c r="D174" s="983"/>
      <c r="E174" s="983"/>
      <c r="F174" s="984"/>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2"/>
      <c r="B175" s="983"/>
      <c r="C175" s="983"/>
      <c r="D175" s="983"/>
      <c r="E175" s="983"/>
      <c r="F175" s="984"/>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2"/>
      <c r="B176" s="983"/>
      <c r="C176" s="983"/>
      <c r="D176" s="983"/>
      <c r="E176" s="983"/>
      <c r="F176" s="984"/>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2"/>
      <c r="B177" s="983"/>
      <c r="C177" s="983"/>
      <c r="D177" s="983"/>
      <c r="E177" s="983"/>
      <c r="F177" s="984"/>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2"/>
      <c r="B178" s="983"/>
      <c r="C178" s="983"/>
      <c r="D178" s="983"/>
      <c r="E178" s="983"/>
      <c r="F178" s="984"/>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2"/>
      <c r="B179" s="983"/>
      <c r="C179" s="983"/>
      <c r="D179" s="983"/>
      <c r="E179" s="983"/>
      <c r="F179" s="984"/>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2"/>
      <c r="B180" s="983"/>
      <c r="C180" s="983"/>
      <c r="D180" s="983"/>
      <c r="E180" s="983"/>
      <c r="F180" s="984"/>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2"/>
      <c r="B181" s="983"/>
      <c r="C181" s="983"/>
      <c r="D181" s="983"/>
      <c r="E181" s="983"/>
      <c r="F181" s="984"/>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2"/>
      <c r="B182" s="983"/>
      <c r="C182" s="983"/>
      <c r="D182" s="983"/>
      <c r="E182" s="983"/>
      <c r="F182" s="984"/>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2"/>
      <c r="B183" s="983"/>
      <c r="C183" s="983"/>
      <c r="D183" s="983"/>
      <c r="E183" s="983"/>
      <c r="F183" s="984"/>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2"/>
      <c r="B184" s="983"/>
      <c r="C184" s="983"/>
      <c r="D184" s="983"/>
      <c r="E184" s="983"/>
      <c r="F184" s="984"/>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2"/>
      <c r="B185" s="983"/>
      <c r="C185" s="983"/>
      <c r="D185" s="983"/>
      <c r="E185" s="983"/>
      <c r="F185" s="984"/>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2"/>
      <c r="B186" s="983"/>
      <c r="C186" s="983"/>
      <c r="D186" s="983"/>
      <c r="E186" s="983"/>
      <c r="F186" s="984"/>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2"/>
      <c r="B187" s="983"/>
      <c r="C187" s="983"/>
      <c r="D187" s="983"/>
      <c r="E187" s="983"/>
      <c r="F187" s="984"/>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2"/>
      <c r="B188" s="983"/>
      <c r="C188" s="983"/>
      <c r="D188" s="983"/>
      <c r="E188" s="983"/>
      <c r="F188" s="984"/>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2"/>
      <c r="B189" s="983"/>
      <c r="C189" s="983"/>
      <c r="D189" s="983"/>
      <c r="E189" s="983"/>
      <c r="F189" s="984"/>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2"/>
      <c r="B190" s="983"/>
      <c r="C190" s="983"/>
      <c r="D190" s="983"/>
      <c r="E190" s="983"/>
      <c r="F190" s="984"/>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2"/>
      <c r="B191" s="983"/>
      <c r="C191" s="983"/>
      <c r="D191" s="983"/>
      <c r="E191" s="983"/>
      <c r="F191" s="984"/>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2"/>
      <c r="B192" s="983"/>
      <c r="C192" s="983"/>
      <c r="D192" s="983"/>
      <c r="E192" s="983"/>
      <c r="F192" s="984"/>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2"/>
      <c r="B193" s="983"/>
      <c r="C193" s="983"/>
      <c r="D193" s="983"/>
      <c r="E193" s="983"/>
      <c r="F193" s="984"/>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2"/>
      <c r="B194" s="983"/>
      <c r="C194" s="983"/>
      <c r="D194" s="983"/>
      <c r="E194" s="983"/>
      <c r="F194" s="984"/>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2"/>
      <c r="B195" s="983"/>
      <c r="C195" s="983"/>
      <c r="D195" s="983"/>
      <c r="E195" s="983"/>
      <c r="F195" s="984"/>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2"/>
      <c r="B196" s="983"/>
      <c r="C196" s="983"/>
      <c r="D196" s="983"/>
      <c r="E196" s="983"/>
      <c r="F196" s="984"/>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2"/>
      <c r="B197" s="983"/>
      <c r="C197" s="983"/>
      <c r="D197" s="983"/>
      <c r="E197" s="983"/>
      <c r="F197" s="984"/>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2"/>
      <c r="B198" s="983"/>
      <c r="C198" s="983"/>
      <c r="D198" s="983"/>
      <c r="E198" s="983"/>
      <c r="F198" s="984"/>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2"/>
      <c r="B199" s="983"/>
      <c r="C199" s="983"/>
      <c r="D199" s="983"/>
      <c r="E199" s="983"/>
      <c r="F199" s="984"/>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2"/>
      <c r="B200" s="983"/>
      <c r="C200" s="983"/>
      <c r="D200" s="983"/>
      <c r="E200" s="983"/>
      <c r="F200" s="984"/>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2"/>
      <c r="B201" s="983"/>
      <c r="C201" s="983"/>
      <c r="D201" s="983"/>
      <c r="E201" s="983"/>
      <c r="F201" s="984"/>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2"/>
      <c r="B202" s="983"/>
      <c r="C202" s="983"/>
      <c r="D202" s="983"/>
      <c r="E202" s="983"/>
      <c r="F202" s="984"/>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2"/>
      <c r="B203" s="983"/>
      <c r="C203" s="983"/>
      <c r="D203" s="983"/>
      <c r="E203" s="983"/>
      <c r="F203" s="984"/>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2"/>
      <c r="B204" s="983"/>
      <c r="C204" s="983"/>
      <c r="D204" s="983"/>
      <c r="E204" s="983"/>
      <c r="F204" s="984"/>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2"/>
      <c r="B205" s="983"/>
      <c r="C205" s="983"/>
      <c r="D205" s="983"/>
      <c r="E205" s="983"/>
      <c r="F205" s="984"/>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2"/>
      <c r="B206" s="983"/>
      <c r="C206" s="983"/>
      <c r="D206" s="983"/>
      <c r="E206" s="983"/>
      <c r="F206" s="984"/>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2"/>
      <c r="B207" s="983"/>
      <c r="C207" s="983"/>
      <c r="D207" s="983"/>
      <c r="E207" s="983"/>
      <c r="F207" s="984"/>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2"/>
      <c r="B208" s="983"/>
      <c r="C208" s="983"/>
      <c r="D208" s="983"/>
      <c r="E208" s="983"/>
      <c r="F208" s="984"/>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2"/>
      <c r="B209" s="983"/>
      <c r="C209" s="983"/>
      <c r="D209" s="983"/>
      <c r="E209" s="983"/>
      <c r="F209" s="984"/>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2"/>
      <c r="B210" s="983"/>
      <c r="C210" s="983"/>
      <c r="D210" s="983"/>
      <c r="E210" s="983"/>
      <c r="F210" s="984"/>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2"/>
      <c r="B211" s="983"/>
      <c r="C211" s="983"/>
      <c r="D211" s="983"/>
      <c r="E211" s="983"/>
      <c r="F211" s="984"/>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2"/>
      <c r="B215" s="983"/>
      <c r="C215" s="983"/>
      <c r="D215" s="983"/>
      <c r="E215" s="983"/>
      <c r="F215" s="984"/>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2"/>
      <c r="B216" s="983"/>
      <c r="C216" s="983"/>
      <c r="D216" s="983"/>
      <c r="E216" s="983"/>
      <c r="F216" s="984"/>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2"/>
      <c r="B217" s="983"/>
      <c r="C217" s="983"/>
      <c r="D217" s="983"/>
      <c r="E217" s="983"/>
      <c r="F217" s="984"/>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2"/>
      <c r="B218" s="983"/>
      <c r="C218" s="983"/>
      <c r="D218" s="983"/>
      <c r="E218" s="983"/>
      <c r="F218" s="984"/>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2"/>
      <c r="B219" s="983"/>
      <c r="C219" s="983"/>
      <c r="D219" s="983"/>
      <c r="E219" s="983"/>
      <c r="F219" s="984"/>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2"/>
      <c r="B220" s="983"/>
      <c r="C220" s="983"/>
      <c r="D220" s="983"/>
      <c r="E220" s="983"/>
      <c r="F220" s="984"/>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2"/>
      <c r="B221" s="983"/>
      <c r="C221" s="983"/>
      <c r="D221" s="983"/>
      <c r="E221" s="983"/>
      <c r="F221" s="984"/>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2"/>
      <c r="B222" s="983"/>
      <c r="C222" s="983"/>
      <c r="D222" s="983"/>
      <c r="E222" s="983"/>
      <c r="F222" s="984"/>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2"/>
      <c r="B223" s="983"/>
      <c r="C223" s="983"/>
      <c r="D223" s="983"/>
      <c r="E223" s="983"/>
      <c r="F223" s="984"/>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2"/>
      <c r="B224" s="983"/>
      <c r="C224" s="983"/>
      <c r="D224" s="983"/>
      <c r="E224" s="983"/>
      <c r="F224" s="984"/>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2"/>
      <c r="B225" s="983"/>
      <c r="C225" s="983"/>
      <c r="D225" s="983"/>
      <c r="E225" s="983"/>
      <c r="F225" s="984"/>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2"/>
      <c r="B226" s="983"/>
      <c r="C226" s="983"/>
      <c r="D226" s="983"/>
      <c r="E226" s="983"/>
      <c r="F226" s="984"/>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2"/>
      <c r="B227" s="983"/>
      <c r="C227" s="983"/>
      <c r="D227" s="983"/>
      <c r="E227" s="983"/>
      <c r="F227" s="984"/>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2"/>
      <c r="B228" s="983"/>
      <c r="C228" s="983"/>
      <c r="D228" s="983"/>
      <c r="E228" s="983"/>
      <c r="F228" s="984"/>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2"/>
      <c r="B229" s="983"/>
      <c r="C229" s="983"/>
      <c r="D229" s="983"/>
      <c r="E229" s="983"/>
      <c r="F229" s="984"/>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2"/>
      <c r="B230" s="983"/>
      <c r="C230" s="983"/>
      <c r="D230" s="983"/>
      <c r="E230" s="983"/>
      <c r="F230" s="984"/>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2"/>
      <c r="B231" s="983"/>
      <c r="C231" s="983"/>
      <c r="D231" s="983"/>
      <c r="E231" s="983"/>
      <c r="F231" s="984"/>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2"/>
      <c r="B232" s="983"/>
      <c r="C232" s="983"/>
      <c r="D232" s="983"/>
      <c r="E232" s="983"/>
      <c r="F232" s="984"/>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2"/>
      <c r="B233" s="983"/>
      <c r="C233" s="983"/>
      <c r="D233" s="983"/>
      <c r="E233" s="983"/>
      <c r="F233" s="984"/>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2"/>
      <c r="B234" s="983"/>
      <c r="C234" s="983"/>
      <c r="D234" s="983"/>
      <c r="E234" s="983"/>
      <c r="F234" s="984"/>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2"/>
      <c r="B235" s="983"/>
      <c r="C235" s="983"/>
      <c r="D235" s="983"/>
      <c r="E235" s="983"/>
      <c r="F235" s="984"/>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2"/>
      <c r="B236" s="983"/>
      <c r="C236" s="983"/>
      <c r="D236" s="983"/>
      <c r="E236" s="983"/>
      <c r="F236" s="984"/>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2"/>
      <c r="B237" s="983"/>
      <c r="C237" s="983"/>
      <c r="D237" s="983"/>
      <c r="E237" s="983"/>
      <c r="F237" s="984"/>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2"/>
      <c r="B238" s="983"/>
      <c r="C238" s="983"/>
      <c r="D238" s="983"/>
      <c r="E238" s="983"/>
      <c r="F238" s="984"/>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2"/>
      <c r="B239" s="983"/>
      <c r="C239" s="983"/>
      <c r="D239" s="983"/>
      <c r="E239" s="983"/>
      <c r="F239" s="984"/>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2"/>
      <c r="B240" s="983"/>
      <c r="C240" s="983"/>
      <c r="D240" s="983"/>
      <c r="E240" s="983"/>
      <c r="F240" s="984"/>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2"/>
      <c r="B241" s="983"/>
      <c r="C241" s="983"/>
      <c r="D241" s="983"/>
      <c r="E241" s="983"/>
      <c r="F241" s="984"/>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2"/>
      <c r="B242" s="983"/>
      <c r="C242" s="983"/>
      <c r="D242" s="983"/>
      <c r="E242" s="983"/>
      <c r="F242" s="984"/>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2"/>
      <c r="B243" s="983"/>
      <c r="C243" s="983"/>
      <c r="D243" s="983"/>
      <c r="E243" s="983"/>
      <c r="F243" s="984"/>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2"/>
      <c r="B244" s="983"/>
      <c r="C244" s="983"/>
      <c r="D244" s="983"/>
      <c r="E244" s="983"/>
      <c r="F244" s="984"/>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2"/>
      <c r="B245" s="983"/>
      <c r="C245" s="983"/>
      <c r="D245" s="983"/>
      <c r="E245" s="983"/>
      <c r="F245" s="984"/>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2"/>
      <c r="B246" s="983"/>
      <c r="C246" s="983"/>
      <c r="D246" s="983"/>
      <c r="E246" s="983"/>
      <c r="F246" s="984"/>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2"/>
      <c r="B247" s="983"/>
      <c r="C247" s="983"/>
      <c r="D247" s="983"/>
      <c r="E247" s="983"/>
      <c r="F247" s="984"/>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2"/>
      <c r="B248" s="983"/>
      <c r="C248" s="983"/>
      <c r="D248" s="983"/>
      <c r="E248" s="983"/>
      <c r="F248" s="984"/>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2"/>
      <c r="B249" s="983"/>
      <c r="C249" s="983"/>
      <c r="D249" s="983"/>
      <c r="E249" s="983"/>
      <c r="F249" s="984"/>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2"/>
      <c r="B250" s="983"/>
      <c r="C250" s="983"/>
      <c r="D250" s="983"/>
      <c r="E250" s="983"/>
      <c r="F250" s="984"/>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2"/>
      <c r="B251" s="983"/>
      <c r="C251" s="983"/>
      <c r="D251" s="983"/>
      <c r="E251" s="983"/>
      <c r="F251" s="984"/>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2"/>
      <c r="B252" s="983"/>
      <c r="C252" s="983"/>
      <c r="D252" s="983"/>
      <c r="E252" s="983"/>
      <c r="F252" s="984"/>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2"/>
      <c r="B253" s="983"/>
      <c r="C253" s="983"/>
      <c r="D253" s="983"/>
      <c r="E253" s="983"/>
      <c r="F253" s="984"/>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2"/>
      <c r="B254" s="983"/>
      <c r="C254" s="983"/>
      <c r="D254" s="983"/>
      <c r="E254" s="983"/>
      <c r="F254" s="984"/>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2"/>
      <c r="B255" s="983"/>
      <c r="C255" s="983"/>
      <c r="D255" s="983"/>
      <c r="E255" s="983"/>
      <c r="F255" s="984"/>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2"/>
      <c r="B256" s="983"/>
      <c r="C256" s="983"/>
      <c r="D256" s="983"/>
      <c r="E256" s="983"/>
      <c r="F256" s="984"/>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2"/>
      <c r="B257" s="983"/>
      <c r="C257" s="983"/>
      <c r="D257" s="983"/>
      <c r="E257" s="983"/>
      <c r="F257" s="984"/>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2"/>
      <c r="B258" s="983"/>
      <c r="C258" s="983"/>
      <c r="D258" s="983"/>
      <c r="E258" s="983"/>
      <c r="F258" s="984"/>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2"/>
      <c r="B259" s="983"/>
      <c r="C259" s="983"/>
      <c r="D259" s="983"/>
      <c r="E259" s="983"/>
      <c r="F259" s="984"/>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2"/>
      <c r="B260" s="983"/>
      <c r="C260" s="983"/>
      <c r="D260" s="983"/>
      <c r="E260" s="983"/>
      <c r="F260" s="984"/>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2"/>
      <c r="B261" s="983"/>
      <c r="C261" s="983"/>
      <c r="D261" s="983"/>
      <c r="E261" s="983"/>
      <c r="F261" s="984"/>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2"/>
      <c r="B262" s="983"/>
      <c r="C262" s="983"/>
      <c r="D262" s="983"/>
      <c r="E262" s="983"/>
      <c r="F262" s="984"/>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2"/>
      <c r="B263" s="983"/>
      <c r="C263" s="983"/>
      <c r="D263" s="983"/>
      <c r="E263" s="983"/>
      <c r="F263" s="984"/>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2"/>
      <c r="B264" s="983"/>
      <c r="C264" s="983"/>
      <c r="D264" s="983"/>
      <c r="E264" s="983"/>
      <c r="F264" s="984"/>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4" t="s">
        <v>274</v>
      </c>
      <c r="K3" s="1005"/>
      <c r="L3" s="1005"/>
      <c r="M3" s="1005"/>
      <c r="N3" s="1005"/>
      <c r="O3" s="1005"/>
      <c r="P3" s="134" t="s">
        <v>25</v>
      </c>
      <c r="Q3" s="134"/>
      <c r="R3" s="134"/>
      <c r="S3" s="134"/>
      <c r="T3" s="134"/>
      <c r="U3" s="134"/>
      <c r="V3" s="134"/>
      <c r="W3" s="134"/>
      <c r="X3" s="134"/>
      <c r="Y3" s="272" t="s">
        <v>317</v>
      </c>
      <c r="Z3" s="273"/>
      <c r="AA3" s="273"/>
      <c r="AB3" s="273"/>
      <c r="AC3" s="1004" t="s">
        <v>308</v>
      </c>
      <c r="AD3" s="1004"/>
      <c r="AE3" s="1004"/>
      <c r="AF3" s="1004"/>
      <c r="AG3" s="1004"/>
      <c r="AH3" s="272" t="s">
        <v>236</v>
      </c>
      <c r="AI3" s="270"/>
      <c r="AJ3" s="270"/>
      <c r="AK3" s="270"/>
      <c r="AL3" s="270" t="s">
        <v>19</v>
      </c>
      <c r="AM3" s="270"/>
      <c r="AN3" s="270"/>
      <c r="AO3" s="274"/>
      <c r="AP3" s="1003" t="s">
        <v>275</v>
      </c>
      <c r="AQ3" s="1003"/>
      <c r="AR3" s="1003"/>
      <c r="AS3" s="1003"/>
      <c r="AT3" s="1003"/>
      <c r="AU3" s="1003"/>
      <c r="AV3" s="1003"/>
      <c r="AW3" s="1003"/>
      <c r="AX3" s="1003"/>
      <c r="AY3">
        <f>$AY$2</f>
        <v>0</v>
      </c>
    </row>
    <row r="4" spans="1:51" ht="26.25" customHeight="1" x14ac:dyDescent="0.15">
      <c r="A4" s="1006">
        <v>1</v>
      </c>
      <c r="B4" s="100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4" t="s">
        <v>274</v>
      </c>
      <c r="K36" s="1005"/>
      <c r="L36" s="1005"/>
      <c r="M36" s="1005"/>
      <c r="N36" s="1005"/>
      <c r="O36" s="1005"/>
      <c r="P36" s="134" t="s">
        <v>25</v>
      </c>
      <c r="Q36" s="134"/>
      <c r="R36" s="134"/>
      <c r="S36" s="134"/>
      <c r="T36" s="134"/>
      <c r="U36" s="134"/>
      <c r="V36" s="134"/>
      <c r="W36" s="134"/>
      <c r="X36" s="134"/>
      <c r="Y36" s="272" t="s">
        <v>317</v>
      </c>
      <c r="Z36" s="273"/>
      <c r="AA36" s="273"/>
      <c r="AB36" s="273"/>
      <c r="AC36" s="1004" t="s">
        <v>308</v>
      </c>
      <c r="AD36" s="1004"/>
      <c r="AE36" s="1004"/>
      <c r="AF36" s="1004"/>
      <c r="AG36" s="1004"/>
      <c r="AH36" s="272" t="s">
        <v>236</v>
      </c>
      <c r="AI36" s="270"/>
      <c r="AJ36" s="270"/>
      <c r="AK36" s="270"/>
      <c r="AL36" s="270" t="s">
        <v>19</v>
      </c>
      <c r="AM36" s="270"/>
      <c r="AN36" s="270"/>
      <c r="AO36" s="274"/>
      <c r="AP36" s="1003" t="s">
        <v>275</v>
      </c>
      <c r="AQ36" s="1003"/>
      <c r="AR36" s="1003"/>
      <c r="AS36" s="1003"/>
      <c r="AT36" s="1003"/>
      <c r="AU36" s="1003"/>
      <c r="AV36" s="1003"/>
      <c r="AW36" s="1003"/>
      <c r="AX36" s="1003"/>
      <c r="AY36">
        <f>$AY$34</f>
        <v>0</v>
      </c>
    </row>
    <row r="37" spans="1:51" ht="26.25" customHeight="1" x14ac:dyDescent="0.15">
      <c r="A37" s="1006">
        <v>1</v>
      </c>
      <c r="B37" s="100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4" t="s">
        <v>274</v>
      </c>
      <c r="K69" s="1005"/>
      <c r="L69" s="1005"/>
      <c r="M69" s="1005"/>
      <c r="N69" s="1005"/>
      <c r="O69" s="1005"/>
      <c r="P69" s="134" t="s">
        <v>25</v>
      </c>
      <c r="Q69" s="134"/>
      <c r="R69" s="134"/>
      <c r="S69" s="134"/>
      <c r="T69" s="134"/>
      <c r="U69" s="134"/>
      <c r="V69" s="134"/>
      <c r="W69" s="134"/>
      <c r="X69" s="134"/>
      <c r="Y69" s="272" t="s">
        <v>317</v>
      </c>
      <c r="Z69" s="273"/>
      <c r="AA69" s="273"/>
      <c r="AB69" s="273"/>
      <c r="AC69" s="1004" t="s">
        <v>308</v>
      </c>
      <c r="AD69" s="1004"/>
      <c r="AE69" s="1004"/>
      <c r="AF69" s="1004"/>
      <c r="AG69" s="1004"/>
      <c r="AH69" s="272" t="s">
        <v>236</v>
      </c>
      <c r="AI69" s="270"/>
      <c r="AJ69" s="270"/>
      <c r="AK69" s="270"/>
      <c r="AL69" s="270" t="s">
        <v>19</v>
      </c>
      <c r="AM69" s="270"/>
      <c r="AN69" s="270"/>
      <c r="AO69" s="274"/>
      <c r="AP69" s="1003" t="s">
        <v>275</v>
      </c>
      <c r="AQ69" s="1003"/>
      <c r="AR69" s="1003"/>
      <c r="AS69" s="1003"/>
      <c r="AT69" s="1003"/>
      <c r="AU69" s="1003"/>
      <c r="AV69" s="1003"/>
      <c r="AW69" s="1003"/>
      <c r="AX69" s="1003"/>
      <c r="AY69" s="34">
        <f>$AY$67</f>
        <v>0</v>
      </c>
    </row>
    <row r="70" spans="1:51" ht="26.25" customHeight="1" x14ac:dyDescent="0.15">
      <c r="A70" s="1006">
        <v>1</v>
      </c>
      <c r="B70" s="100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4" t="s">
        <v>274</v>
      </c>
      <c r="K102" s="1005"/>
      <c r="L102" s="1005"/>
      <c r="M102" s="1005"/>
      <c r="N102" s="1005"/>
      <c r="O102" s="1005"/>
      <c r="P102" s="134" t="s">
        <v>25</v>
      </c>
      <c r="Q102" s="134"/>
      <c r="R102" s="134"/>
      <c r="S102" s="134"/>
      <c r="T102" s="134"/>
      <c r="U102" s="134"/>
      <c r="V102" s="134"/>
      <c r="W102" s="134"/>
      <c r="X102" s="134"/>
      <c r="Y102" s="272" t="s">
        <v>317</v>
      </c>
      <c r="Z102" s="273"/>
      <c r="AA102" s="273"/>
      <c r="AB102" s="273"/>
      <c r="AC102" s="1004" t="s">
        <v>308</v>
      </c>
      <c r="AD102" s="1004"/>
      <c r="AE102" s="1004"/>
      <c r="AF102" s="1004"/>
      <c r="AG102" s="1004"/>
      <c r="AH102" s="272" t="s">
        <v>236</v>
      </c>
      <c r="AI102" s="270"/>
      <c r="AJ102" s="270"/>
      <c r="AK102" s="270"/>
      <c r="AL102" s="270" t="s">
        <v>19</v>
      </c>
      <c r="AM102" s="270"/>
      <c r="AN102" s="270"/>
      <c r="AO102" s="274"/>
      <c r="AP102" s="1003" t="s">
        <v>275</v>
      </c>
      <c r="AQ102" s="1003"/>
      <c r="AR102" s="1003"/>
      <c r="AS102" s="1003"/>
      <c r="AT102" s="1003"/>
      <c r="AU102" s="1003"/>
      <c r="AV102" s="1003"/>
      <c r="AW102" s="1003"/>
      <c r="AX102" s="1003"/>
      <c r="AY102" s="34">
        <f>$AY$100</f>
        <v>0</v>
      </c>
    </row>
    <row r="103" spans="1:51" ht="26.25" customHeight="1" x14ac:dyDescent="0.15">
      <c r="A103" s="1006">
        <v>1</v>
      </c>
      <c r="B103" s="100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4" t="s">
        <v>274</v>
      </c>
      <c r="K135" s="1005"/>
      <c r="L135" s="1005"/>
      <c r="M135" s="1005"/>
      <c r="N135" s="1005"/>
      <c r="O135" s="1005"/>
      <c r="P135" s="134" t="s">
        <v>25</v>
      </c>
      <c r="Q135" s="134"/>
      <c r="R135" s="134"/>
      <c r="S135" s="134"/>
      <c r="T135" s="134"/>
      <c r="U135" s="134"/>
      <c r="V135" s="134"/>
      <c r="W135" s="134"/>
      <c r="X135" s="134"/>
      <c r="Y135" s="272" t="s">
        <v>317</v>
      </c>
      <c r="Z135" s="273"/>
      <c r="AA135" s="273"/>
      <c r="AB135" s="273"/>
      <c r="AC135" s="1004" t="s">
        <v>308</v>
      </c>
      <c r="AD135" s="1004"/>
      <c r="AE135" s="1004"/>
      <c r="AF135" s="1004"/>
      <c r="AG135" s="1004"/>
      <c r="AH135" s="272" t="s">
        <v>236</v>
      </c>
      <c r="AI135" s="270"/>
      <c r="AJ135" s="270"/>
      <c r="AK135" s="270"/>
      <c r="AL135" s="270" t="s">
        <v>19</v>
      </c>
      <c r="AM135" s="270"/>
      <c r="AN135" s="270"/>
      <c r="AO135" s="274"/>
      <c r="AP135" s="1003" t="s">
        <v>275</v>
      </c>
      <c r="AQ135" s="1003"/>
      <c r="AR135" s="1003"/>
      <c r="AS135" s="1003"/>
      <c r="AT135" s="1003"/>
      <c r="AU135" s="1003"/>
      <c r="AV135" s="1003"/>
      <c r="AW135" s="1003"/>
      <c r="AX135" s="1003"/>
      <c r="AY135" s="34">
        <f>$AY$133</f>
        <v>0</v>
      </c>
    </row>
    <row r="136" spans="1:51" ht="26.25" customHeight="1" x14ac:dyDescent="0.15">
      <c r="A136" s="1006">
        <v>1</v>
      </c>
      <c r="B136" s="100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4" t="s">
        <v>274</v>
      </c>
      <c r="K168" s="1005"/>
      <c r="L168" s="1005"/>
      <c r="M168" s="1005"/>
      <c r="N168" s="1005"/>
      <c r="O168" s="1005"/>
      <c r="P168" s="134" t="s">
        <v>25</v>
      </c>
      <c r="Q168" s="134"/>
      <c r="R168" s="134"/>
      <c r="S168" s="134"/>
      <c r="T168" s="134"/>
      <c r="U168" s="134"/>
      <c r="V168" s="134"/>
      <c r="W168" s="134"/>
      <c r="X168" s="134"/>
      <c r="Y168" s="272" t="s">
        <v>317</v>
      </c>
      <c r="Z168" s="273"/>
      <c r="AA168" s="273"/>
      <c r="AB168" s="273"/>
      <c r="AC168" s="1004" t="s">
        <v>308</v>
      </c>
      <c r="AD168" s="1004"/>
      <c r="AE168" s="1004"/>
      <c r="AF168" s="1004"/>
      <c r="AG168" s="1004"/>
      <c r="AH168" s="272" t="s">
        <v>236</v>
      </c>
      <c r="AI168" s="270"/>
      <c r="AJ168" s="270"/>
      <c r="AK168" s="270"/>
      <c r="AL168" s="270" t="s">
        <v>19</v>
      </c>
      <c r="AM168" s="270"/>
      <c r="AN168" s="270"/>
      <c r="AO168" s="274"/>
      <c r="AP168" s="1003" t="s">
        <v>275</v>
      </c>
      <c r="AQ168" s="1003"/>
      <c r="AR168" s="1003"/>
      <c r="AS168" s="1003"/>
      <c r="AT168" s="1003"/>
      <c r="AU168" s="1003"/>
      <c r="AV168" s="1003"/>
      <c r="AW168" s="1003"/>
      <c r="AX168" s="1003"/>
      <c r="AY168" s="34">
        <f>$AY$166</f>
        <v>0</v>
      </c>
    </row>
    <row r="169" spans="1:51" ht="26.25" customHeight="1" x14ac:dyDescent="0.15">
      <c r="A169" s="1006">
        <v>1</v>
      </c>
      <c r="B169" s="100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4" t="s">
        <v>274</v>
      </c>
      <c r="K201" s="1005"/>
      <c r="L201" s="1005"/>
      <c r="M201" s="1005"/>
      <c r="N201" s="1005"/>
      <c r="O201" s="1005"/>
      <c r="P201" s="134" t="s">
        <v>25</v>
      </c>
      <c r="Q201" s="134"/>
      <c r="R201" s="134"/>
      <c r="S201" s="134"/>
      <c r="T201" s="134"/>
      <c r="U201" s="134"/>
      <c r="V201" s="134"/>
      <c r="W201" s="134"/>
      <c r="X201" s="134"/>
      <c r="Y201" s="272" t="s">
        <v>317</v>
      </c>
      <c r="Z201" s="273"/>
      <c r="AA201" s="273"/>
      <c r="AB201" s="273"/>
      <c r="AC201" s="1004" t="s">
        <v>308</v>
      </c>
      <c r="AD201" s="1004"/>
      <c r="AE201" s="1004"/>
      <c r="AF201" s="1004"/>
      <c r="AG201" s="1004"/>
      <c r="AH201" s="272" t="s">
        <v>236</v>
      </c>
      <c r="AI201" s="270"/>
      <c r="AJ201" s="270"/>
      <c r="AK201" s="270"/>
      <c r="AL201" s="270" t="s">
        <v>19</v>
      </c>
      <c r="AM201" s="270"/>
      <c r="AN201" s="270"/>
      <c r="AO201" s="274"/>
      <c r="AP201" s="1003" t="s">
        <v>275</v>
      </c>
      <c r="AQ201" s="1003"/>
      <c r="AR201" s="1003"/>
      <c r="AS201" s="1003"/>
      <c r="AT201" s="1003"/>
      <c r="AU201" s="1003"/>
      <c r="AV201" s="1003"/>
      <c r="AW201" s="1003"/>
      <c r="AX201" s="1003"/>
      <c r="AY201" s="34">
        <f>$AY$199</f>
        <v>0</v>
      </c>
    </row>
    <row r="202" spans="1:51" ht="26.25" customHeight="1" x14ac:dyDescent="0.15">
      <c r="A202" s="1006">
        <v>1</v>
      </c>
      <c r="B202" s="100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4" t="s">
        <v>274</v>
      </c>
      <c r="K234" s="1005"/>
      <c r="L234" s="1005"/>
      <c r="M234" s="1005"/>
      <c r="N234" s="1005"/>
      <c r="O234" s="1005"/>
      <c r="P234" s="134" t="s">
        <v>25</v>
      </c>
      <c r="Q234" s="134"/>
      <c r="R234" s="134"/>
      <c r="S234" s="134"/>
      <c r="T234" s="134"/>
      <c r="U234" s="134"/>
      <c r="V234" s="134"/>
      <c r="W234" s="134"/>
      <c r="X234" s="134"/>
      <c r="Y234" s="272" t="s">
        <v>317</v>
      </c>
      <c r="Z234" s="273"/>
      <c r="AA234" s="273"/>
      <c r="AB234" s="273"/>
      <c r="AC234" s="1004" t="s">
        <v>308</v>
      </c>
      <c r="AD234" s="1004"/>
      <c r="AE234" s="1004"/>
      <c r="AF234" s="1004"/>
      <c r="AG234" s="1004"/>
      <c r="AH234" s="272" t="s">
        <v>236</v>
      </c>
      <c r="AI234" s="270"/>
      <c r="AJ234" s="270"/>
      <c r="AK234" s="270"/>
      <c r="AL234" s="270" t="s">
        <v>19</v>
      </c>
      <c r="AM234" s="270"/>
      <c r="AN234" s="270"/>
      <c r="AO234" s="274"/>
      <c r="AP234" s="1003" t="s">
        <v>275</v>
      </c>
      <c r="AQ234" s="1003"/>
      <c r="AR234" s="1003"/>
      <c r="AS234" s="1003"/>
      <c r="AT234" s="1003"/>
      <c r="AU234" s="1003"/>
      <c r="AV234" s="1003"/>
      <c r="AW234" s="1003"/>
      <c r="AX234" s="1003"/>
      <c r="AY234" s="84">
        <f>$AY$232</f>
        <v>0</v>
      </c>
    </row>
    <row r="235" spans="1:51" ht="26.25" customHeight="1" x14ac:dyDescent="0.15">
      <c r="A235" s="1006">
        <v>1</v>
      </c>
      <c r="B235" s="100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4" t="s">
        <v>274</v>
      </c>
      <c r="K267" s="1005"/>
      <c r="L267" s="1005"/>
      <c r="M267" s="1005"/>
      <c r="N267" s="1005"/>
      <c r="O267" s="1005"/>
      <c r="P267" s="134" t="s">
        <v>25</v>
      </c>
      <c r="Q267" s="134"/>
      <c r="R267" s="134"/>
      <c r="S267" s="134"/>
      <c r="T267" s="134"/>
      <c r="U267" s="134"/>
      <c r="V267" s="134"/>
      <c r="W267" s="134"/>
      <c r="X267" s="134"/>
      <c r="Y267" s="272" t="s">
        <v>317</v>
      </c>
      <c r="Z267" s="273"/>
      <c r="AA267" s="273"/>
      <c r="AB267" s="273"/>
      <c r="AC267" s="1004" t="s">
        <v>308</v>
      </c>
      <c r="AD267" s="1004"/>
      <c r="AE267" s="1004"/>
      <c r="AF267" s="1004"/>
      <c r="AG267" s="1004"/>
      <c r="AH267" s="272" t="s">
        <v>236</v>
      </c>
      <c r="AI267" s="270"/>
      <c r="AJ267" s="270"/>
      <c r="AK267" s="270"/>
      <c r="AL267" s="270" t="s">
        <v>19</v>
      </c>
      <c r="AM267" s="270"/>
      <c r="AN267" s="270"/>
      <c r="AO267" s="274"/>
      <c r="AP267" s="1003" t="s">
        <v>275</v>
      </c>
      <c r="AQ267" s="1003"/>
      <c r="AR267" s="1003"/>
      <c r="AS267" s="1003"/>
      <c r="AT267" s="1003"/>
      <c r="AU267" s="1003"/>
      <c r="AV267" s="1003"/>
      <c r="AW267" s="1003"/>
      <c r="AX267" s="1003"/>
      <c r="AY267" s="34">
        <f>$AY$265</f>
        <v>0</v>
      </c>
    </row>
    <row r="268" spans="1:51" ht="26.25" customHeight="1" x14ac:dyDescent="0.15">
      <c r="A268" s="1006">
        <v>1</v>
      </c>
      <c r="B268" s="100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4" t="s">
        <v>274</v>
      </c>
      <c r="K300" s="1005"/>
      <c r="L300" s="1005"/>
      <c r="M300" s="1005"/>
      <c r="N300" s="1005"/>
      <c r="O300" s="1005"/>
      <c r="P300" s="134" t="s">
        <v>25</v>
      </c>
      <c r="Q300" s="134"/>
      <c r="R300" s="134"/>
      <c r="S300" s="134"/>
      <c r="T300" s="134"/>
      <c r="U300" s="134"/>
      <c r="V300" s="134"/>
      <c r="W300" s="134"/>
      <c r="X300" s="134"/>
      <c r="Y300" s="272" t="s">
        <v>317</v>
      </c>
      <c r="Z300" s="273"/>
      <c r="AA300" s="273"/>
      <c r="AB300" s="273"/>
      <c r="AC300" s="1004" t="s">
        <v>308</v>
      </c>
      <c r="AD300" s="1004"/>
      <c r="AE300" s="1004"/>
      <c r="AF300" s="1004"/>
      <c r="AG300" s="1004"/>
      <c r="AH300" s="272" t="s">
        <v>236</v>
      </c>
      <c r="AI300" s="270"/>
      <c r="AJ300" s="270"/>
      <c r="AK300" s="270"/>
      <c r="AL300" s="270" t="s">
        <v>19</v>
      </c>
      <c r="AM300" s="270"/>
      <c r="AN300" s="270"/>
      <c r="AO300" s="274"/>
      <c r="AP300" s="1003" t="s">
        <v>275</v>
      </c>
      <c r="AQ300" s="1003"/>
      <c r="AR300" s="1003"/>
      <c r="AS300" s="1003"/>
      <c r="AT300" s="1003"/>
      <c r="AU300" s="1003"/>
      <c r="AV300" s="1003"/>
      <c r="AW300" s="1003"/>
      <c r="AX300" s="1003"/>
      <c r="AY300" s="34">
        <f>$AY$298</f>
        <v>0</v>
      </c>
    </row>
    <row r="301" spans="1:51" ht="26.25" customHeight="1" x14ac:dyDescent="0.15">
      <c r="A301" s="1006">
        <v>1</v>
      </c>
      <c r="B301" s="100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4" t="s">
        <v>274</v>
      </c>
      <c r="K333" s="1005"/>
      <c r="L333" s="1005"/>
      <c r="M333" s="1005"/>
      <c r="N333" s="1005"/>
      <c r="O333" s="1005"/>
      <c r="P333" s="134" t="s">
        <v>25</v>
      </c>
      <c r="Q333" s="134"/>
      <c r="R333" s="134"/>
      <c r="S333" s="134"/>
      <c r="T333" s="134"/>
      <c r="U333" s="134"/>
      <c r="V333" s="134"/>
      <c r="W333" s="134"/>
      <c r="X333" s="134"/>
      <c r="Y333" s="272" t="s">
        <v>317</v>
      </c>
      <c r="Z333" s="273"/>
      <c r="AA333" s="273"/>
      <c r="AB333" s="273"/>
      <c r="AC333" s="1004" t="s">
        <v>308</v>
      </c>
      <c r="AD333" s="1004"/>
      <c r="AE333" s="1004"/>
      <c r="AF333" s="1004"/>
      <c r="AG333" s="1004"/>
      <c r="AH333" s="272" t="s">
        <v>236</v>
      </c>
      <c r="AI333" s="270"/>
      <c r="AJ333" s="270"/>
      <c r="AK333" s="270"/>
      <c r="AL333" s="270" t="s">
        <v>19</v>
      </c>
      <c r="AM333" s="270"/>
      <c r="AN333" s="270"/>
      <c r="AO333" s="274"/>
      <c r="AP333" s="1003" t="s">
        <v>275</v>
      </c>
      <c r="AQ333" s="1003"/>
      <c r="AR333" s="1003"/>
      <c r="AS333" s="1003"/>
      <c r="AT333" s="1003"/>
      <c r="AU333" s="1003"/>
      <c r="AV333" s="1003"/>
      <c r="AW333" s="1003"/>
      <c r="AX333" s="1003"/>
      <c r="AY333" s="34">
        <f>$AY$331</f>
        <v>0</v>
      </c>
    </row>
    <row r="334" spans="1:51" ht="26.25" customHeight="1" x14ac:dyDescent="0.15">
      <c r="A334" s="1006">
        <v>1</v>
      </c>
      <c r="B334" s="100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4" t="s">
        <v>274</v>
      </c>
      <c r="K366" s="1005"/>
      <c r="L366" s="1005"/>
      <c r="M366" s="1005"/>
      <c r="N366" s="1005"/>
      <c r="O366" s="1005"/>
      <c r="P366" s="134" t="s">
        <v>25</v>
      </c>
      <c r="Q366" s="134"/>
      <c r="R366" s="134"/>
      <c r="S366" s="134"/>
      <c r="T366" s="134"/>
      <c r="U366" s="134"/>
      <c r="V366" s="134"/>
      <c r="W366" s="134"/>
      <c r="X366" s="134"/>
      <c r="Y366" s="272" t="s">
        <v>317</v>
      </c>
      <c r="Z366" s="273"/>
      <c r="AA366" s="273"/>
      <c r="AB366" s="273"/>
      <c r="AC366" s="1004" t="s">
        <v>308</v>
      </c>
      <c r="AD366" s="1004"/>
      <c r="AE366" s="1004"/>
      <c r="AF366" s="1004"/>
      <c r="AG366" s="1004"/>
      <c r="AH366" s="272" t="s">
        <v>236</v>
      </c>
      <c r="AI366" s="270"/>
      <c r="AJ366" s="270"/>
      <c r="AK366" s="270"/>
      <c r="AL366" s="270" t="s">
        <v>19</v>
      </c>
      <c r="AM366" s="270"/>
      <c r="AN366" s="270"/>
      <c r="AO366" s="274"/>
      <c r="AP366" s="1003" t="s">
        <v>275</v>
      </c>
      <c r="AQ366" s="1003"/>
      <c r="AR366" s="1003"/>
      <c r="AS366" s="1003"/>
      <c r="AT366" s="1003"/>
      <c r="AU366" s="1003"/>
      <c r="AV366" s="1003"/>
      <c r="AW366" s="1003"/>
      <c r="AX366" s="1003"/>
      <c r="AY366" s="34">
        <f>$AY$364</f>
        <v>0</v>
      </c>
    </row>
    <row r="367" spans="1:51" ht="26.25" customHeight="1" x14ac:dyDescent="0.15">
      <c r="A367" s="1006">
        <v>1</v>
      </c>
      <c r="B367" s="100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4" t="s">
        <v>274</v>
      </c>
      <c r="K399" s="1005"/>
      <c r="L399" s="1005"/>
      <c r="M399" s="1005"/>
      <c r="N399" s="1005"/>
      <c r="O399" s="1005"/>
      <c r="P399" s="134" t="s">
        <v>25</v>
      </c>
      <c r="Q399" s="134"/>
      <c r="R399" s="134"/>
      <c r="S399" s="134"/>
      <c r="T399" s="134"/>
      <c r="U399" s="134"/>
      <c r="V399" s="134"/>
      <c r="W399" s="134"/>
      <c r="X399" s="134"/>
      <c r="Y399" s="272" t="s">
        <v>317</v>
      </c>
      <c r="Z399" s="273"/>
      <c r="AA399" s="273"/>
      <c r="AB399" s="273"/>
      <c r="AC399" s="1004" t="s">
        <v>308</v>
      </c>
      <c r="AD399" s="1004"/>
      <c r="AE399" s="1004"/>
      <c r="AF399" s="1004"/>
      <c r="AG399" s="1004"/>
      <c r="AH399" s="272" t="s">
        <v>236</v>
      </c>
      <c r="AI399" s="270"/>
      <c r="AJ399" s="270"/>
      <c r="AK399" s="270"/>
      <c r="AL399" s="270" t="s">
        <v>19</v>
      </c>
      <c r="AM399" s="270"/>
      <c r="AN399" s="270"/>
      <c r="AO399" s="274"/>
      <c r="AP399" s="1003" t="s">
        <v>275</v>
      </c>
      <c r="AQ399" s="1003"/>
      <c r="AR399" s="1003"/>
      <c r="AS399" s="1003"/>
      <c r="AT399" s="1003"/>
      <c r="AU399" s="1003"/>
      <c r="AV399" s="1003"/>
      <c r="AW399" s="1003"/>
      <c r="AX399" s="1003"/>
      <c r="AY399" s="34">
        <f>$AY$397</f>
        <v>0</v>
      </c>
    </row>
    <row r="400" spans="1:51" ht="26.25" customHeight="1" x14ac:dyDescent="0.15">
      <c r="A400" s="1006">
        <v>1</v>
      </c>
      <c r="B400" s="100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4" t="s">
        <v>274</v>
      </c>
      <c r="K432" s="1005"/>
      <c r="L432" s="1005"/>
      <c r="M432" s="1005"/>
      <c r="N432" s="1005"/>
      <c r="O432" s="1005"/>
      <c r="P432" s="134" t="s">
        <v>25</v>
      </c>
      <c r="Q432" s="134"/>
      <c r="R432" s="134"/>
      <c r="S432" s="134"/>
      <c r="T432" s="134"/>
      <c r="U432" s="134"/>
      <c r="V432" s="134"/>
      <c r="W432" s="134"/>
      <c r="X432" s="134"/>
      <c r="Y432" s="272" t="s">
        <v>317</v>
      </c>
      <c r="Z432" s="273"/>
      <c r="AA432" s="273"/>
      <c r="AB432" s="273"/>
      <c r="AC432" s="1004" t="s">
        <v>308</v>
      </c>
      <c r="AD432" s="1004"/>
      <c r="AE432" s="1004"/>
      <c r="AF432" s="1004"/>
      <c r="AG432" s="1004"/>
      <c r="AH432" s="272" t="s">
        <v>236</v>
      </c>
      <c r="AI432" s="270"/>
      <c r="AJ432" s="270"/>
      <c r="AK432" s="270"/>
      <c r="AL432" s="270" t="s">
        <v>19</v>
      </c>
      <c r="AM432" s="270"/>
      <c r="AN432" s="270"/>
      <c r="AO432" s="274"/>
      <c r="AP432" s="1003" t="s">
        <v>275</v>
      </c>
      <c r="AQ432" s="1003"/>
      <c r="AR432" s="1003"/>
      <c r="AS432" s="1003"/>
      <c r="AT432" s="1003"/>
      <c r="AU432" s="1003"/>
      <c r="AV432" s="1003"/>
      <c r="AW432" s="1003"/>
      <c r="AX432" s="1003"/>
      <c r="AY432" s="34">
        <f>$AY$430</f>
        <v>0</v>
      </c>
    </row>
    <row r="433" spans="1:51" ht="26.25" customHeight="1" x14ac:dyDescent="0.15">
      <c r="A433" s="1006">
        <v>1</v>
      </c>
      <c r="B433" s="100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4" t="s">
        <v>274</v>
      </c>
      <c r="K465" s="1005"/>
      <c r="L465" s="1005"/>
      <c r="M465" s="1005"/>
      <c r="N465" s="1005"/>
      <c r="O465" s="1005"/>
      <c r="P465" s="134" t="s">
        <v>25</v>
      </c>
      <c r="Q465" s="134"/>
      <c r="R465" s="134"/>
      <c r="S465" s="134"/>
      <c r="T465" s="134"/>
      <c r="U465" s="134"/>
      <c r="V465" s="134"/>
      <c r="W465" s="134"/>
      <c r="X465" s="134"/>
      <c r="Y465" s="272" t="s">
        <v>317</v>
      </c>
      <c r="Z465" s="273"/>
      <c r="AA465" s="273"/>
      <c r="AB465" s="273"/>
      <c r="AC465" s="1004" t="s">
        <v>308</v>
      </c>
      <c r="AD465" s="1004"/>
      <c r="AE465" s="1004"/>
      <c r="AF465" s="1004"/>
      <c r="AG465" s="1004"/>
      <c r="AH465" s="272" t="s">
        <v>236</v>
      </c>
      <c r="AI465" s="270"/>
      <c r="AJ465" s="270"/>
      <c r="AK465" s="270"/>
      <c r="AL465" s="270" t="s">
        <v>19</v>
      </c>
      <c r="AM465" s="270"/>
      <c r="AN465" s="270"/>
      <c r="AO465" s="274"/>
      <c r="AP465" s="1003" t="s">
        <v>275</v>
      </c>
      <c r="AQ465" s="1003"/>
      <c r="AR465" s="1003"/>
      <c r="AS465" s="1003"/>
      <c r="AT465" s="1003"/>
      <c r="AU465" s="1003"/>
      <c r="AV465" s="1003"/>
      <c r="AW465" s="1003"/>
      <c r="AX465" s="1003"/>
      <c r="AY465" s="34">
        <f>$AY$463</f>
        <v>0</v>
      </c>
    </row>
    <row r="466" spans="1:51" ht="26.25" customHeight="1" x14ac:dyDescent="0.15">
      <c r="A466" s="1006">
        <v>1</v>
      </c>
      <c r="B466" s="100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4" t="s">
        <v>274</v>
      </c>
      <c r="K498" s="1005"/>
      <c r="L498" s="1005"/>
      <c r="M498" s="1005"/>
      <c r="N498" s="1005"/>
      <c r="O498" s="1005"/>
      <c r="P498" s="134" t="s">
        <v>25</v>
      </c>
      <c r="Q498" s="134"/>
      <c r="R498" s="134"/>
      <c r="S498" s="134"/>
      <c r="T498" s="134"/>
      <c r="U498" s="134"/>
      <c r="V498" s="134"/>
      <c r="W498" s="134"/>
      <c r="X498" s="134"/>
      <c r="Y498" s="272" t="s">
        <v>317</v>
      </c>
      <c r="Z498" s="273"/>
      <c r="AA498" s="273"/>
      <c r="AB498" s="273"/>
      <c r="AC498" s="1004" t="s">
        <v>308</v>
      </c>
      <c r="AD498" s="1004"/>
      <c r="AE498" s="1004"/>
      <c r="AF498" s="1004"/>
      <c r="AG498" s="1004"/>
      <c r="AH498" s="272" t="s">
        <v>236</v>
      </c>
      <c r="AI498" s="270"/>
      <c r="AJ498" s="270"/>
      <c r="AK498" s="270"/>
      <c r="AL498" s="270" t="s">
        <v>19</v>
      </c>
      <c r="AM498" s="270"/>
      <c r="AN498" s="270"/>
      <c r="AO498" s="274"/>
      <c r="AP498" s="1003" t="s">
        <v>275</v>
      </c>
      <c r="AQ498" s="1003"/>
      <c r="AR498" s="1003"/>
      <c r="AS498" s="1003"/>
      <c r="AT498" s="1003"/>
      <c r="AU498" s="1003"/>
      <c r="AV498" s="1003"/>
      <c r="AW498" s="1003"/>
      <c r="AX498" s="1003"/>
      <c r="AY498" s="34">
        <f>$AY$496</f>
        <v>0</v>
      </c>
    </row>
    <row r="499" spans="1:51" ht="26.25" customHeight="1" x14ac:dyDescent="0.15">
      <c r="A499" s="1006">
        <v>1</v>
      </c>
      <c r="B499" s="100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4" t="s">
        <v>274</v>
      </c>
      <c r="K531" s="1005"/>
      <c r="L531" s="1005"/>
      <c r="M531" s="1005"/>
      <c r="N531" s="1005"/>
      <c r="O531" s="1005"/>
      <c r="P531" s="134" t="s">
        <v>25</v>
      </c>
      <c r="Q531" s="134"/>
      <c r="R531" s="134"/>
      <c r="S531" s="134"/>
      <c r="T531" s="134"/>
      <c r="U531" s="134"/>
      <c r="V531" s="134"/>
      <c r="W531" s="134"/>
      <c r="X531" s="134"/>
      <c r="Y531" s="272" t="s">
        <v>317</v>
      </c>
      <c r="Z531" s="273"/>
      <c r="AA531" s="273"/>
      <c r="AB531" s="273"/>
      <c r="AC531" s="1004" t="s">
        <v>308</v>
      </c>
      <c r="AD531" s="1004"/>
      <c r="AE531" s="1004"/>
      <c r="AF531" s="1004"/>
      <c r="AG531" s="1004"/>
      <c r="AH531" s="272" t="s">
        <v>236</v>
      </c>
      <c r="AI531" s="270"/>
      <c r="AJ531" s="270"/>
      <c r="AK531" s="270"/>
      <c r="AL531" s="270" t="s">
        <v>19</v>
      </c>
      <c r="AM531" s="270"/>
      <c r="AN531" s="270"/>
      <c r="AO531" s="274"/>
      <c r="AP531" s="1003" t="s">
        <v>275</v>
      </c>
      <c r="AQ531" s="1003"/>
      <c r="AR531" s="1003"/>
      <c r="AS531" s="1003"/>
      <c r="AT531" s="1003"/>
      <c r="AU531" s="1003"/>
      <c r="AV531" s="1003"/>
      <c r="AW531" s="1003"/>
      <c r="AX531" s="1003"/>
      <c r="AY531" s="34">
        <f>$AY$529</f>
        <v>0</v>
      </c>
    </row>
    <row r="532" spans="1:51" ht="26.25" customHeight="1" x14ac:dyDescent="0.15">
      <c r="A532" s="1006">
        <v>1</v>
      </c>
      <c r="B532" s="100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4" t="s">
        <v>274</v>
      </c>
      <c r="K564" s="1005"/>
      <c r="L564" s="1005"/>
      <c r="M564" s="1005"/>
      <c r="N564" s="1005"/>
      <c r="O564" s="1005"/>
      <c r="P564" s="134" t="s">
        <v>25</v>
      </c>
      <c r="Q564" s="134"/>
      <c r="R564" s="134"/>
      <c r="S564" s="134"/>
      <c r="T564" s="134"/>
      <c r="U564" s="134"/>
      <c r="V564" s="134"/>
      <c r="W564" s="134"/>
      <c r="X564" s="134"/>
      <c r="Y564" s="272" t="s">
        <v>317</v>
      </c>
      <c r="Z564" s="273"/>
      <c r="AA564" s="273"/>
      <c r="AB564" s="273"/>
      <c r="AC564" s="1004" t="s">
        <v>308</v>
      </c>
      <c r="AD564" s="1004"/>
      <c r="AE564" s="1004"/>
      <c r="AF564" s="1004"/>
      <c r="AG564" s="1004"/>
      <c r="AH564" s="272" t="s">
        <v>236</v>
      </c>
      <c r="AI564" s="270"/>
      <c r="AJ564" s="270"/>
      <c r="AK564" s="270"/>
      <c r="AL564" s="270" t="s">
        <v>19</v>
      </c>
      <c r="AM564" s="270"/>
      <c r="AN564" s="270"/>
      <c r="AO564" s="274"/>
      <c r="AP564" s="1003" t="s">
        <v>275</v>
      </c>
      <c r="AQ564" s="1003"/>
      <c r="AR564" s="1003"/>
      <c r="AS564" s="1003"/>
      <c r="AT564" s="1003"/>
      <c r="AU564" s="1003"/>
      <c r="AV564" s="1003"/>
      <c r="AW564" s="1003"/>
      <c r="AX564" s="1003"/>
      <c r="AY564" s="34">
        <f>$AY$562</f>
        <v>0</v>
      </c>
    </row>
    <row r="565" spans="1:51" ht="26.25" customHeight="1" x14ac:dyDescent="0.15">
      <c r="A565" s="1006">
        <v>1</v>
      </c>
      <c r="B565" s="100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4" t="s">
        <v>274</v>
      </c>
      <c r="K597" s="1005"/>
      <c r="L597" s="1005"/>
      <c r="M597" s="1005"/>
      <c r="N597" s="1005"/>
      <c r="O597" s="1005"/>
      <c r="P597" s="134" t="s">
        <v>25</v>
      </c>
      <c r="Q597" s="134"/>
      <c r="R597" s="134"/>
      <c r="S597" s="134"/>
      <c r="T597" s="134"/>
      <c r="U597" s="134"/>
      <c r="V597" s="134"/>
      <c r="W597" s="134"/>
      <c r="X597" s="134"/>
      <c r="Y597" s="272" t="s">
        <v>317</v>
      </c>
      <c r="Z597" s="273"/>
      <c r="AA597" s="273"/>
      <c r="AB597" s="273"/>
      <c r="AC597" s="1004" t="s">
        <v>308</v>
      </c>
      <c r="AD597" s="1004"/>
      <c r="AE597" s="1004"/>
      <c r="AF597" s="1004"/>
      <c r="AG597" s="1004"/>
      <c r="AH597" s="272" t="s">
        <v>236</v>
      </c>
      <c r="AI597" s="270"/>
      <c r="AJ597" s="270"/>
      <c r="AK597" s="270"/>
      <c r="AL597" s="270" t="s">
        <v>19</v>
      </c>
      <c r="AM597" s="270"/>
      <c r="AN597" s="270"/>
      <c r="AO597" s="274"/>
      <c r="AP597" s="1003" t="s">
        <v>275</v>
      </c>
      <c r="AQ597" s="1003"/>
      <c r="AR597" s="1003"/>
      <c r="AS597" s="1003"/>
      <c r="AT597" s="1003"/>
      <c r="AU597" s="1003"/>
      <c r="AV597" s="1003"/>
      <c r="AW597" s="1003"/>
      <c r="AX597" s="1003"/>
      <c r="AY597" s="34">
        <f>$AY$595</f>
        <v>0</v>
      </c>
    </row>
    <row r="598" spans="1:51" ht="26.25" customHeight="1" x14ac:dyDescent="0.15">
      <c r="A598" s="1006">
        <v>1</v>
      </c>
      <c r="B598" s="100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4" t="s">
        <v>274</v>
      </c>
      <c r="K630" s="1005"/>
      <c r="L630" s="1005"/>
      <c r="M630" s="1005"/>
      <c r="N630" s="1005"/>
      <c r="O630" s="1005"/>
      <c r="P630" s="134" t="s">
        <v>25</v>
      </c>
      <c r="Q630" s="134"/>
      <c r="R630" s="134"/>
      <c r="S630" s="134"/>
      <c r="T630" s="134"/>
      <c r="U630" s="134"/>
      <c r="V630" s="134"/>
      <c r="W630" s="134"/>
      <c r="X630" s="134"/>
      <c r="Y630" s="272" t="s">
        <v>317</v>
      </c>
      <c r="Z630" s="273"/>
      <c r="AA630" s="273"/>
      <c r="AB630" s="273"/>
      <c r="AC630" s="1004" t="s">
        <v>308</v>
      </c>
      <c r="AD630" s="1004"/>
      <c r="AE630" s="1004"/>
      <c r="AF630" s="1004"/>
      <c r="AG630" s="1004"/>
      <c r="AH630" s="272" t="s">
        <v>236</v>
      </c>
      <c r="AI630" s="270"/>
      <c r="AJ630" s="270"/>
      <c r="AK630" s="270"/>
      <c r="AL630" s="270" t="s">
        <v>19</v>
      </c>
      <c r="AM630" s="270"/>
      <c r="AN630" s="270"/>
      <c r="AO630" s="274"/>
      <c r="AP630" s="1003" t="s">
        <v>275</v>
      </c>
      <c r="AQ630" s="1003"/>
      <c r="AR630" s="1003"/>
      <c r="AS630" s="1003"/>
      <c r="AT630" s="1003"/>
      <c r="AU630" s="1003"/>
      <c r="AV630" s="1003"/>
      <c r="AW630" s="1003"/>
      <c r="AX630" s="1003"/>
      <c r="AY630" s="34">
        <f>$AY$628</f>
        <v>0</v>
      </c>
    </row>
    <row r="631" spans="1:51" ht="26.25" customHeight="1" x14ac:dyDescent="0.15">
      <c r="A631" s="1006">
        <v>1</v>
      </c>
      <c r="B631" s="100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4" t="s">
        <v>274</v>
      </c>
      <c r="K663" s="1005"/>
      <c r="L663" s="1005"/>
      <c r="M663" s="1005"/>
      <c r="N663" s="1005"/>
      <c r="O663" s="1005"/>
      <c r="P663" s="134" t="s">
        <v>25</v>
      </c>
      <c r="Q663" s="134"/>
      <c r="R663" s="134"/>
      <c r="S663" s="134"/>
      <c r="T663" s="134"/>
      <c r="U663" s="134"/>
      <c r="V663" s="134"/>
      <c r="W663" s="134"/>
      <c r="X663" s="134"/>
      <c r="Y663" s="272" t="s">
        <v>317</v>
      </c>
      <c r="Z663" s="273"/>
      <c r="AA663" s="273"/>
      <c r="AB663" s="273"/>
      <c r="AC663" s="1004" t="s">
        <v>308</v>
      </c>
      <c r="AD663" s="1004"/>
      <c r="AE663" s="1004"/>
      <c r="AF663" s="1004"/>
      <c r="AG663" s="1004"/>
      <c r="AH663" s="272" t="s">
        <v>236</v>
      </c>
      <c r="AI663" s="270"/>
      <c r="AJ663" s="270"/>
      <c r="AK663" s="270"/>
      <c r="AL663" s="270" t="s">
        <v>19</v>
      </c>
      <c r="AM663" s="270"/>
      <c r="AN663" s="270"/>
      <c r="AO663" s="274"/>
      <c r="AP663" s="1003" t="s">
        <v>275</v>
      </c>
      <c r="AQ663" s="1003"/>
      <c r="AR663" s="1003"/>
      <c r="AS663" s="1003"/>
      <c r="AT663" s="1003"/>
      <c r="AU663" s="1003"/>
      <c r="AV663" s="1003"/>
      <c r="AW663" s="1003"/>
      <c r="AX663" s="1003"/>
      <c r="AY663" s="34">
        <f>$AY$661</f>
        <v>0</v>
      </c>
    </row>
    <row r="664" spans="1:51" ht="26.25" customHeight="1" x14ac:dyDescent="0.15">
      <c r="A664" s="1006">
        <v>1</v>
      </c>
      <c r="B664" s="100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4" t="s">
        <v>274</v>
      </c>
      <c r="K696" s="1005"/>
      <c r="L696" s="1005"/>
      <c r="M696" s="1005"/>
      <c r="N696" s="1005"/>
      <c r="O696" s="1005"/>
      <c r="P696" s="134" t="s">
        <v>25</v>
      </c>
      <c r="Q696" s="134"/>
      <c r="R696" s="134"/>
      <c r="S696" s="134"/>
      <c r="T696" s="134"/>
      <c r="U696" s="134"/>
      <c r="V696" s="134"/>
      <c r="W696" s="134"/>
      <c r="X696" s="134"/>
      <c r="Y696" s="272" t="s">
        <v>317</v>
      </c>
      <c r="Z696" s="273"/>
      <c r="AA696" s="273"/>
      <c r="AB696" s="273"/>
      <c r="AC696" s="1004" t="s">
        <v>308</v>
      </c>
      <c r="AD696" s="1004"/>
      <c r="AE696" s="1004"/>
      <c r="AF696" s="1004"/>
      <c r="AG696" s="1004"/>
      <c r="AH696" s="272" t="s">
        <v>236</v>
      </c>
      <c r="AI696" s="270"/>
      <c r="AJ696" s="270"/>
      <c r="AK696" s="270"/>
      <c r="AL696" s="270" t="s">
        <v>19</v>
      </c>
      <c r="AM696" s="270"/>
      <c r="AN696" s="270"/>
      <c r="AO696" s="274"/>
      <c r="AP696" s="1003" t="s">
        <v>275</v>
      </c>
      <c r="AQ696" s="1003"/>
      <c r="AR696" s="1003"/>
      <c r="AS696" s="1003"/>
      <c r="AT696" s="1003"/>
      <c r="AU696" s="1003"/>
      <c r="AV696" s="1003"/>
      <c r="AW696" s="1003"/>
      <c r="AX696" s="1003"/>
      <c r="AY696" s="34">
        <f>$AY$694</f>
        <v>0</v>
      </c>
    </row>
    <row r="697" spans="1:51" ht="26.25" customHeight="1" x14ac:dyDescent="0.15">
      <c r="A697" s="1006">
        <v>1</v>
      </c>
      <c r="B697" s="100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4" t="s">
        <v>274</v>
      </c>
      <c r="K729" s="1005"/>
      <c r="L729" s="1005"/>
      <c r="M729" s="1005"/>
      <c r="N729" s="1005"/>
      <c r="O729" s="1005"/>
      <c r="P729" s="134" t="s">
        <v>25</v>
      </c>
      <c r="Q729" s="134"/>
      <c r="R729" s="134"/>
      <c r="S729" s="134"/>
      <c r="T729" s="134"/>
      <c r="U729" s="134"/>
      <c r="V729" s="134"/>
      <c r="W729" s="134"/>
      <c r="X729" s="134"/>
      <c r="Y729" s="272" t="s">
        <v>317</v>
      </c>
      <c r="Z729" s="273"/>
      <c r="AA729" s="273"/>
      <c r="AB729" s="273"/>
      <c r="AC729" s="1004" t="s">
        <v>308</v>
      </c>
      <c r="AD729" s="1004"/>
      <c r="AE729" s="1004"/>
      <c r="AF729" s="1004"/>
      <c r="AG729" s="1004"/>
      <c r="AH729" s="272" t="s">
        <v>236</v>
      </c>
      <c r="AI729" s="270"/>
      <c r="AJ729" s="270"/>
      <c r="AK729" s="270"/>
      <c r="AL729" s="270" t="s">
        <v>19</v>
      </c>
      <c r="AM729" s="270"/>
      <c r="AN729" s="270"/>
      <c r="AO729" s="274"/>
      <c r="AP729" s="1003" t="s">
        <v>275</v>
      </c>
      <c r="AQ729" s="1003"/>
      <c r="AR729" s="1003"/>
      <c r="AS729" s="1003"/>
      <c r="AT729" s="1003"/>
      <c r="AU729" s="1003"/>
      <c r="AV729" s="1003"/>
      <c r="AW729" s="1003"/>
      <c r="AX729" s="1003"/>
      <c r="AY729" s="34">
        <f>$AY$727</f>
        <v>0</v>
      </c>
    </row>
    <row r="730" spans="1:51" ht="26.25" customHeight="1" x14ac:dyDescent="0.15">
      <c r="A730" s="1006">
        <v>1</v>
      </c>
      <c r="B730" s="100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4" t="s">
        <v>274</v>
      </c>
      <c r="K762" s="1005"/>
      <c r="L762" s="1005"/>
      <c r="M762" s="1005"/>
      <c r="N762" s="1005"/>
      <c r="O762" s="1005"/>
      <c r="P762" s="134" t="s">
        <v>25</v>
      </c>
      <c r="Q762" s="134"/>
      <c r="R762" s="134"/>
      <c r="S762" s="134"/>
      <c r="T762" s="134"/>
      <c r="U762" s="134"/>
      <c r="V762" s="134"/>
      <c r="W762" s="134"/>
      <c r="X762" s="134"/>
      <c r="Y762" s="272" t="s">
        <v>317</v>
      </c>
      <c r="Z762" s="273"/>
      <c r="AA762" s="273"/>
      <c r="AB762" s="273"/>
      <c r="AC762" s="1004" t="s">
        <v>308</v>
      </c>
      <c r="AD762" s="1004"/>
      <c r="AE762" s="1004"/>
      <c r="AF762" s="1004"/>
      <c r="AG762" s="1004"/>
      <c r="AH762" s="272" t="s">
        <v>236</v>
      </c>
      <c r="AI762" s="270"/>
      <c r="AJ762" s="270"/>
      <c r="AK762" s="270"/>
      <c r="AL762" s="270" t="s">
        <v>19</v>
      </c>
      <c r="AM762" s="270"/>
      <c r="AN762" s="270"/>
      <c r="AO762" s="274"/>
      <c r="AP762" s="1003" t="s">
        <v>275</v>
      </c>
      <c r="AQ762" s="1003"/>
      <c r="AR762" s="1003"/>
      <c r="AS762" s="1003"/>
      <c r="AT762" s="1003"/>
      <c r="AU762" s="1003"/>
      <c r="AV762" s="1003"/>
      <c r="AW762" s="1003"/>
      <c r="AX762" s="1003"/>
      <c r="AY762" s="34">
        <f>$AY$760</f>
        <v>0</v>
      </c>
    </row>
    <row r="763" spans="1:51" ht="26.25" customHeight="1" x14ac:dyDescent="0.15">
      <c r="A763" s="1006">
        <v>1</v>
      </c>
      <c r="B763" s="100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4" t="s">
        <v>274</v>
      </c>
      <c r="K795" s="1005"/>
      <c r="L795" s="1005"/>
      <c r="M795" s="1005"/>
      <c r="N795" s="1005"/>
      <c r="O795" s="1005"/>
      <c r="P795" s="134" t="s">
        <v>25</v>
      </c>
      <c r="Q795" s="134"/>
      <c r="R795" s="134"/>
      <c r="S795" s="134"/>
      <c r="T795" s="134"/>
      <c r="U795" s="134"/>
      <c r="V795" s="134"/>
      <c r="W795" s="134"/>
      <c r="X795" s="134"/>
      <c r="Y795" s="272" t="s">
        <v>317</v>
      </c>
      <c r="Z795" s="273"/>
      <c r="AA795" s="273"/>
      <c r="AB795" s="273"/>
      <c r="AC795" s="1004" t="s">
        <v>308</v>
      </c>
      <c r="AD795" s="1004"/>
      <c r="AE795" s="1004"/>
      <c r="AF795" s="1004"/>
      <c r="AG795" s="1004"/>
      <c r="AH795" s="272" t="s">
        <v>236</v>
      </c>
      <c r="AI795" s="270"/>
      <c r="AJ795" s="270"/>
      <c r="AK795" s="270"/>
      <c r="AL795" s="270" t="s">
        <v>19</v>
      </c>
      <c r="AM795" s="270"/>
      <c r="AN795" s="270"/>
      <c r="AO795" s="274"/>
      <c r="AP795" s="1003" t="s">
        <v>275</v>
      </c>
      <c r="AQ795" s="1003"/>
      <c r="AR795" s="1003"/>
      <c r="AS795" s="1003"/>
      <c r="AT795" s="1003"/>
      <c r="AU795" s="1003"/>
      <c r="AV795" s="1003"/>
      <c r="AW795" s="1003"/>
      <c r="AX795" s="1003"/>
      <c r="AY795" s="34">
        <f>$AY$793</f>
        <v>0</v>
      </c>
    </row>
    <row r="796" spans="1:51" ht="26.25" customHeight="1" x14ac:dyDescent="0.15">
      <c r="A796" s="1006">
        <v>1</v>
      </c>
      <c r="B796" s="100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4" t="s">
        <v>274</v>
      </c>
      <c r="K828" s="1005"/>
      <c r="L828" s="1005"/>
      <c r="M828" s="1005"/>
      <c r="N828" s="1005"/>
      <c r="O828" s="1005"/>
      <c r="P828" s="134" t="s">
        <v>25</v>
      </c>
      <c r="Q828" s="134"/>
      <c r="R828" s="134"/>
      <c r="S828" s="134"/>
      <c r="T828" s="134"/>
      <c r="U828" s="134"/>
      <c r="V828" s="134"/>
      <c r="W828" s="134"/>
      <c r="X828" s="134"/>
      <c r="Y828" s="272" t="s">
        <v>317</v>
      </c>
      <c r="Z828" s="273"/>
      <c r="AA828" s="273"/>
      <c r="AB828" s="273"/>
      <c r="AC828" s="1004" t="s">
        <v>308</v>
      </c>
      <c r="AD828" s="1004"/>
      <c r="AE828" s="1004"/>
      <c r="AF828" s="1004"/>
      <c r="AG828" s="1004"/>
      <c r="AH828" s="272" t="s">
        <v>236</v>
      </c>
      <c r="AI828" s="270"/>
      <c r="AJ828" s="270"/>
      <c r="AK828" s="270"/>
      <c r="AL828" s="270" t="s">
        <v>19</v>
      </c>
      <c r="AM828" s="270"/>
      <c r="AN828" s="270"/>
      <c r="AO828" s="274"/>
      <c r="AP828" s="1003" t="s">
        <v>275</v>
      </c>
      <c r="AQ828" s="1003"/>
      <c r="AR828" s="1003"/>
      <c r="AS828" s="1003"/>
      <c r="AT828" s="1003"/>
      <c r="AU828" s="1003"/>
      <c r="AV828" s="1003"/>
      <c r="AW828" s="1003"/>
      <c r="AX828" s="1003"/>
      <c r="AY828" s="34">
        <f>$AY$826</f>
        <v>0</v>
      </c>
    </row>
    <row r="829" spans="1:51" ht="26.25" customHeight="1" x14ac:dyDescent="0.15">
      <c r="A829" s="1006">
        <v>1</v>
      </c>
      <c r="B829" s="100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4" t="s">
        <v>274</v>
      </c>
      <c r="K861" s="1005"/>
      <c r="L861" s="1005"/>
      <c r="M861" s="1005"/>
      <c r="N861" s="1005"/>
      <c r="O861" s="1005"/>
      <c r="P861" s="134" t="s">
        <v>25</v>
      </c>
      <c r="Q861" s="134"/>
      <c r="R861" s="134"/>
      <c r="S861" s="134"/>
      <c r="T861" s="134"/>
      <c r="U861" s="134"/>
      <c r="V861" s="134"/>
      <c r="W861" s="134"/>
      <c r="X861" s="134"/>
      <c r="Y861" s="272" t="s">
        <v>317</v>
      </c>
      <c r="Z861" s="273"/>
      <c r="AA861" s="273"/>
      <c r="AB861" s="273"/>
      <c r="AC861" s="1004" t="s">
        <v>308</v>
      </c>
      <c r="AD861" s="1004"/>
      <c r="AE861" s="1004"/>
      <c r="AF861" s="1004"/>
      <c r="AG861" s="1004"/>
      <c r="AH861" s="272" t="s">
        <v>236</v>
      </c>
      <c r="AI861" s="270"/>
      <c r="AJ861" s="270"/>
      <c r="AK861" s="270"/>
      <c r="AL861" s="270" t="s">
        <v>19</v>
      </c>
      <c r="AM861" s="270"/>
      <c r="AN861" s="270"/>
      <c r="AO861" s="274"/>
      <c r="AP861" s="1003" t="s">
        <v>275</v>
      </c>
      <c r="AQ861" s="1003"/>
      <c r="AR861" s="1003"/>
      <c r="AS861" s="1003"/>
      <c r="AT861" s="1003"/>
      <c r="AU861" s="1003"/>
      <c r="AV861" s="1003"/>
      <c r="AW861" s="1003"/>
      <c r="AX861" s="1003"/>
      <c r="AY861" s="34">
        <f>$AY$859</f>
        <v>0</v>
      </c>
    </row>
    <row r="862" spans="1:51" ht="26.25" customHeight="1" x14ac:dyDescent="0.15">
      <c r="A862" s="1006">
        <v>1</v>
      </c>
      <c r="B862" s="100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4" t="s">
        <v>274</v>
      </c>
      <c r="K894" s="1005"/>
      <c r="L894" s="1005"/>
      <c r="M894" s="1005"/>
      <c r="N894" s="1005"/>
      <c r="O894" s="1005"/>
      <c r="P894" s="134" t="s">
        <v>25</v>
      </c>
      <c r="Q894" s="134"/>
      <c r="R894" s="134"/>
      <c r="S894" s="134"/>
      <c r="T894" s="134"/>
      <c r="U894" s="134"/>
      <c r="V894" s="134"/>
      <c r="W894" s="134"/>
      <c r="X894" s="134"/>
      <c r="Y894" s="272" t="s">
        <v>317</v>
      </c>
      <c r="Z894" s="273"/>
      <c r="AA894" s="273"/>
      <c r="AB894" s="273"/>
      <c r="AC894" s="1004" t="s">
        <v>308</v>
      </c>
      <c r="AD894" s="1004"/>
      <c r="AE894" s="1004"/>
      <c r="AF894" s="1004"/>
      <c r="AG894" s="1004"/>
      <c r="AH894" s="272" t="s">
        <v>236</v>
      </c>
      <c r="AI894" s="270"/>
      <c r="AJ894" s="270"/>
      <c r="AK894" s="270"/>
      <c r="AL894" s="270" t="s">
        <v>19</v>
      </c>
      <c r="AM894" s="270"/>
      <c r="AN894" s="270"/>
      <c r="AO894" s="274"/>
      <c r="AP894" s="1003" t="s">
        <v>275</v>
      </c>
      <c r="AQ894" s="1003"/>
      <c r="AR894" s="1003"/>
      <c r="AS894" s="1003"/>
      <c r="AT894" s="1003"/>
      <c r="AU894" s="1003"/>
      <c r="AV894" s="1003"/>
      <c r="AW894" s="1003"/>
      <c r="AX894" s="1003"/>
      <c r="AY894" s="34">
        <f>$AY$892</f>
        <v>0</v>
      </c>
    </row>
    <row r="895" spans="1:51" ht="26.25" customHeight="1" x14ac:dyDescent="0.15">
      <c r="A895" s="1006">
        <v>1</v>
      </c>
      <c r="B895" s="100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4" t="s">
        <v>274</v>
      </c>
      <c r="K927" s="1005"/>
      <c r="L927" s="1005"/>
      <c r="M927" s="1005"/>
      <c r="N927" s="1005"/>
      <c r="O927" s="1005"/>
      <c r="P927" s="134" t="s">
        <v>25</v>
      </c>
      <c r="Q927" s="134"/>
      <c r="R927" s="134"/>
      <c r="S927" s="134"/>
      <c r="T927" s="134"/>
      <c r="U927" s="134"/>
      <c r="V927" s="134"/>
      <c r="W927" s="134"/>
      <c r="X927" s="134"/>
      <c r="Y927" s="272" t="s">
        <v>317</v>
      </c>
      <c r="Z927" s="273"/>
      <c r="AA927" s="273"/>
      <c r="AB927" s="273"/>
      <c r="AC927" s="1004" t="s">
        <v>308</v>
      </c>
      <c r="AD927" s="1004"/>
      <c r="AE927" s="1004"/>
      <c r="AF927" s="1004"/>
      <c r="AG927" s="1004"/>
      <c r="AH927" s="272" t="s">
        <v>236</v>
      </c>
      <c r="AI927" s="270"/>
      <c r="AJ927" s="270"/>
      <c r="AK927" s="270"/>
      <c r="AL927" s="270" t="s">
        <v>19</v>
      </c>
      <c r="AM927" s="270"/>
      <c r="AN927" s="270"/>
      <c r="AO927" s="274"/>
      <c r="AP927" s="1003" t="s">
        <v>275</v>
      </c>
      <c r="AQ927" s="1003"/>
      <c r="AR927" s="1003"/>
      <c r="AS927" s="1003"/>
      <c r="AT927" s="1003"/>
      <c r="AU927" s="1003"/>
      <c r="AV927" s="1003"/>
      <c r="AW927" s="1003"/>
      <c r="AX927" s="1003"/>
      <c r="AY927" s="34">
        <f>$AY$925</f>
        <v>0</v>
      </c>
    </row>
    <row r="928" spans="1:51" ht="26.25" customHeight="1" x14ac:dyDescent="0.15">
      <c r="A928" s="1006">
        <v>1</v>
      </c>
      <c r="B928" s="100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4" t="s">
        <v>274</v>
      </c>
      <c r="K960" s="1005"/>
      <c r="L960" s="1005"/>
      <c r="M960" s="1005"/>
      <c r="N960" s="1005"/>
      <c r="O960" s="1005"/>
      <c r="P960" s="134" t="s">
        <v>25</v>
      </c>
      <c r="Q960" s="134"/>
      <c r="R960" s="134"/>
      <c r="S960" s="134"/>
      <c r="T960" s="134"/>
      <c r="U960" s="134"/>
      <c r="V960" s="134"/>
      <c r="W960" s="134"/>
      <c r="X960" s="134"/>
      <c r="Y960" s="272" t="s">
        <v>317</v>
      </c>
      <c r="Z960" s="273"/>
      <c r="AA960" s="273"/>
      <c r="AB960" s="273"/>
      <c r="AC960" s="1004" t="s">
        <v>308</v>
      </c>
      <c r="AD960" s="1004"/>
      <c r="AE960" s="1004"/>
      <c r="AF960" s="1004"/>
      <c r="AG960" s="1004"/>
      <c r="AH960" s="272" t="s">
        <v>236</v>
      </c>
      <c r="AI960" s="270"/>
      <c r="AJ960" s="270"/>
      <c r="AK960" s="270"/>
      <c r="AL960" s="270" t="s">
        <v>19</v>
      </c>
      <c r="AM960" s="270"/>
      <c r="AN960" s="270"/>
      <c r="AO960" s="274"/>
      <c r="AP960" s="1003" t="s">
        <v>275</v>
      </c>
      <c r="AQ960" s="1003"/>
      <c r="AR960" s="1003"/>
      <c r="AS960" s="1003"/>
      <c r="AT960" s="1003"/>
      <c r="AU960" s="1003"/>
      <c r="AV960" s="1003"/>
      <c r="AW960" s="1003"/>
      <c r="AX960" s="1003"/>
      <c r="AY960" s="34">
        <f>$AY$958</f>
        <v>0</v>
      </c>
    </row>
    <row r="961" spans="1:51" ht="26.25" customHeight="1" x14ac:dyDescent="0.15">
      <c r="A961" s="1006">
        <v>1</v>
      </c>
      <c r="B961" s="100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4" t="s">
        <v>274</v>
      </c>
      <c r="K993" s="1005"/>
      <c r="L993" s="1005"/>
      <c r="M993" s="1005"/>
      <c r="N993" s="1005"/>
      <c r="O993" s="1005"/>
      <c r="P993" s="134" t="s">
        <v>25</v>
      </c>
      <c r="Q993" s="134"/>
      <c r="R993" s="134"/>
      <c r="S993" s="134"/>
      <c r="T993" s="134"/>
      <c r="U993" s="134"/>
      <c r="V993" s="134"/>
      <c r="W993" s="134"/>
      <c r="X993" s="134"/>
      <c r="Y993" s="272" t="s">
        <v>317</v>
      </c>
      <c r="Z993" s="273"/>
      <c r="AA993" s="273"/>
      <c r="AB993" s="273"/>
      <c r="AC993" s="1004" t="s">
        <v>308</v>
      </c>
      <c r="AD993" s="1004"/>
      <c r="AE993" s="1004"/>
      <c r="AF993" s="1004"/>
      <c r="AG993" s="1004"/>
      <c r="AH993" s="272" t="s">
        <v>236</v>
      </c>
      <c r="AI993" s="270"/>
      <c r="AJ993" s="270"/>
      <c r="AK993" s="270"/>
      <c r="AL993" s="270" t="s">
        <v>19</v>
      </c>
      <c r="AM993" s="270"/>
      <c r="AN993" s="270"/>
      <c r="AO993" s="274"/>
      <c r="AP993" s="1003" t="s">
        <v>275</v>
      </c>
      <c r="AQ993" s="1003"/>
      <c r="AR993" s="1003"/>
      <c r="AS993" s="1003"/>
      <c r="AT993" s="1003"/>
      <c r="AU993" s="1003"/>
      <c r="AV993" s="1003"/>
      <c r="AW993" s="1003"/>
      <c r="AX993" s="1003"/>
      <c r="AY993" s="34">
        <f>$AY$991</f>
        <v>0</v>
      </c>
    </row>
    <row r="994" spans="1:51" ht="26.25" customHeight="1" x14ac:dyDescent="0.15">
      <c r="A994" s="1006">
        <v>1</v>
      </c>
      <c r="B994" s="100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4" t="s">
        <v>274</v>
      </c>
      <c r="K1026" s="1005"/>
      <c r="L1026" s="1005"/>
      <c r="M1026" s="1005"/>
      <c r="N1026" s="1005"/>
      <c r="O1026" s="1005"/>
      <c r="P1026" s="134" t="s">
        <v>25</v>
      </c>
      <c r="Q1026" s="134"/>
      <c r="R1026" s="134"/>
      <c r="S1026" s="134"/>
      <c r="T1026" s="134"/>
      <c r="U1026" s="134"/>
      <c r="V1026" s="134"/>
      <c r="W1026" s="134"/>
      <c r="X1026" s="134"/>
      <c r="Y1026" s="272" t="s">
        <v>317</v>
      </c>
      <c r="Z1026" s="273"/>
      <c r="AA1026" s="273"/>
      <c r="AB1026" s="273"/>
      <c r="AC1026" s="1004" t="s">
        <v>308</v>
      </c>
      <c r="AD1026" s="1004"/>
      <c r="AE1026" s="1004"/>
      <c r="AF1026" s="1004"/>
      <c r="AG1026" s="1004"/>
      <c r="AH1026" s="272" t="s">
        <v>236</v>
      </c>
      <c r="AI1026" s="270"/>
      <c r="AJ1026" s="270"/>
      <c r="AK1026" s="270"/>
      <c r="AL1026" s="270" t="s">
        <v>19</v>
      </c>
      <c r="AM1026" s="270"/>
      <c r="AN1026" s="270"/>
      <c r="AO1026" s="274"/>
      <c r="AP1026" s="1003" t="s">
        <v>275</v>
      </c>
      <c r="AQ1026" s="1003"/>
      <c r="AR1026" s="1003"/>
      <c r="AS1026" s="1003"/>
      <c r="AT1026" s="1003"/>
      <c r="AU1026" s="1003"/>
      <c r="AV1026" s="1003"/>
      <c r="AW1026" s="1003"/>
      <c r="AX1026" s="1003"/>
      <c r="AY1026" s="34">
        <f>$AY$1024</f>
        <v>0</v>
      </c>
    </row>
    <row r="1027" spans="1:51" ht="26.25" customHeight="1" x14ac:dyDescent="0.15">
      <c r="A1027" s="1006">
        <v>1</v>
      </c>
      <c r="B1027" s="100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4" t="s">
        <v>274</v>
      </c>
      <c r="K1059" s="1005"/>
      <c r="L1059" s="1005"/>
      <c r="M1059" s="1005"/>
      <c r="N1059" s="1005"/>
      <c r="O1059" s="1005"/>
      <c r="P1059" s="134" t="s">
        <v>25</v>
      </c>
      <c r="Q1059" s="134"/>
      <c r="R1059" s="134"/>
      <c r="S1059" s="134"/>
      <c r="T1059" s="134"/>
      <c r="U1059" s="134"/>
      <c r="V1059" s="134"/>
      <c r="W1059" s="134"/>
      <c r="X1059" s="134"/>
      <c r="Y1059" s="272" t="s">
        <v>317</v>
      </c>
      <c r="Z1059" s="273"/>
      <c r="AA1059" s="273"/>
      <c r="AB1059" s="273"/>
      <c r="AC1059" s="1004" t="s">
        <v>308</v>
      </c>
      <c r="AD1059" s="1004"/>
      <c r="AE1059" s="1004"/>
      <c r="AF1059" s="1004"/>
      <c r="AG1059" s="1004"/>
      <c r="AH1059" s="272" t="s">
        <v>236</v>
      </c>
      <c r="AI1059" s="270"/>
      <c r="AJ1059" s="270"/>
      <c r="AK1059" s="270"/>
      <c r="AL1059" s="270" t="s">
        <v>19</v>
      </c>
      <c r="AM1059" s="270"/>
      <c r="AN1059" s="270"/>
      <c r="AO1059" s="274"/>
      <c r="AP1059" s="1003" t="s">
        <v>275</v>
      </c>
      <c r="AQ1059" s="1003"/>
      <c r="AR1059" s="1003"/>
      <c r="AS1059" s="1003"/>
      <c r="AT1059" s="1003"/>
      <c r="AU1059" s="1003"/>
      <c r="AV1059" s="1003"/>
      <c r="AW1059" s="1003"/>
      <c r="AX1059" s="1003"/>
      <c r="AY1059" s="34">
        <f>$AY$1057</f>
        <v>0</v>
      </c>
    </row>
    <row r="1060" spans="1:51" ht="26.25" customHeight="1" x14ac:dyDescent="0.15">
      <c r="A1060" s="1006">
        <v>1</v>
      </c>
      <c r="B1060" s="100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4" t="s">
        <v>274</v>
      </c>
      <c r="K1092" s="1005"/>
      <c r="L1092" s="1005"/>
      <c r="M1092" s="1005"/>
      <c r="N1092" s="1005"/>
      <c r="O1092" s="1005"/>
      <c r="P1092" s="134" t="s">
        <v>25</v>
      </c>
      <c r="Q1092" s="134"/>
      <c r="R1092" s="134"/>
      <c r="S1092" s="134"/>
      <c r="T1092" s="134"/>
      <c r="U1092" s="134"/>
      <c r="V1092" s="134"/>
      <c r="W1092" s="134"/>
      <c r="X1092" s="134"/>
      <c r="Y1092" s="272" t="s">
        <v>317</v>
      </c>
      <c r="Z1092" s="273"/>
      <c r="AA1092" s="273"/>
      <c r="AB1092" s="273"/>
      <c r="AC1092" s="1004" t="s">
        <v>308</v>
      </c>
      <c r="AD1092" s="1004"/>
      <c r="AE1092" s="1004"/>
      <c r="AF1092" s="1004"/>
      <c r="AG1092" s="1004"/>
      <c r="AH1092" s="272" t="s">
        <v>236</v>
      </c>
      <c r="AI1092" s="270"/>
      <c r="AJ1092" s="270"/>
      <c r="AK1092" s="270"/>
      <c r="AL1092" s="270" t="s">
        <v>19</v>
      </c>
      <c r="AM1092" s="270"/>
      <c r="AN1092" s="270"/>
      <c r="AO1092" s="274"/>
      <c r="AP1092" s="1003" t="s">
        <v>275</v>
      </c>
      <c r="AQ1092" s="1003"/>
      <c r="AR1092" s="1003"/>
      <c r="AS1092" s="1003"/>
      <c r="AT1092" s="1003"/>
      <c r="AU1092" s="1003"/>
      <c r="AV1092" s="1003"/>
      <c r="AW1092" s="1003"/>
      <c r="AX1092" s="1003"/>
      <c r="AY1092">
        <f>$AY$1090</f>
        <v>0</v>
      </c>
    </row>
    <row r="1093" spans="1:51" ht="26.25" customHeight="1" x14ac:dyDescent="0.15">
      <c r="A1093" s="1006">
        <v>1</v>
      </c>
      <c r="B1093" s="100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4" t="s">
        <v>274</v>
      </c>
      <c r="K1125" s="1005"/>
      <c r="L1125" s="1005"/>
      <c r="M1125" s="1005"/>
      <c r="N1125" s="1005"/>
      <c r="O1125" s="1005"/>
      <c r="P1125" s="134" t="s">
        <v>25</v>
      </c>
      <c r="Q1125" s="134"/>
      <c r="R1125" s="134"/>
      <c r="S1125" s="134"/>
      <c r="T1125" s="134"/>
      <c r="U1125" s="134"/>
      <c r="V1125" s="134"/>
      <c r="W1125" s="134"/>
      <c r="X1125" s="134"/>
      <c r="Y1125" s="272" t="s">
        <v>317</v>
      </c>
      <c r="Z1125" s="273"/>
      <c r="AA1125" s="273"/>
      <c r="AB1125" s="273"/>
      <c r="AC1125" s="1004" t="s">
        <v>308</v>
      </c>
      <c r="AD1125" s="1004"/>
      <c r="AE1125" s="1004"/>
      <c r="AF1125" s="1004"/>
      <c r="AG1125" s="1004"/>
      <c r="AH1125" s="272" t="s">
        <v>236</v>
      </c>
      <c r="AI1125" s="270"/>
      <c r="AJ1125" s="270"/>
      <c r="AK1125" s="270"/>
      <c r="AL1125" s="270" t="s">
        <v>19</v>
      </c>
      <c r="AM1125" s="270"/>
      <c r="AN1125" s="270"/>
      <c r="AO1125" s="274"/>
      <c r="AP1125" s="1003" t="s">
        <v>275</v>
      </c>
      <c r="AQ1125" s="1003"/>
      <c r="AR1125" s="1003"/>
      <c r="AS1125" s="1003"/>
      <c r="AT1125" s="1003"/>
      <c r="AU1125" s="1003"/>
      <c r="AV1125" s="1003"/>
      <c r="AW1125" s="1003"/>
      <c r="AX1125" s="1003"/>
      <c r="AY1125">
        <f>$AY$1123</f>
        <v>0</v>
      </c>
    </row>
    <row r="1126" spans="1:51" ht="26.25" customHeight="1" x14ac:dyDescent="0.15">
      <c r="A1126" s="1006">
        <v>1</v>
      </c>
      <c r="B1126" s="100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4" t="s">
        <v>274</v>
      </c>
      <c r="K1158" s="1005"/>
      <c r="L1158" s="1005"/>
      <c r="M1158" s="1005"/>
      <c r="N1158" s="1005"/>
      <c r="O1158" s="1005"/>
      <c r="P1158" s="134" t="s">
        <v>25</v>
      </c>
      <c r="Q1158" s="134"/>
      <c r="R1158" s="134"/>
      <c r="S1158" s="134"/>
      <c r="T1158" s="134"/>
      <c r="U1158" s="134"/>
      <c r="V1158" s="134"/>
      <c r="W1158" s="134"/>
      <c r="X1158" s="134"/>
      <c r="Y1158" s="272" t="s">
        <v>317</v>
      </c>
      <c r="Z1158" s="273"/>
      <c r="AA1158" s="273"/>
      <c r="AB1158" s="273"/>
      <c r="AC1158" s="1004" t="s">
        <v>308</v>
      </c>
      <c r="AD1158" s="1004"/>
      <c r="AE1158" s="1004"/>
      <c r="AF1158" s="1004"/>
      <c r="AG1158" s="1004"/>
      <c r="AH1158" s="272" t="s">
        <v>236</v>
      </c>
      <c r="AI1158" s="270"/>
      <c r="AJ1158" s="270"/>
      <c r="AK1158" s="270"/>
      <c r="AL1158" s="270" t="s">
        <v>19</v>
      </c>
      <c r="AM1158" s="270"/>
      <c r="AN1158" s="270"/>
      <c r="AO1158" s="274"/>
      <c r="AP1158" s="1003" t="s">
        <v>275</v>
      </c>
      <c r="AQ1158" s="1003"/>
      <c r="AR1158" s="1003"/>
      <c r="AS1158" s="1003"/>
      <c r="AT1158" s="1003"/>
      <c r="AU1158" s="1003"/>
      <c r="AV1158" s="1003"/>
      <c r="AW1158" s="1003"/>
      <c r="AX1158" s="1003"/>
      <c r="AY1158">
        <f>$AY$1156</f>
        <v>0</v>
      </c>
    </row>
    <row r="1159" spans="1:51" ht="26.25" customHeight="1" x14ac:dyDescent="0.15">
      <c r="A1159" s="1006">
        <v>1</v>
      </c>
      <c r="B1159" s="100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4" t="s">
        <v>274</v>
      </c>
      <c r="K1191" s="1005"/>
      <c r="L1191" s="1005"/>
      <c r="M1191" s="1005"/>
      <c r="N1191" s="1005"/>
      <c r="O1191" s="1005"/>
      <c r="P1191" s="134" t="s">
        <v>25</v>
      </c>
      <c r="Q1191" s="134"/>
      <c r="R1191" s="134"/>
      <c r="S1191" s="134"/>
      <c r="T1191" s="134"/>
      <c r="U1191" s="134"/>
      <c r="V1191" s="134"/>
      <c r="W1191" s="134"/>
      <c r="X1191" s="134"/>
      <c r="Y1191" s="272" t="s">
        <v>317</v>
      </c>
      <c r="Z1191" s="273"/>
      <c r="AA1191" s="273"/>
      <c r="AB1191" s="273"/>
      <c r="AC1191" s="1004" t="s">
        <v>308</v>
      </c>
      <c r="AD1191" s="1004"/>
      <c r="AE1191" s="1004"/>
      <c r="AF1191" s="1004"/>
      <c r="AG1191" s="1004"/>
      <c r="AH1191" s="272" t="s">
        <v>236</v>
      </c>
      <c r="AI1191" s="270"/>
      <c r="AJ1191" s="270"/>
      <c r="AK1191" s="270"/>
      <c r="AL1191" s="270" t="s">
        <v>19</v>
      </c>
      <c r="AM1191" s="270"/>
      <c r="AN1191" s="270"/>
      <c r="AO1191" s="274"/>
      <c r="AP1191" s="1003" t="s">
        <v>275</v>
      </c>
      <c r="AQ1191" s="1003"/>
      <c r="AR1191" s="1003"/>
      <c r="AS1191" s="1003"/>
      <c r="AT1191" s="1003"/>
      <c r="AU1191" s="1003"/>
      <c r="AV1191" s="1003"/>
      <c r="AW1191" s="1003"/>
      <c r="AX1191" s="1003"/>
      <c r="AY1191">
        <f>$AY$1189</f>
        <v>0</v>
      </c>
    </row>
    <row r="1192" spans="1:51" ht="26.25" customHeight="1" x14ac:dyDescent="0.15">
      <c r="A1192" s="1006">
        <v>1</v>
      </c>
      <c r="B1192" s="100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4" t="s">
        <v>274</v>
      </c>
      <c r="K1224" s="1005"/>
      <c r="L1224" s="1005"/>
      <c r="M1224" s="1005"/>
      <c r="N1224" s="1005"/>
      <c r="O1224" s="1005"/>
      <c r="P1224" s="134" t="s">
        <v>25</v>
      </c>
      <c r="Q1224" s="134"/>
      <c r="R1224" s="134"/>
      <c r="S1224" s="134"/>
      <c r="T1224" s="134"/>
      <c r="U1224" s="134"/>
      <c r="V1224" s="134"/>
      <c r="W1224" s="134"/>
      <c r="X1224" s="134"/>
      <c r="Y1224" s="272" t="s">
        <v>317</v>
      </c>
      <c r="Z1224" s="273"/>
      <c r="AA1224" s="273"/>
      <c r="AB1224" s="273"/>
      <c r="AC1224" s="1004" t="s">
        <v>308</v>
      </c>
      <c r="AD1224" s="1004"/>
      <c r="AE1224" s="1004"/>
      <c r="AF1224" s="1004"/>
      <c r="AG1224" s="1004"/>
      <c r="AH1224" s="272" t="s">
        <v>236</v>
      </c>
      <c r="AI1224" s="270"/>
      <c r="AJ1224" s="270"/>
      <c r="AK1224" s="270"/>
      <c r="AL1224" s="270" t="s">
        <v>19</v>
      </c>
      <c r="AM1224" s="270"/>
      <c r="AN1224" s="270"/>
      <c r="AO1224" s="274"/>
      <c r="AP1224" s="1003" t="s">
        <v>275</v>
      </c>
      <c r="AQ1224" s="1003"/>
      <c r="AR1224" s="1003"/>
      <c r="AS1224" s="1003"/>
      <c r="AT1224" s="1003"/>
      <c r="AU1224" s="1003"/>
      <c r="AV1224" s="1003"/>
      <c r="AW1224" s="1003"/>
      <c r="AX1224" s="1003"/>
      <c r="AY1224">
        <f>$AY$1222</f>
        <v>0</v>
      </c>
    </row>
    <row r="1225" spans="1:51" ht="26.25" customHeight="1" x14ac:dyDescent="0.15">
      <c r="A1225" s="1006">
        <v>1</v>
      </c>
      <c r="B1225" s="100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4" t="s">
        <v>274</v>
      </c>
      <c r="K1257" s="1005"/>
      <c r="L1257" s="1005"/>
      <c r="M1257" s="1005"/>
      <c r="N1257" s="1005"/>
      <c r="O1257" s="1005"/>
      <c r="P1257" s="134" t="s">
        <v>25</v>
      </c>
      <c r="Q1257" s="134"/>
      <c r="R1257" s="134"/>
      <c r="S1257" s="134"/>
      <c r="T1257" s="134"/>
      <c r="U1257" s="134"/>
      <c r="V1257" s="134"/>
      <c r="W1257" s="134"/>
      <c r="X1257" s="134"/>
      <c r="Y1257" s="272" t="s">
        <v>317</v>
      </c>
      <c r="Z1257" s="273"/>
      <c r="AA1257" s="273"/>
      <c r="AB1257" s="273"/>
      <c r="AC1257" s="1004" t="s">
        <v>308</v>
      </c>
      <c r="AD1257" s="1004"/>
      <c r="AE1257" s="1004"/>
      <c r="AF1257" s="1004"/>
      <c r="AG1257" s="1004"/>
      <c r="AH1257" s="272" t="s">
        <v>236</v>
      </c>
      <c r="AI1257" s="270"/>
      <c r="AJ1257" s="270"/>
      <c r="AK1257" s="270"/>
      <c r="AL1257" s="270" t="s">
        <v>19</v>
      </c>
      <c r="AM1257" s="270"/>
      <c r="AN1257" s="270"/>
      <c r="AO1257" s="274"/>
      <c r="AP1257" s="1003" t="s">
        <v>275</v>
      </c>
      <c r="AQ1257" s="1003"/>
      <c r="AR1257" s="1003"/>
      <c r="AS1257" s="1003"/>
      <c r="AT1257" s="1003"/>
      <c r="AU1257" s="1003"/>
      <c r="AV1257" s="1003"/>
      <c r="AW1257" s="1003"/>
      <c r="AX1257" s="1003"/>
      <c r="AY1257">
        <f>$AY$1255</f>
        <v>0</v>
      </c>
    </row>
    <row r="1258" spans="1:51" ht="26.25" customHeight="1" x14ac:dyDescent="0.15">
      <c r="A1258" s="1006">
        <v>1</v>
      </c>
      <c r="B1258" s="100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4" t="s">
        <v>274</v>
      </c>
      <c r="K1290" s="1005"/>
      <c r="L1290" s="1005"/>
      <c r="M1290" s="1005"/>
      <c r="N1290" s="1005"/>
      <c r="O1290" s="1005"/>
      <c r="P1290" s="134" t="s">
        <v>25</v>
      </c>
      <c r="Q1290" s="134"/>
      <c r="R1290" s="134"/>
      <c r="S1290" s="134"/>
      <c r="T1290" s="134"/>
      <c r="U1290" s="134"/>
      <c r="V1290" s="134"/>
      <c r="W1290" s="134"/>
      <c r="X1290" s="134"/>
      <c r="Y1290" s="272" t="s">
        <v>317</v>
      </c>
      <c r="Z1290" s="273"/>
      <c r="AA1290" s="273"/>
      <c r="AB1290" s="273"/>
      <c r="AC1290" s="1004" t="s">
        <v>308</v>
      </c>
      <c r="AD1290" s="1004"/>
      <c r="AE1290" s="1004"/>
      <c r="AF1290" s="1004"/>
      <c r="AG1290" s="1004"/>
      <c r="AH1290" s="272" t="s">
        <v>236</v>
      </c>
      <c r="AI1290" s="270"/>
      <c r="AJ1290" s="270"/>
      <c r="AK1290" s="270"/>
      <c r="AL1290" s="270" t="s">
        <v>19</v>
      </c>
      <c r="AM1290" s="270"/>
      <c r="AN1290" s="270"/>
      <c r="AO1290" s="274"/>
      <c r="AP1290" s="1003" t="s">
        <v>275</v>
      </c>
      <c r="AQ1290" s="1003"/>
      <c r="AR1290" s="1003"/>
      <c r="AS1290" s="1003"/>
      <c r="AT1290" s="1003"/>
      <c r="AU1290" s="1003"/>
      <c r="AV1290" s="1003"/>
      <c r="AW1290" s="1003"/>
      <c r="AX1290" s="1003"/>
      <c r="AY1290">
        <f>$AY$1288</f>
        <v>0</v>
      </c>
    </row>
    <row r="1291" spans="1:51" ht="26.25" customHeight="1" x14ac:dyDescent="0.15">
      <c r="A1291" s="1006">
        <v>1</v>
      </c>
      <c r="B1291" s="100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2022-08-29T06:51:16Z</cp:lastPrinted>
  <dcterms:created xsi:type="dcterms:W3CDTF">2012-03-13T00:50:25Z</dcterms:created>
  <dcterms:modified xsi:type="dcterms:W3CDTF">2022-09-13T01:35:46Z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