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3F643426-A379-45CF-9D39-256E3C55574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36" i="11"/>
  <c r="AY341" i="11"/>
  <c r="AY324"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2" i="11"/>
  <c r="AY121" i="11" s="1"/>
  <c r="AY99" i="11"/>
  <c r="AY101" i="11" s="1"/>
  <c r="AY98" i="11"/>
  <c r="AY102" i="11"/>
  <c r="AY104" i="11" s="1"/>
  <c r="AY130" i="11" l="1"/>
  <c r="AY131" i="11"/>
  <c r="AY123" i="11"/>
  <c r="AY177" i="11"/>
  <c r="AY179" i="11"/>
  <c r="AY115" i="11"/>
  <c r="AY137" i="11"/>
  <c r="AY114" i="11"/>
  <c r="AY118" i="11"/>
  <c r="AY143" i="11"/>
  <c r="AY117" i="11"/>
  <c r="AY142" i="11"/>
  <c r="AY119" i="11"/>
  <c r="AY151" i="11"/>
  <c r="AY145" i="11"/>
  <c r="AY175" i="11"/>
  <c r="AY116"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89" i="11" s="1"/>
  <c r="AY78" i="11"/>
  <c r="AY87" i="11" s="1"/>
  <c r="AY44" i="11"/>
  <c r="AY52" i="11" s="1"/>
  <c r="AY49" i="11" l="1"/>
  <c r="AY97" i="11"/>
  <c r="AY82" i="11"/>
  <c r="AY83" i="11"/>
  <c r="AY84" i="11"/>
  <c r="AY96" i="11"/>
  <c r="AY80" i="11"/>
  <c r="AY81" i="11"/>
  <c r="AY55"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<sst xmlns="http://schemas.openxmlformats.org/spreadsheetml/2006/main" count="2081" uniqueCount="746">
  <si>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</si>
  <si>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</si>
  <si>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</si>
  <si>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</si>
  <si>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</si>
  <si>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</si>
  <si>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</si>
  <si>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</si>
  <si>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</si>
  <si>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</si>
  <si>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</si>
  <si>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</si>
  <si>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</si>
  <si>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</si>
  <si>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</si>
  <si>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</si>
  <si>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</si>
  <si>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</si>
  <si>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</si>
  <si>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</si>
  <si>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</si>
  <si>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</si>
  <si>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</si>
  <si>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</si>
  <si>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</si>
  <si>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</si>
  <si>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</si>
  <si>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</si>
  <si>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</si>
  <si>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</si>
  <si>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</si>
  <si>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</si>
  <si>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</si>
  <si>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</si>
  <si>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</si>
  <si>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</si>
  <si>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</si>
  <si>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</si>
  <si>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</si>
  <si>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</si>
  <si>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</si>
  <si>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</si>
  <si>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</si>
  <si>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</si>
  <si>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</si>
  <si>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</si>
  <si>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</si>
  <si>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</si>
  <si>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</si>
  <si>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</si>
  <si>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</si>
  <si>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</si>
  <si>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</si>
  <si>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</si>
  <si>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</si>
  <si>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</si>
  <si>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</si>
  <si>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</si>
  <si>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</si>
  <si>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</si>
  <si>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</si>
  <si>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</si>
  <si>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</si>
  <si>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</si>
  <si>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</si>
  <si>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</si>
  <si>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</si>
  <si>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</si>
  <si>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</si>
  <si>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</si>
  <si>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</si>
  <si>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</si>
  <si>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</si>
  <si>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</si>
  <si>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</si>
  <si>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</si>
  <si>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</si>
  <si>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</si>
  <si>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</si>
  <si>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</si>
  <si>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</si>
  <si>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</si>
  <si>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</si>
  <si>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</si>
  <si>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</si>
  <si>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</si>
  <si>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</si>
  <si>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</si>
  <si>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</si>
  <si>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</si>
  <si>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</si>
  <si>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</si>
  <si>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</si>
  <si>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</si>
  <si>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</si>
  <si>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</si>
  <si>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</si>
  <si>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</si>
  <si>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</si>
  <si>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</si>
  <si>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</si>
  <si>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</si>
  <si>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</si>
  <si>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</si>
  <si>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</si>
  <si>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</si>
  <si>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</si>
  <si>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</si>
  <si>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</si>
  <si>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</si>
  <si>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</si>
  <si>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</si>
  <si>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</si>
  <si>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</si>
  <si>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</si>
  <si>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</si>
  <si>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</si>
  <si>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</si>
  <si>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</si>
  <si>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</si>
  <si>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</si>
  <si>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</si>
  <si>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</si>
  <si>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</si>
  <si>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</si>
  <si>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</si>
  <si>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</si>
  <si>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</si>
  <si>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</si>
  <si>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</si>
  <si>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</si>
  <si>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</si>
  <si>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</si>
  <si>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</si>
  <si>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</si>
  <si>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</si>
  <si>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</si>
  <si>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</si>
  <si>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</si>
  <si>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</si>
  <si>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</si>
  <si>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</si>
  <si>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</si>
  <si>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</si>
  <si>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</si>
  <si>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</si>
  <si>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</si>
  <si>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</si>
  <si>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</si>
  <si>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</si>
  <si>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</si>
  <si>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</si>
  <si>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</si>
  <si>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</si>
  <si>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</si>
  <si>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</si>
  <si>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</si>
  <si>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</si>
  <si>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</si>
  <si>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</si>
  <si>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</si>
  <si>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</si>
  <si>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</si>
  <si>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</si>
  <si>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</si>
  <si>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</si>
  <si>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</si>
  <si>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</si>
  <si>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</si>
  <si>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</si>
  <si>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</si>
  <si>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</si>
  <si>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</si>
  <si>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</si>
  <si>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</si>
  <si>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</si>
  <si>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</si>
  <si>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</si>
  <si>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</si>
  <si>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</si>
  <si>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</si>
  <si>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</si>
  <si>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</si>
  <si>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</si>
  <si>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</si>
  <si>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</si>
  <si>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</si>
  <si>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</si>
  <si>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</si>
  <si>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</si>
  <si>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</si>
  <si>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</si>
  <si>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</si>
  <si>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</si>
  <si>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</si>
  <si>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</si>
  <si>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</si>
  <si>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</si>
  <si>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</si>
  <si>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</si>
  <si>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</si>
  <si>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</si>
  <si>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</si>
  <si>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</si>
  <si>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</si>
  <si>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</si>
  <si>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</si>
  <si>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</si>
  <si>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</si>
  <si>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</si>
  <si>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</si>
  <si>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</si>
  <si>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</si>
  <si>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</si>
  <si>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</si>
  <si>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</si>
  <si>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</si>
  <si>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</si>
  <si>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</si>
  <si>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</si>
  <si>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</si>
  <si>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</si>
  <si>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</si>
  <si>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</si>
  <si>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</si>
  <si>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</si>
  <si>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</si>
  <si>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</si>
  <si>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</si>
  <si>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</si>
  <si>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</si>
  <si>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</si>
  <si>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</si>
  <si>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</si>
  <si>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</si>
  <si>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</si>
  <si>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</si>
  <si>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</si>
  <si>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</si>
  <si>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</si>
  <si>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</si>
  <si>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</si>
  <si>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</si>
  <si>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</si>
  <si>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</si>
  <si>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</si>
  <si>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</si>
  <si>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</si>
  <si>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</si>
  <si>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</si>
  <si>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</si>
  <si>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</si>
  <si>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</si>
  <si>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</si>
  <si>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</si>
  <si>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</si>
  <si>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</si>
  <si>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</si>
  <si>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</si>
  <si>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</si>
  <si>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</si>
  <si>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</si>
  <si>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</si>
  <si>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</si>
  <si>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</si>
  <si>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</si>
  <si>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</si>
  <si>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</si>
  <si>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</si>
  <si>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</si>
  <si>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</si>
  <si>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</si>
  <si>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</si>
  <si>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</si>
  <si>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</si>
  <si>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</si>
  <si>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</si>
  <si>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</si>
  <si>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</si>
  <si>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</si>
  <si>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</si>
  <si>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</si>
  <si>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</si>
  <si>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</si>
  <si>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</si>
  <si>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</si>
  <si>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</si>
  <si>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</si>
  <si>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</si>
  <si>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</si>
  <si>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</si>
  <si>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</si>
  <si>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</si>
  <si>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</si>
  <si>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</si>
  <si>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</si>
  <si>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</si>
  <si>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</si>
  <si>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</si>
  <si>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</si>
  <si>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</si>
  <si>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</si>
  <si>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</si>
  <si>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</si>
  <si>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</si>
  <si>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</si>
  <si>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</si>
  <si>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</si>
  <si>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</si>
  <si>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</si>
  <si>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</si>
  <si>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</si>
  <si>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</si>
  <si>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</si>
  <si>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</si>
  <si>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</si>
  <si>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</si>
  <si>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</si>
  <si>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</si>
  <si>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</si>
  <si>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</si>
  <si>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</si>
  <si>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</si>
  <si>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</si>
  <si>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</si>
  <si>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</si>
  <si>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</si>
  <si>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</si>
  <si>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</si>
  <si>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</si>
  <si>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</si>
  <si>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</si>
  <si>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</si>
  <si>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</si>
  <si>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</si>
  <si>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</si>
  <si>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</si>
  <si>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</si>
  <si>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</si>
  <si>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</si>
  <si>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</si>
  <si>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</si>
  <si>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</si>
  <si>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</si>
  <si>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</si>
  <si>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</si>
  <si>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</si>
  <si>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</si>
  <si>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</si>
  <si>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</si>
  <si>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</si>
  <si>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</si>
  <si>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</si>
  <si>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</si>
  <si>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</si>
  <si>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</si>
  <si>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</si>
  <si>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</si>
  <si>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</si>
  <si>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</si>
  <si>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</si>
  <si>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</si>
  <si>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</si>
  <si>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</si>
  <si>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</si>
  <si>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</si>
  <si>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</si>
  <si>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</si>
  <si>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</si>
  <si>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</si>
  <si>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</si>
  <si>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</si>
  <si>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</si>
  <si>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</si>
  <si>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</si>
  <si>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</si>
  <si>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</si>
  <si>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</si>
  <si>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</si>
  <si>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</si>
  <si>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</si>
  <si>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</si>
  <si>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</si>
  <si>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</si>
  <si>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</si>
  <si>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</si>
  <si>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</si>
  <si>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</si>
  <si>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</si>
  <si>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</si>
  <si>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</si>
  <si>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</si>
  <si>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</si>
  <si>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</si>
  <si>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</si>
  <si>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</si>
  <si>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</si>
  <si>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</si>
  <si>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</si>
  <si>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</si>
  <si>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</si>
  <si>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</si>
  <si>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</si>
  <si>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</si>
  <si>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</si>
  <si>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</si>
  <si>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</si>
  <si>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</si>
  <si>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</si>
  <si>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</si>
  <si>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</si>
  <si>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</si>
  <si>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</si>
  <si>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</si>
  <si>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</si>
  <si>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</si>
  <si>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</si>
  <si>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</si>
  <si>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</si>
  <si>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</si>
  <si>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</si>
  <si>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</si>
  <si>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</si>
  <si>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</si>
  <si>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</si>
  <si>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</si>
  <si>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</si>
  <si>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</si>
  <si>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</si>
  <si>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</si>
  <si>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</si>
  <si>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</si>
  <si>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</si>
  <si>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</si>
  <si>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</si>
  <si>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</si>
  <si>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</si>
  <si>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</si>
  <si>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</si>
  <si>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</si>
  <si>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</si>
  <si>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</si>
  <si>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</si>
  <si>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</si>
  <si>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</si>
  <si>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</si>
  <si>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</si>
  <si>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</si>
  <si>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</si>
  <si>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</si>
  <si>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</si>
  <si>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</si>
  <si>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</si>
  <si>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</si>
  <si>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</si>
  <si>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</si>
  <si>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</si>
  <si>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</si>
  <si>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</si>
  <si>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</si>
  <si>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</si>
  <si>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</si>
  <si>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</si>
  <si>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</si>
  <si>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</si>
  <si>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</si>
  <si>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</si>
  <si>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</si>
  <si>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</si>
  <si>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</si>
  <si>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</si>
  <si>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</si>
  <si>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</si>
  <si>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</si>
  <si>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</si>
  <si>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</si>
  <si>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</si>
  <si>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</si>
  <si>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</si>
  <si>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</si>
  <si>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</si>
  <si>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</si>
  <si>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</si>
  <si>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</si>
  <si>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</si>
  <si>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</si>
  <si>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</si>
  <si>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</si>
  <si>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</si>
  <si>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</si>
  <si>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</si>
  <si>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</si>
  <si>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</si>
  <si>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</si>
  <si>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</si>
  <si>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</si>
  <si>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</si>
  <si>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</si>
  <si>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</si>
  <si>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</si>
  <si>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</si>
  <si>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</si>
  <si>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</si>
  <si>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</si>
  <si>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</si>
  <si>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</si>
  <si>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</si>
  <si>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</si>
  <si>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</si>
  <si>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</si>
  <si>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</si>
  <si>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</si>
  <si>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</si>
  <si>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</si>
  <si>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</si>
  <si>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</si>
  <si>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</si>
  <si>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</si>
  <si>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</si>
  <si>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</si>
  <si>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</si>
  <si>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</si>
  <si>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</si>
  <si>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</si>
  <si>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</si>
  <si>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</si>
  <si>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</si>
  <si>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</si>
  <si>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</si>
  <si>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</si>
  <si>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</si>
  <si>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</si>
  <si>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</si>
  <si>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</si>
  <si>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</si>
  <si>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</si>
  <si>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</si>
  <si>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</si>
  <si>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</si>
  <si>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</si>
  <si>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</si>
  <si>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</si>
  <si>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</si>
  <si>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</si>
  <si>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</si>
  <si>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</si>
  <si>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</si>
  <si>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</si>
  <si>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</si>
  <si>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</si>
  <si>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</si>
  <si>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</si>
  <si>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</si>
  <si>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</si>
  <si>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</si>
  <si>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</si>
  <si>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</si>
  <si>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</si>
  <si>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</si>
  <si>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</si>
  <si>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</si>
  <si>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</si>
  <si>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</si>
  <si>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</si>
  <si>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</si>
  <si>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</si>
  <si>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</si>
  <si>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</si>
  <si>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</si>
  <si>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</si>
  <si>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</si>
  <si>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</si>
  <si>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</si>
  <si>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</si>
  <si>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</si>
  <si>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</si>
  <si>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</si>
  <si>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</si>
  <si>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</si>
  <si>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</si>
  <si>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</si>
  <si>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</si>
  <si>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</si>
  <si>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</si>
  <si>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</si>
  <si>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</si>
  <si>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</si>
  <si>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</si>
  <si>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</si>
  <si>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</si>
  <si>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</si>
  <si>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</si>
  <si>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</si>
  <si>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</si>
  <si>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</si>
  <si>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</si>
  <si>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</si>
  <si>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</si>
  <si>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</si>
  <si>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</si>
  <si>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</si>
  <si>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</si>
  <si>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</si>
  <si>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</si>
  <si>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</si>
  <si>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</si>
  <si>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</si>
  <si>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</si>
  <si>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</si>
  <si>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</si>
  <si>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</si>
  <si>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</si>
  <si>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</si>
  <si>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</si>
  <si>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</si>
  <si>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</si>
  <si>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</si>
  <si>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</si>
  <si>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</si>
  <si>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</si>
  <si>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</si>
  <si>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</si>
  <si>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</si>
  <si>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</si>
  <si>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</si>
  <si>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</si>
  <si>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</si>
  <si>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</si>
  <si>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</si>
  <si>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</si>
  <si>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</si>
  <si>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</si>
  <si>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</si>
  <si>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</si>
  <si>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</si>
  <si>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</si>
  <si>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</si>
  <si>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</si>
  <si>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</si>
  <si>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</si>
  <si>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</si>
  <si>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</si>
  <si>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</si>
  <si>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</si>
  <si>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</si>
  <si>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</si>
  <si>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</si>
  <si>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</si>
  <si>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</si>
  <si>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</si>
  <si>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</si>
  <si>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</si>
  <si>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</si>
  <si>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</si>
  <si>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</si>
  <si>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</si>
  <si>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</si>
  <si>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</si>
  <si>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</si>
  <si>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</si>
  <si>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</si>
  <si>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</si>
  <si>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</si>
  <si>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</si>
  <si>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</si>
  <si>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</si>
  <si>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</si>
  <si>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</si>
  <si>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</si>
  <si>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</si>
  <si>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</si>
  <si>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</si>
  <si>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</si>
  <si>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</si>
  <si>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</si>
  <si>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</si>
  <si>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</si>
  <si>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</si>
  <si>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</si>
  <si>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</si>
  <si>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</si>
  <si>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</si>
  <si>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</si>
  <si>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</si>
  <si>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</si>
  <si>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</si>
  <si>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</si>
  <si>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</si>
  <si>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</si>
  <si>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</si>
  <si>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</si>
  <si>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</si>
  <si>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先端製造技術の利活用に関する各種事例等の調査研究に要する経費</t>
    <phoneticPr fontId="5"/>
  </si>
  <si>
    <t>防衛装備庁</t>
    <phoneticPr fontId="5"/>
  </si>
  <si>
    <t>事業計画官</t>
    <rPh sb="0" eb="2">
      <t>ジギョウ</t>
    </rPh>
    <rPh sb="2" eb="4">
      <t>ケイカク</t>
    </rPh>
    <rPh sb="4" eb="5">
      <t>カン</t>
    </rPh>
    <phoneticPr fontId="5"/>
  </si>
  <si>
    <t>事業計画官
五味　賢至</t>
    <rPh sb="0" eb="2">
      <t>ジギョウ</t>
    </rPh>
    <rPh sb="2" eb="4">
      <t>ケイカク</t>
    </rPh>
    <rPh sb="4" eb="5">
      <t>カン</t>
    </rPh>
    <rPh sb="6" eb="8">
      <t>ゴミ</t>
    </rPh>
    <rPh sb="9" eb="11">
      <t>ケンジ</t>
    </rPh>
    <phoneticPr fontId="5"/>
  </si>
  <si>
    <t>○</t>
  </si>
  <si>
    <t>防衛省設置法第４条第１項第１３号</t>
    <phoneticPr fontId="5"/>
  </si>
  <si>
    <t>平成３１年度以降に係る防衛計画の大綱、中期防衛力整備計画（平成３１年度～平成３５年度）（平成３０年１２月１８日国家安全保障会議決定及び閣議決定）</t>
    <phoneticPr fontId="5"/>
  </si>
  <si>
    <t>部品枯渇やボトルネック品の部品待ちは、装備品の効率的な運用を阻害する要因となる。装備品の効率的な運用を目指す上で、各種部品の調達リードタイムの縮減は非常に重要であることから、先端製造技術の利活用による製造等の調査を通じて、最適かつ効率的な防衛装備品の取得の実現を図る。</t>
    <phoneticPr fontId="5"/>
  </si>
  <si>
    <t>先端製造技術たる三次元積層造形技術（３Ｄプリンタ）の動向調査を踏まえ、装備品の部品等へ適用した場合の効果を検証する。これを踏まえ、自衛隊等における実用化を行うため、三次元積層造形技術を使用した部品等取得のプロセスを構築するための検討を行う。当該検討成果を踏まえ、必要に応じ、他の先端製造技術の利活用についても検討を行う。</t>
    <phoneticPr fontId="5"/>
  </si>
  <si>
    <t>-</t>
    <phoneticPr fontId="5"/>
  </si>
  <si>
    <t>-</t>
  </si>
  <si>
    <t>-</t>
    <phoneticPr fontId="5"/>
  </si>
  <si>
    <t>執行額（又は当初予算額）（Ｘ）／報告書数（Ｙ）</t>
    <phoneticPr fontId="5"/>
  </si>
  <si>
    <t>　　Ｘ/Ｙ</t>
    <phoneticPr fontId="5"/>
  </si>
  <si>
    <t>8/1</t>
    <phoneticPr fontId="5"/>
  </si>
  <si>
    <t>5/1</t>
    <phoneticPr fontId="5"/>
  </si>
  <si>
    <t>25/2</t>
    <phoneticPr fontId="5"/>
  </si>
  <si>
    <t>装備品等への先端製造技術の適用に関する検討</t>
    <rPh sb="0" eb="3">
      <t>ソウビヒン</t>
    </rPh>
    <rPh sb="3" eb="4">
      <t>トウ</t>
    </rPh>
    <rPh sb="6" eb="8">
      <t>センタン</t>
    </rPh>
    <rPh sb="8" eb="10">
      <t>セイゾウ</t>
    </rPh>
    <rPh sb="10" eb="12">
      <t>ギジュツ</t>
    </rPh>
    <rPh sb="13" eb="15">
      <t>テキヨウ</t>
    </rPh>
    <rPh sb="16" eb="17">
      <t>カン</t>
    </rPh>
    <rPh sb="19" eb="21">
      <t>ケントウ</t>
    </rPh>
    <phoneticPr fontId="5"/>
  </si>
  <si>
    <t>Ⅰ－１　我が国自身の防衛体制の強化（領域横断作戦に必要な能力の強化における優先事項）</t>
    <phoneticPr fontId="5"/>
  </si>
  <si>
    <t>Ⅰ－１－（３）　持続性・強靭性の強化</t>
    <phoneticPr fontId="5"/>
  </si>
  <si>
    <t>７ページ</t>
    <phoneticPr fontId="5"/>
  </si>
  <si>
    <t>https://www.mod.go.jp/j/approach/hyouka/seisaku/2021/pdf/R03_bunseki_03.pdf</t>
    <phoneticPr fontId="5"/>
  </si>
  <si>
    <t>装備品等の質及び可動率の維持・向上を図り、即応性の向上に資するために必要不可欠である。</t>
    <phoneticPr fontId="5"/>
  </si>
  <si>
    <t>‐</t>
  </si>
  <si>
    <t>無</t>
  </si>
  <si>
    <t>経費については、事業内容に即して事前に見積を精査するなどの検討をしており、単位当たりのコスト水準は妥当である。</t>
    <phoneticPr fontId="5"/>
  </si>
  <si>
    <t>政策実行のために必要な調査研究内容に限られている。</t>
    <phoneticPr fontId="5"/>
  </si>
  <si>
    <t>仕様書記載の要求内容を十分満たしている。</t>
    <phoneticPr fontId="5"/>
  </si>
  <si>
    <t>先端製造技術の利活用に向けた検討に十分に活用されている。</t>
    <phoneticPr fontId="5"/>
  </si>
  <si>
    <t>本事業は先端製造技術の利活用に関する調査研究であり、得られた報告書等における成果をもって、直接装備品取得の効率化等の度合いを数値化することは困難であることから、定量的な目標を設定することはできない。定性的な目標としては、本調査研究を通じて、自衛隊等において先端製造技術を活用し、部品等を取得するプロセス等を構築するための具体的な資を得ることである。このためには、実際の装備品を用いた机上検討や試作を行うことによるケーススタディが重要であることから、これを事業の妥当性を検証するための代替的な達成目標として設定する。</t>
    <phoneticPr fontId="5"/>
  </si>
  <si>
    <t>必要性
今後も継続する厳しい財政状況において、限られた資源で装備品の効率的な運用を図り、防衛力の即応性・対処能力の向上に資するためには、民間の先端製造技術の利活用による装備品取得方法を導入するなど、従来の装備品等の維持・整備業務の考え方にとらわれることなく、発想の転換を行うことが必要である。このような検討は、部外の会社による幅広い知見と第三者的視点に立った検討が必要である。</t>
    <phoneticPr fontId="5"/>
  </si>
  <si>
    <t>自衛隊のニーズに応じた部品特定プロセスの構築等について、効果的かつ効率的な事業の遂行を行う。</t>
    <phoneticPr fontId="5"/>
  </si>
  <si>
    <t>雑役務費</t>
    <rPh sb="0" eb="1">
      <t>ザツ</t>
    </rPh>
    <rPh sb="1" eb="4">
      <t>エキムヒ</t>
    </rPh>
    <phoneticPr fontId="5"/>
  </si>
  <si>
    <t>調査研究費用</t>
    <rPh sb="0" eb="2">
      <t>チョウサ</t>
    </rPh>
    <rPh sb="2" eb="4">
      <t>ケンキュウ</t>
    </rPh>
    <rPh sb="4" eb="6">
      <t>ヒヨウ</t>
    </rPh>
    <phoneticPr fontId="5"/>
  </si>
  <si>
    <t>三次元積層造形技術の利用による装備品の部品製造及び試験・評価</t>
    <phoneticPr fontId="5"/>
  </si>
  <si>
    <t>三菱重工業株式会社</t>
    <rPh sb="0" eb="2">
      <t>ミツビシ</t>
    </rPh>
    <rPh sb="2" eb="5">
      <t>ジュウコウギョウ</t>
    </rPh>
    <rPh sb="5" eb="9">
      <t>カブシキガイシャ</t>
    </rPh>
    <phoneticPr fontId="5"/>
  </si>
  <si>
    <t>ＪＭＵディフェンスシステムズ株式会社</t>
    <rPh sb="14" eb="16">
      <t>カブシキ</t>
    </rPh>
    <rPh sb="16" eb="18">
      <t>カイシャ</t>
    </rPh>
    <phoneticPr fontId="5"/>
  </si>
  <si>
    <t>A.三菱重工業株式会社</t>
    <rPh sb="2" eb="7">
      <t>ミツビシジュウコウギョウ</t>
    </rPh>
    <rPh sb="7" eb="11">
      <t>カブシキガイシャ</t>
    </rPh>
    <phoneticPr fontId="5"/>
  </si>
  <si>
    <t>B.ＪＭＵディフェンスシステムズ株式会社</t>
    <rPh sb="16" eb="20">
      <t>カブシキガイシャ</t>
    </rPh>
    <phoneticPr fontId="5"/>
  </si>
  <si>
    <t>調査研究を通じて、自衛隊等において先端製造技術を活用し、部品等を取得するプロセス等を構築するための具体的な資を得る。</t>
    <phoneticPr fontId="5"/>
  </si>
  <si>
    <t>本役務は、三次元積層造形技術を用いて特定の装備品の部品を試作及び試験・評価し、品質保証等について調査を行うものであり、対象装備品の製造に係る情報及び知識・経験等を有している者が限られていると思われるものの、公募により競争性の確保を図った。</t>
    <rPh sb="0" eb="1">
      <t>ホン</t>
    </rPh>
    <rPh sb="1" eb="3">
      <t>エキム</t>
    </rPh>
    <rPh sb="15" eb="16">
      <t>モチ</t>
    </rPh>
    <rPh sb="18" eb="20">
      <t>トクテイ</t>
    </rPh>
    <rPh sb="21" eb="24">
      <t>ソウビヒン</t>
    </rPh>
    <rPh sb="25" eb="27">
      <t>ブヒン</t>
    </rPh>
    <rPh sb="30" eb="31">
      <t>オヨ</t>
    </rPh>
    <phoneticPr fontId="5"/>
  </si>
  <si>
    <t>調査結果報告書の提出</t>
    <rPh sb="0" eb="2">
      <t>チョウサ</t>
    </rPh>
    <rPh sb="2" eb="4">
      <t>ケッカ</t>
    </rPh>
    <rPh sb="4" eb="7">
      <t>ホウコクショ</t>
    </rPh>
    <rPh sb="8" eb="10">
      <t>テイシュツ</t>
    </rPh>
    <phoneticPr fontId="5"/>
  </si>
  <si>
    <t>件</t>
    <rPh sb="0" eb="1">
      <t>ケン</t>
    </rPh>
    <phoneticPr fontId="5"/>
  </si>
  <si>
    <t>百万円/件</t>
    <rPh sb="4" eb="5">
      <t>ケン</t>
    </rPh>
    <phoneticPr fontId="5"/>
  </si>
  <si>
    <t>装備品等への先端製造技術の適用に関する検討</t>
    <phoneticPr fontId="5"/>
  </si>
  <si>
    <t>本事業の成果をもとに検討を行った件数</t>
    <rPh sb="0" eb="1">
      <t>ホン</t>
    </rPh>
    <rPh sb="1" eb="3">
      <t>ジギョウ</t>
    </rPh>
    <rPh sb="4" eb="6">
      <t>セイカ</t>
    </rPh>
    <rPh sb="10" eb="12">
      <t>ケントウ</t>
    </rPh>
    <rPh sb="13" eb="14">
      <t>オコナ</t>
    </rPh>
    <rPh sb="16" eb="18">
      <t>ケンスウ</t>
    </rPh>
    <phoneticPr fontId="5"/>
  </si>
  <si>
    <t>令和元年度において、三次元積層造形技術の動向調査を踏まえ、実際の装備品の部品を用いたケーススタディにより、装備品の部品等へ適用した場合の効果を検証した。この結果三次元積層造形技術を装備品の部品等の製造に適用することで、製造リードタイムの縮減やコスト縮減の効果が見込めることを検証できた。この結果を踏まえ、令和２年度において、特定の装備品のすべての部品を対象に、三次元積層造形技術の技術的適用可能性及び維持整備の効率化における効果の面から同技術によって製造し得る部品を選定するための基準について検討を行い、同基準で選定した部品を特定するなど、今後の自衛隊での活用プロセス検討の資を得ることができた。令和３年度においては、これまでの成果を踏まえ、三次元積層造形技術を用いて応急的・一時的使用を前提とした装備品の部品を試作及び試験・評価し、その結果から今後の自衛隊での活用における品質保証等の検討の資を得ることができた。</t>
    <rPh sb="298" eb="300">
      <t>レイワ</t>
    </rPh>
    <rPh sb="301" eb="303">
      <t>ネンド</t>
    </rPh>
    <rPh sb="314" eb="316">
      <t>セイカ</t>
    </rPh>
    <rPh sb="317" eb="318">
      <t>フ</t>
    </rPh>
    <rPh sb="331" eb="332">
      <t>モチ</t>
    </rPh>
    <rPh sb="349" eb="352">
      <t>ソウビヒン</t>
    </rPh>
    <rPh sb="353" eb="355">
      <t>ブヒン</t>
    </rPh>
    <rPh sb="356" eb="358">
      <t>シサク</t>
    </rPh>
    <rPh sb="358" eb="359">
      <t>オヨ</t>
    </rPh>
    <rPh sb="360" eb="362">
      <t>シケン</t>
    </rPh>
    <rPh sb="363" eb="365">
      <t>ヒョウカ</t>
    </rPh>
    <rPh sb="369" eb="371">
      <t>ケッカ</t>
    </rPh>
    <rPh sb="373" eb="375">
      <t>コンゴ</t>
    </rPh>
    <rPh sb="376" eb="379">
      <t>ジエイタイ</t>
    </rPh>
    <rPh sb="381" eb="383">
      <t>カツヨウ</t>
    </rPh>
    <rPh sb="387" eb="389">
      <t>ヒンシツ</t>
    </rPh>
    <rPh sb="389" eb="391">
      <t>ホショウ</t>
    </rPh>
    <rPh sb="391" eb="392">
      <t>トウ</t>
    </rPh>
    <rPh sb="393" eb="395">
      <t>ケントウ</t>
    </rPh>
    <rPh sb="396" eb="397">
      <t>シ</t>
    </rPh>
    <rPh sb="398" eb="399">
      <t>エ</t>
    </rPh>
    <phoneticPr fontId="5"/>
  </si>
  <si>
    <t>自衛隊の装備品等の効率的な運用に関する事業であり、地方自治体・民間に委ねることはできない。</t>
    <rPh sb="7" eb="8">
      <t>トウ</t>
    </rPh>
    <phoneticPr fontId="5"/>
  </si>
  <si>
    <t>・外部有識者抽出点検の対象外である。</t>
    <phoneticPr fontId="5"/>
  </si>
  <si>
    <t>・本事業は令和３年度が終了年度であるが、本事業において実施したコスト削減や　効率化に向けた工夫については類似事業に適宜反映してもらいたい。</t>
    <phoneticPr fontId="5"/>
  </si>
  <si>
    <t>終了予定</t>
  </si>
  <si>
    <t>令和３年度に事業終了のため。</t>
    <rPh sb="0" eb="2">
      <t>レイワ</t>
    </rPh>
    <rPh sb="3" eb="5">
      <t>ネンド</t>
    </rPh>
    <rPh sb="6" eb="8">
      <t>ジギョウ</t>
    </rPh>
    <rPh sb="8" eb="10">
      <t>シュウリョウ</t>
    </rPh>
    <phoneticPr fontId="5"/>
  </si>
  <si>
    <t>本事業において実施したコスト削減や効率化に向けた工夫については類似事業に適宜反映するよう努める。</t>
    <rPh sb="36" eb="38">
      <t>テキギ</t>
    </rPh>
    <rPh sb="44" eb="4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</si>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</sst>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152401</xdr:colOff>
      <xdr:row>269</xdr:row>
      <xdr:rowOff>98611</xdr:rowOff>
    </xdr:from>
    <xdr:to>
      <xdr:col>32</xdr:col>
      <xdr:colOff>27502</xdr:colOff>
      <xdr:row>271</xdr:row>
      <xdr:rowOff>278297</xdr:rowOff>
    </xdr:to>
    <xdr:sp macro="" textlink="">
      <xdr:nvSpPr>
        <xdr:cNvPr id="2" name="正方形/長方形 1">
          <a:extLst>
            <a:ext uri="{FF2B5EF4-FFF2-40B4-BE49-F238E27FC236}">
              <a16:creationId xmlns:a16="http://schemas.microsoft.com/office/drawing/2014/main" id="{9DB29427-08DE-4DB5-9E1B-462F18008175}"/>
            </a:ext>
          </a:extLst>
        </xdr:cNvPr>
        <xdr:cNvSpPr/>
      </xdr:nvSpPr>
      <xdr:spPr>
        <a:xfrm>
          <a:off x="3917577" y="43299529"/>
          <a:ext cx="1847337" cy="896862"/>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endParaRPr kumimoji="1" lang="en-US" altLang="ja-JP" sz="1800">
            <a:solidFill>
              <a:sysClr val="windowText" lastClr="000000"/>
            </a:solidFill>
            <a:latin typeface="+mj-ea"/>
            <a:ea typeface="+mj-ea"/>
          </a:endParaRPr>
        </a:p>
        <a:p>
          <a:pPr algn="ctr"/>
          <a:r>
            <a:rPr kumimoji="1" lang="ja-JP" altLang="en-US" sz="1800">
              <a:solidFill>
                <a:sysClr val="windowText" lastClr="000000"/>
              </a:solidFill>
              <a:latin typeface="+mj-ea"/>
              <a:ea typeface="+mj-ea"/>
            </a:rPr>
            <a:t>２５．４百万円</a:t>
          </a:r>
        </a:p>
      </xdr:txBody>
    </xdr:sp>
    <xdr:clientData/>
  </xdr:twoCellAnchor>
  <xdr:twoCellAnchor>
    <xdr:from>
      <xdr:col>5</xdr:col>
      <xdr:colOff>53788</xdr:colOff>
      <xdr:row>273</xdr:row>
      <xdr:rowOff>277906</xdr:rowOff>
    </xdr:from>
    <xdr:to>
      <xdr:col>18</xdr:col>
      <xdr:colOff>62753</xdr:colOff>
      <xdr:row>275</xdr:row>
      <xdr:rowOff>43128</xdr:rowOff>
    </xdr:to>
    <xdr:sp macro="" textlink="">
      <xdr:nvSpPr>
        <xdr:cNvPr id="3" name="正方形/長方形 2">
          <a:extLst>
            <a:ext uri="{FF2B5EF4-FFF2-40B4-BE49-F238E27FC236}">
              <a16:creationId xmlns:a16="http://schemas.microsoft.com/office/drawing/2014/main" id="{F5343E93-79E9-427E-9238-BC743DF60B37}"/>
            </a:ext>
          </a:extLst>
        </xdr:cNvPr>
        <xdr:cNvSpPr/>
      </xdr:nvSpPr>
      <xdr:spPr>
        <a:xfrm>
          <a:off x="950259" y="44904212"/>
          <a:ext cx="2339788" cy="482398"/>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随意契約（公募）</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7</xdr:col>
      <xdr:colOff>8965</xdr:colOff>
      <xdr:row>276</xdr:row>
      <xdr:rowOff>8962</xdr:rowOff>
    </xdr:from>
    <xdr:to>
      <xdr:col>27</xdr:col>
      <xdr:colOff>107576</xdr:colOff>
      <xdr:row>278</xdr:row>
      <xdr:rowOff>269770</xdr:rowOff>
    </xdr:to>
    <xdr:sp macro="" textlink="">
      <xdr:nvSpPr>
        <xdr:cNvPr id="4" name="正方形/長方形 3">
          <a:extLst>
            <a:ext uri="{FF2B5EF4-FFF2-40B4-BE49-F238E27FC236}">
              <a16:creationId xmlns:a16="http://schemas.microsoft.com/office/drawing/2014/main" id="{1E0C1724-58C1-40F9-831E-B5A57D03EC9F}"/>
            </a:ext>
          </a:extLst>
        </xdr:cNvPr>
        <xdr:cNvSpPr/>
      </xdr:nvSpPr>
      <xdr:spPr>
        <a:xfrm>
          <a:off x="1264024" y="45702068"/>
          <a:ext cx="3684493" cy="977984"/>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Ａ．三菱重工業（株）</a:t>
          </a:r>
          <a:endParaRPr kumimoji="1" lang="en-US" altLang="ja-JP" sz="1800">
            <a:solidFill>
              <a:sysClr val="windowText" lastClr="000000"/>
            </a:solidFill>
            <a:latin typeface="+mj-ea"/>
            <a:ea typeface="+mj-ea"/>
          </a:endParaRPr>
        </a:p>
        <a:p>
          <a:pPr algn="ctr"/>
          <a:r>
            <a:rPr kumimoji="1" lang="ja-JP" altLang="en-US" sz="1800">
              <a:solidFill>
                <a:sysClr val="windowText" lastClr="000000"/>
              </a:solidFill>
              <a:latin typeface="+mj-ea"/>
              <a:ea typeface="+mj-ea"/>
            </a:rPr>
            <a:t>１６．３百万円</a:t>
          </a:r>
        </a:p>
      </xdr:txBody>
    </xdr:sp>
    <xdr:clientData/>
  </xdr:twoCellAnchor>
  <xdr:twoCellAnchor>
    <xdr:from>
      <xdr:col>29</xdr:col>
      <xdr:colOff>17929</xdr:colOff>
      <xdr:row>275</xdr:row>
      <xdr:rowOff>349620</xdr:rowOff>
    </xdr:from>
    <xdr:to>
      <xdr:col>49</xdr:col>
      <xdr:colOff>125505</xdr:colOff>
      <xdr:row>278</xdr:row>
      <xdr:rowOff>260804</xdr:rowOff>
    </xdr:to>
    <xdr:sp macro="" textlink="">
      <xdr:nvSpPr>
        <xdr:cNvPr id="5" name="正方形/長方形 4">
          <a:extLst>
            <a:ext uri="{FF2B5EF4-FFF2-40B4-BE49-F238E27FC236}">
              <a16:creationId xmlns:a16="http://schemas.microsoft.com/office/drawing/2014/main" id="{7E8CAF7B-7649-4DC5-887D-2CFA34D4C146}"/>
            </a:ext>
          </a:extLst>
        </xdr:cNvPr>
        <xdr:cNvSpPr/>
      </xdr:nvSpPr>
      <xdr:spPr>
        <a:xfrm>
          <a:off x="5217458" y="45693102"/>
          <a:ext cx="3693459" cy="977984"/>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Ｂ．ＪＭＵディフェンスシステムズ（株）</a:t>
          </a:r>
          <a:endParaRPr kumimoji="1" lang="en-US" altLang="ja-JP" sz="1800">
            <a:solidFill>
              <a:sysClr val="windowText" lastClr="000000"/>
            </a:solidFill>
            <a:latin typeface="+mj-ea"/>
            <a:ea typeface="+mj-ea"/>
          </a:endParaRPr>
        </a:p>
        <a:p>
          <a:pPr algn="ctr"/>
          <a:r>
            <a:rPr kumimoji="1" lang="ja-JP" altLang="en-US" sz="1800">
              <a:solidFill>
                <a:sysClr val="windowText" lastClr="000000"/>
              </a:solidFill>
              <a:latin typeface="+mj-ea"/>
              <a:ea typeface="+mj-ea"/>
            </a:rPr>
            <a:t>９．１百万円</a:t>
          </a:r>
        </a:p>
      </xdr:txBody>
    </xdr:sp>
    <xdr:clientData/>
  </xdr:twoCellAnchor>
  <xdr:twoCellAnchor>
    <xdr:from>
      <xdr:col>27</xdr:col>
      <xdr:colOff>8964</xdr:colOff>
      <xdr:row>271</xdr:row>
      <xdr:rowOff>286870</xdr:rowOff>
    </xdr:from>
    <xdr:to>
      <xdr:col>27</xdr:col>
      <xdr:colOff>8964</xdr:colOff>
      <xdr:row>273</xdr:row>
      <xdr:rowOff>152399</xdr:rowOff>
    </xdr:to>
    <xdr:cxnSp macro="">
      <xdr:nvCxnSpPr>
        <xdr:cNvPr id="7" name="直線コネクタ 6">
          <a:extLst>
            <a:ext uri="{FF2B5EF4-FFF2-40B4-BE49-F238E27FC236}">
              <a16:creationId xmlns:a16="http://schemas.microsoft.com/office/drawing/2014/main" id="{A94E6C3E-E86D-4D73-8398-095084CF439C}"/>
            </a:ext>
          </a:extLst>
        </xdr:cNvPr>
        <xdr:cNvCxnSpPr/>
      </xdr:nvCxnSpPr>
      <xdr:spPr>
        <a:xfrm>
          <a:off x="4849905" y="44204964"/>
          <a:ext cx="0" cy="573741"/>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80682</xdr:colOff>
      <xdr:row>273</xdr:row>
      <xdr:rowOff>134471</xdr:rowOff>
    </xdr:from>
    <xdr:to>
      <xdr:col>16</xdr:col>
      <xdr:colOff>80682</xdr:colOff>
      <xdr:row>275</xdr:row>
      <xdr:rowOff>307752</xdr:rowOff>
    </xdr:to>
    <xdr:cxnSp macro="">
      <xdr:nvCxnSpPr>
        <xdr:cNvPr id="8" name="直線矢印コネクタ 7">
          <a:extLst>
            <a:ext uri="{FF2B5EF4-FFF2-40B4-BE49-F238E27FC236}">
              <a16:creationId xmlns:a16="http://schemas.microsoft.com/office/drawing/2014/main" id="{5310D526-33E3-4778-AEAD-A807DE9B16AE}"/>
            </a:ext>
          </a:extLst>
        </xdr:cNvPr>
        <xdr:cNvCxnSpPr/>
      </xdr:nvCxnSpPr>
      <xdr:spPr>
        <a:xfrm>
          <a:off x="2949388" y="44760777"/>
          <a:ext cx="0" cy="890457"/>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71718</xdr:colOff>
      <xdr:row>273</xdr:row>
      <xdr:rowOff>143435</xdr:rowOff>
    </xdr:from>
    <xdr:to>
      <xdr:col>38</xdr:col>
      <xdr:colOff>44824</xdr:colOff>
      <xdr:row>273</xdr:row>
      <xdr:rowOff>143435</xdr:rowOff>
    </xdr:to>
    <xdr:cxnSp macro="">
      <xdr:nvCxnSpPr>
        <xdr:cNvPr id="10" name="直線コネクタ 9">
          <a:extLst>
            <a:ext uri="{FF2B5EF4-FFF2-40B4-BE49-F238E27FC236}">
              <a16:creationId xmlns:a16="http://schemas.microsoft.com/office/drawing/2014/main" id="{FA76F390-B3DD-4C4D-A7C3-29C62E691461}"/>
            </a:ext>
          </a:extLst>
        </xdr:cNvPr>
        <xdr:cNvCxnSpPr/>
      </xdr:nvCxnSpPr>
      <xdr:spPr>
        <a:xfrm>
          <a:off x="2940424" y="44769741"/>
          <a:ext cx="3917576"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35859</xdr:colOff>
      <xdr:row>273</xdr:row>
      <xdr:rowOff>134471</xdr:rowOff>
    </xdr:from>
    <xdr:to>
      <xdr:col>38</xdr:col>
      <xdr:colOff>35859</xdr:colOff>
      <xdr:row>275</xdr:row>
      <xdr:rowOff>307752</xdr:rowOff>
    </xdr:to>
    <xdr:cxnSp macro="">
      <xdr:nvCxnSpPr>
        <xdr:cNvPr id="15" name="直線矢印コネクタ 14">
          <a:extLst>
            <a:ext uri="{FF2B5EF4-FFF2-40B4-BE49-F238E27FC236}">
              <a16:creationId xmlns:a16="http://schemas.microsoft.com/office/drawing/2014/main" id="{EA91B80B-FCF6-4B8F-93DC-215A62CE95F4}"/>
            </a:ext>
          </a:extLst>
        </xdr:cNvPr>
        <xdr:cNvCxnSpPr/>
      </xdr:nvCxnSpPr>
      <xdr:spPr>
        <a:xfrm>
          <a:off x="6849035" y="44760777"/>
          <a:ext cx="0" cy="890457"/>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107576</xdr:colOff>
      <xdr:row>273</xdr:row>
      <xdr:rowOff>295835</xdr:rowOff>
    </xdr:from>
    <xdr:to>
      <xdr:col>49</xdr:col>
      <xdr:colOff>116540</xdr:colOff>
      <xdr:row>275</xdr:row>
      <xdr:rowOff>61057</xdr:rowOff>
    </xdr:to>
    <xdr:sp macro="" textlink="">
      <xdr:nvSpPr>
        <xdr:cNvPr id="16" name="正方形/長方形 15">
          <a:extLst>
            <a:ext uri="{FF2B5EF4-FFF2-40B4-BE49-F238E27FC236}">
              <a16:creationId xmlns:a16="http://schemas.microsoft.com/office/drawing/2014/main" id="{8CFC64C5-1DA0-4A39-8F46-4ACE86A0177F}"/>
            </a:ext>
          </a:extLst>
        </xdr:cNvPr>
        <xdr:cNvSpPr/>
      </xdr:nvSpPr>
      <xdr:spPr>
        <a:xfrm>
          <a:off x="6562164" y="44922141"/>
          <a:ext cx="2339788" cy="482398"/>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随意契約（公募）</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9</xdr:col>
      <xdr:colOff>104507</xdr:colOff>
      <xdr:row>278</xdr:row>
      <xdr:rowOff>306274</xdr:rowOff>
    </xdr:from>
    <xdr:to>
      <xdr:col>25</xdr:col>
      <xdr:colOff>31316</xdr:colOff>
      <xdr:row>280</xdr:row>
      <xdr:rowOff>297308</xdr:rowOff>
    </xdr:to>
    <xdr:sp macro="" textlink="">
      <xdr:nvSpPr>
        <xdr:cNvPr id="17" name="正方形/長方形 16">
          <a:extLst>
            <a:ext uri="{FF2B5EF4-FFF2-40B4-BE49-F238E27FC236}">
              <a16:creationId xmlns:a16="http://schemas.microsoft.com/office/drawing/2014/main" id="{EAD5890D-2883-4B46-BCD3-31863A48BF89}"/>
            </a:ext>
          </a:extLst>
        </xdr:cNvPr>
        <xdr:cNvSpPr/>
      </xdr:nvSpPr>
      <xdr:spPr>
        <a:xfrm>
          <a:off x="1795521" y="46861342"/>
          <a:ext cx="2933055" cy="700843"/>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三次元積層造形技術の利用による</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装備品の部品製造及び試験・評価</a:t>
          </a:r>
        </a:p>
      </xdr:txBody>
    </xdr:sp>
    <xdr:clientData/>
  </xdr:twoCellAnchor>
  <xdr:twoCellAnchor>
    <xdr:from>
      <xdr:col>9</xdr:col>
      <xdr:colOff>143435</xdr:colOff>
      <xdr:row>279</xdr:row>
      <xdr:rowOff>0</xdr:rowOff>
    </xdr:from>
    <xdr:to>
      <xdr:col>25</xdr:col>
      <xdr:colOff>9525</xdr:colOff>
      <xdr:row>280</xdr:row>
      <xdr:rowOff>245372</xdr:rowOff>
    </xdr:to>
    <xdr:sp macro="" textlink="">
      <xdr:nvSpPr>
        <xdr:cNvPr id="19" name="大かっこ 18">
          <a:extLst>
            <a:ext uri="{FF2B5EF4-FFF2-40B4-BE49-F238E27FC236}">
              <a16:creationId xmlns:a16="http://schemas.microsoft.com/office/drawing/2014/main" id="{C1F3F087-AF87-4248-A169-624B770A5D04}"/>
            </a:ext>
          </a:extLst>
        </xdr:cNvPr>
        <xdr:cNvSpPr/>
      </xdr:nvSpPr>
      <xdr:spPr>
        <a:xfrm>
          <a:off x="1943660" y="46996350"/>
          <a:ext cx="3066490" cy="5977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110066</xdr:colOff>
      <xdr:row>279</xdr:row>
      <xdr:rowOff>8965</xdr:rowOff>
    </xdr:from>
    <xdr:to>
      <xdr:col>47</xdr:col>
      <xdr:colOff>35858</xdr:colOff>
      <xdr:row>280</xdr:row>
      <xdr:rowOff>254337</xdr:rowOff>
    </xdr:to>
    <xdr:sp macro="" textlink="">
      <xdr:nvSpPr>
        <xdr:cNvPr id="20" name="大かっこ 19">
          <a:extLst>
            <a:ext uri="{FF2B5EF4-FFF2-40B4-BE49-F238E27FC236}">
              <a16:creationId xmlns:a16="http://schemas.microsoft.com/office/drawing/2014/main" id="{C9D15C83-2152-440D-B4A5-AD97417A6DE3}"/>
            </a:ext>
          </a:extLst>
        </xdr:cNvPr>
        <xdr:cNvSpPr/>
      </xdr:nvSpPr>
      <xdr:spPr>
        <a:xfrm>
          <a:off x="5884333" y="46846565"/>
          <a:ext cx="2906058" cy="600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31</xdr:col>
      <xdr:colOff>88050</xdr:colOff>
      <xdr:row>278</xdr:row>
      <xdr:rowOff>316712</xdr:rowOff>
    </xdr:from>
    <xdr:to>
      <xdr:col>47</xdr:col>
      <xdr:colOff>20876</xdr:colOff>
      <xdr:row>280</xdr:row>
      <xdr:rowOff>307746</xdr:rowOff>
    </xdr:to>
    <xdr:sp macro="" textlink="">
      <xdr:nvSpPr>
        <xdr:cNvPr id="21" name="正方形/長方形 20">
          <a:extLst>
            <a:ext uri="{FF2B5EF4-FFF2-40B4-BE49-F238E27FC236}">
              <a16:creationId xmlns:a16="http://schemas.microsoft.com/office/drawing/2014/main" id="{0221B25A-93A3-4004-B86A-95CE7F3B7067}"/>
            </a:ext>
          </a:extLst>
        </xdr:cNvPr>
        <xdr:cNvSpPr/>
      </xdr:nvSpPr>
      <xdr:spPr>
        <a:xfrm>
          <a:off x="5912653" y="46871780"/>
          <a:ext cx="2939072" cy="700843"/>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三次元積層造形技術の利用による</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装備品の部品製造及び試験・評価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7" zoomScale="70" zoomScaleNormal="75" zoomScaleSheetLayoutView="70"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690</v>
      </c>
      <c r="AK2" s="187"/>
      <c r="AL2" s="187"/>
      <c r="AM2" s="187"/>
      <c r="AN2" s="90" t="s">
        <v>366</v>
      </c>
      <c r="AO2" s="187">
        <v>21</v>
      </c>
      <c r="AP2" s="187"/>
      <c r="AQ2" s="187"/>
      <c r="AR2" s="91" t="s">
        <v>366</v>
      </c>
      <c r="AS2" s="188">
        <v>199</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368</v>
      </c>
      <c r="H5" s="178"/>
      <c r="I5" s="178"/>
      <c r="J5" s="178"/>
      <c r="K5" s="178"/>
      <c r="L5" s="178"/>
      <c r="M5" s="179" t="s">
        <v>62</v>
      </c>
      <c r="N5" s="180"/>
      <c r="O5" s="180"/>
      <c r="P5" s="180"/>
      <c r="Q5" s="180"/>
      <c r="R5" s="181"/>
      <c r="S5" s="182" t="s">
        <v>469</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10</v>
      </c>
      <c r="Q13" s="232"/>
      <c r="R13" s="232"/>
      <c r="S13" s="232"/>
      <c r="T13" s="232"/>
      <c r="U13" s="232"/>
      <c r="V13" s="233"/>
      <c r="W13" s="231">
        <v>5</v>
      </c>
      <c r="X13" s="232"/>
      <c r="Y13" s="232"/>
      <c r="Z13" s="232"/>
      <c r="AA13" s="232"/>
      <c r="AB13" s="232"/>
      <c r="AC13" s="233"/>
      <c r="AD13" s="231">
        <v>28</v>
      </c>
      <c r="AE13" s="232"/>
      <c r="AF13" s="232"/>
      <c r="AG13" s="232"/>
      <c r="AH13" s="232"/>
      <c r="AI13" s="232"/>
      <c r="AJ13" s="233"/>
      <c r="AK13" s="231" t="s">
        <v>701</v>
      </c>
      <c r="AL13" s="232"/>
      <c r="AM13" s="232"/>
      <c r="AN13" s="232"/>
      <c r="AO13" s="232"/>
      <c r="AP13" s="232"/>
      <c r="AQ13" s="233"/>
      <c r="AR13" s="243" t="s">
        <v>703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701</v>
      </c>
      <c r="Q14" s="232"/>
      <c r="R14" s="232"/>
      <c r="S14" s="232"/>
      <c r="T14" s="232"/>
      <c r="U14" s="232"/>
      <c r="V14" s="233"/>
      <c r="W14" s="231" t="s">
        <v>701</v>
      </c>
      <c r="X14" s="232"/>
      <c r="Y14" s="232"/>
      <c r="Z14" s="232"/>
      <c r="AA14" s="232"/>
      <c r="AB14" s="232"/>
      <c r="AC14" s="233"/>
      <c r="AD14" s="231" t="s">
        <v>701</v>
      </c>
      <c r="AE14" s="232"/>
      <c r="AF14" s="232"/>
      <c r="AG14" s="232"/>
      <c r="AH14" s="232"/>
      <c r="AI14" s="232"/>
      <c r="AJ14" s="233"/>
      <c r="AK14" s="231" t="s">
        <v>701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701</v>
      </c>
      <c r="AL15" s="232"/>
      <c r="AM15" s="232"/>
      <c r="AN15" s="232"/>
      <c r="AO15" s="232"/>
      <c r="AP15" s="232"/>
      <c r="AQ15" s="233"/>
      <c r="AR15" s="231" t="s">
        <v>703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701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701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10</v>
      </c>
      <c r="Q18" s="276"/>
      <c r="R18" s="276"/>
      <c r="S18" s="276"/>
      <c r="T18" s="276"/>
      <c r="U18" s="276"/>
      <c r="V18" s="277"/>
      <c r="W18" s="275">
        <f>SUM(W13:AC17)</f>
        <v>5</v>
      </c>
      <c r="X18" s="276"/>
      <c r="Y18" s="276"/>
      <c r="Z18" s="276"/>
      <c r="AA18" s="276"/>
      <c r="AB18" s="276"/>
      <c r="AC18" s="277"/>
      <c r="AD18" s="275">
        <f>SUM(AD13:AJ17)</f>
        <v>28</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v>
      </c>
      <c r="Q19" s="232"/>
      <c r="R19" s="232"/>
      <c r="S19" s="232"/>
      <c r="T19" s="232"/>
      <c r="U19" s="232"/>
      <c r="V19" s="233"/>
      <c r="W19" s="231">
        <v>5</v>
      </c>
      <c r="X19" s="232"/>
      <c r="Y19" s="232"/>
      <c r="Z19" s="232"/>
      <c r="AA19" s="232"/>
      <c r="AB19" s="232"/>
      <c r="AC19" s="233"/>
      <c r="AD19" s="231">
        <v>25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v>
      </c>
      <c r="Q20" s="307"/>
      <c r="R20" s="307"/>
      <c r="S20" s="307"/>
      <c r="T20" s="307"/>
      <c r="U20" s="307"/>
      <c r="V20" s="307"/>
      <c r="W20" s="307">
        <f>IF(W18=0, "-", SUM(W19)/W18)</f>
        <v>1</v>
      </c>
      <c r="X20" s="307"/>
      <c r="Y20" s="307"/>
      <c r="Z20" s="307"/>
      <c r="AA20" s="307"/>
      <c r="AB20" s="307"/>
      <c r="AC20" s="307"/>
      <c r="AD20" s="307">
        <f>IF(AD18=0, "-", SUM(AD19)/AD18)</f>
        <v>0.8928571428571429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v>
      </c>
      <c r="Q21" s="307"/>
      <c r="R21" s="307"/>
      <c r="S21" s="307"/>
      <c r="T21" s="307"/>
      <c r="U21" s="307"/>
      <c r="V21" s="307"/>
      <c r="W21" s="307">
        <f>IF(W19=0, "-", SUM(W19)/SUM(W13,W14))</f>
        <v>1</v>
      </c>
      <c r="X21" s="307"/>
      <c r="Y21" s="307"/>
      <c r="Z21" s="307"/>
      <c r="AA21" s="307"/>
      <c r="AB21" s="307"/>
      <c r="AC21" s="307"/>
      <c r="AD21" s="307">
        <f>IF(AD19=0, "-", SUM(AD19)/SUM(AD13,AD14))</f>
        <v>0.8928571428571429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309</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t="s">
        <v>701</v>
      </c>
      <c r="Q23" s="244"/>
      <c r="R23" s="244"/>
      <c r="S23" s="244"/>
      <c r="T23" s="244"/>
      <c r="U23" s="244"/>
      <c r="V23" s="295"/>
      <c r="W23" s="243" t="s">
        <v>701</v>
      </c>
      <c r="X23" s="244"/>
      <c r="Y23" s="244"/>
      <c r="Z23" s="244"/>
      <c r="AA23" s="244"/>
      <c r="AB23" s="244"/>
      <c r="AC23" s="295"/>
      <c r="AD23" s="296" t="s">
        <v>743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t="s">
        <v>701</v>
      </c>
      <c r="Q24" s="232"/>
      <c r="R24" s="232"/>
      <c r="S24" s="232"/>
      <c r="T24" s="232"/>
      <c r="U24" s="232"/>
      <c r="V24" s="233"/>
      <c r="W24" s="231" t="s">
        <v>701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t="s">
        <v>701</v>
      </c>
      <c r="Q25" s="232"/>
      <c r="R25" s="232"/>
      <c r="S25" s="232"/>
      <c r="T25" s="232"/>
      <c r="U25" s="232"/>
      <c r="V25" s="233"/>
      <c r="W25" s="231" t="s">
        <v>701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t="s">
        <v>701</v>
      </c>
      <c r="Q26" s="232"/>
      <c r="R26" s="232"/>
      <c r="S26" s="232"/>
      <c r="T26" s="232"/>
      <c r="U26" s="232"/>
      <c r="V26" s="233"/>
      <c r="W26" s="231" t="s">
        <v>701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701</v>
      </c>
      <c r="H27" s="303"/>
      <c r="I27" s="303"/>
      <c r="J27" s="303"/>
      <c r="K27" s="303"/>
      <c r="L27" s="303"/>
      <c r="M27" s="303"/>
      <c r="N27" s="303"/>
      <c r="O27" s="304"/>
      <c r="P27" s="231" t="s">
        <v>701</v>
      </c>
      <c r="Q27" s="232"/>
      <c r="R27" s="232"/>
      <c r="S27" s="232"/>
      <c r="T27" s="232"/>
      <c r="U27" s="232"/>
      <c r="V27" s="233"/>
      <c r="W27" s="231" t="s">
        <v>701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731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709</v>
      </c>
      <c r="H32" s="373"/>
      <c r="I32" s="373"/>
      <c r="J32" s="373"/>
      <c r="K32" s="373"/>
      <c r="L32" s="373"/>
      <c r="M32" s="373"/>
      <c r="N32" s="373"/>
      <c r="O32" s="373"/>
      <c r="P32" s="376" t="s">
        <v>733</v>
      </c>
      <c r="Q32" s="377"/>
      <c r="R32" s="377"/>
      <c r="S32" s="377"/>
      <c r="T32" s="377"/>
      <c r="U32" s="377"/>
      <c r="V32" s="377"/>
      <c r="W32" s="377"/>
      <c r="X32" s="378"/>
      <c r="Y32" s="382" t="s">
        <v>52</v>
      </c>
      <c r="Z32" s="383"/>
      <c r="AA32" s="384"/>
      <c r="AB32" s="385" t="s">
        <v>734</v>
      </c>
      <c r="AC32" s="386"/>
      <c r="AD32" s="386"/>
      <c r="AE32" s="387">
        <v>1</v>
      </c>
      <c r="AF32" s="388"/>
      <c r="AG32" s="388"/>
      <c r="AH32" s="388"/>
      <c r="AI32" s="387">
        <v>1</v>
      </c>
      <c r="AJ32" s="388"/>
      <c r="AK32" s="388"/>
      <c r="AL32" s="388"/>
      <c r="AM32" s="387">
        <v>2</v>
      </c>
      <c r="AN32" s="388"/>
      <c r="AO32" s="388"/>
      <c r="AP32" s="388"/>
      <c r="AQ32" s="387" t="s">
        <v>701</v>
      </c>
      <c r="AR32" s="388"/>
      <c r="AS32" s="388"/>
      <c r="AT32" s="388"/>
      <c r="AU32" s="405" t="s">
        <v>701</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734</v>
      </c>
      <c r="AC33" s="386"/>
      <c r="AD33" s="386"/>
      <c r="AE33" s="387">
        <v>1</v>
      </c>
      <c r="AF33" s="388"/>
      <c r="AG33" s="388"/>
      <c r="AH33" s="388"/>
      <c r="AI33" s="387">
        <v>1</v>
      </c>
      <c r="AJ33" s="388"/>
      <c r="AK33" s="388"/>
      <c r="AL33" s="388"/>
      <c r="AM33" s="387">
        <v>1</v>
      </c>
      <c r="AN33" s="388"/>
      <c r="AO33" s="388"/>
      <c r="AP33" s="388"/>
      <c r="AQ33" s="387" t="s">
        <v>701</v>
      </c>
      <c r="AR33" s="388"/>
      <c r="AS33" s="388"/>
      <c r="AT33" s="388"/>
      <c r="AU33" s="405" t="s">
        <v>701</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10" t="s">
        <v>704</v>
      </c>
      <c r="H35" s="411"/>
      <c r="I35" s="411"/>
      <c r="J35" s="411"/>
      <c r="K35" s="411"/>
      <c r="L35" s="411"/>
      <c r="M35" s="411"/>
      <c r="N35" s="411"/>
      <c r="O35" s="411"/>
      <c r="P35" s="411"/>
      <c r="Q35" s="411"/>
      <c r="R35" s="411"/>
      <c r="S35" s="411"/>
      <c r="T35" s="411"/>
      <c r="U35" s="411"/>
      <c r="V35" s="411"/>
      <c r="W35" s="411"/>
      <c r="X35" s="411"/>
      <c r="Y35" s="434" t="s">
        <v>664</v>
      </c>
      <c r="Z35" s="435"/>
      <c r="AA35" s="436"/>
      <c r="AB35" s="437" t="s">
        <v>735</v>
      </c>
      <c r="AC35" s="438"/>
      <c r="AD35" s="439"/>
      <c r="AE35" s="387">
        <v>8</v>
      </c>
      <c r="AF35" s="387"/>
      <c r="AG35" s="387"/>
      <c r="AH35" s="387"/>
      <c r="AI35" s="387">
        <v>5</v>
      </c>
      <c r="AJ35" s="387"/>
      <c r="AK35" s="387"/>
      <c r="AL35" s="387"/>
      <c r="AM35" s="387">
        <v>12.5</v>
      </c>
      <c r="AN35" s="387"/>
      <c r="AO35" s="387"/>
      <c r="AP35" s="387"/>
      <c r="AQ35" s="405" t="s">
        <v>701</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667</v>
      </c>
      <c r="Z36" s="414"/>
      <c r="AA36" s="415"/>
      <c r="AB36" s="440" t="s">
        <v>705</v>
      </c>
      <c r="AC36" s="441"/>
      <c r="AD36" s="442"/>
      <c r="AE36" s="443" t="s">
        <v>706</v>
      </c>
      <c r="AF36" s="443"/>
      <c r="AG36" s="443"/>
      <c r="AH36" s="443"/>
      <c r="AI36" s="443" t="s">
        <v>707</v>
      </c>
      <c r="AJ36" s="443"/>
      <c r="AK36" s="443"/>
      <c r="AL36" s="443"/>
      <c r="AM36" s="443" t="s">
        <v>708</v>
      </c>
      <c r="AN36" s="443"/>
      <c r="AO36" s="443"/>
      <c r="AP36" s="443"/>
      <c r="AQ36" s="443" t="s">
        <v>701</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701</v>
      </c>
      <c r="AR38" s="448"/>
      <c r="AS38" s="449" t="s">
        <v>224</v>
      </c>
      <c r="AT38" s="450"/>
      <c r="AU38" s="451" t="s">
        <v>701</v>
      </c>
      <c r="AV38" s="451"/>
      <c r="AW38" s="339" t="s">
        <v>170</v>
      </c>
      <c r="AX38" s="344"/>
    </row>
    <row r="39" spans="1:51" ht="23.25" customHeight="1" x14ac:dyDescent="0.15">
      <c r="A39" s="488"/>
      <c r="B39" s="486"/>
      <c r="C39" s="486"/>
      <c r="D39" s="486"/>
      <c r="E39" s="486"/>
      <c r="F39" s="487"/>
      <c r="G39" s="391" t="s">
        <v>701</v>
      </c>
      <c r="H39" s="392"/>
      <c r="I39" s="392"/>
      <c r="J39" s="392"/>
      <c r="K39" s="392"/>
      <c r="L39" s="392"/>
      <c r="M39" s="392"/>
      <c r="N39" s="392"/>
      <c r="O39" s="393"/>
      <c r="P39" s="154" t="s">
        <v>701</v>
      </c>
      <c r="Q39" s="154"/>
      <c r="R39" s="154"/>
      <c r="S39" s="154"/>
      <c r="T39" s="154"/>
      <c r="U39" s="154"/>
      <c r="V39" s="154"/>
      <c r="W39" s="154"/>
      <c r="X39" s="155"/>
      <c r="Y39" s="402" t="s">
        <v>12</v>
      </c>
      <c r="Z39" s="403"/>
      <c r="AA39" s="404"/>
      <c r="AB39" s="385" t="s">
        <v>701</v>
      </c>
      <c r="AC39" s="385"/>
      <c r="AD39" s="385"/>
      <c r="AE39" s="405" t="s">
        <v>701</v>
      </c>
      <c r="AF39" s="389"/>
      <c r="AG39" s="389"/>
      <c r="AH39" s="389"/>
      <c r="AI39" s="405" t="s">
        <v>701</v>
      </c>
      <c r="AJ39" s="389"/>
      <c r="AK39" s="389"/>
      <c r="AL39" s="389"/>
      <c r="AM39" s="405" t="s">
        <v>701</v>
      </c>
      <c r="AN39" s="389"/>
      <c r="AO39" s="389"/>
      <c r="AP39" s="389"/>
      <c r="AQ39" s="407" t="s">
        <v>701</v>
      </c>
      <c r="AR39" s="408"/>
      <c r="AS39" s="408"/>
      <c r="AT39" s="409"/>
      <c r="AU39" s="389" t="s">
        <v>701</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701</v>
      </c>
      <c r="AC40" s="463"/>
      <c r="AD40" s="463"/>
      <c r="AE40" s="405" t="s">
        <v>701</v>
      </c>
      <c r="AF40" s="389"/>
      <c r="AG40" s="389"/>
      <c r="AH40" s="389"/>
      <c r="AI40" s="405" t="s">
        <v>701</v>
      </c>
      <c r="AJ40" s="389"/>
      <c r="AK40" s="389"/>
      <c r="AL40" s="389"/>
      <c r="AM40" s="405" t="s">
        <v>701</v>
      </c>
      <c r="AN40" s="389"/>
      <c r="AO40" s="389"/>
      <c r="AP40" s="389"/>
      <c r="AQ40" s="407" t="s">
        <v>701</v>
      </c>
      <c r="AR40" s="408"/>
      <c r="AS40" s="408"/>
      <c r="AT40" s="409"/>
      <c r="AU40" s="389" t="s">
        <v>701</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701</v>
      </c>
      <c r="AF41" s="389"/>
      <c r="AG41" s="389"/>
      <c r="AH41" s="389"/>
      <c r="AI41" s="405" t="s">
        <v>701</v>
      </c>
      <c r="AJ41" s="389"/>
      <c r="AK41" s="389"/>
      <c r="AL41" s="389"/>
      <c r="AM41" s="405" t="s">
        <v>701</v>
      </c>
      <c r="AN41" s="389"/>
      <c r="AO41" s="389"/>
      <c r="AP41" s="389"/>
      <c r="AQ41" s="407" t="s">
        <v>701</v>
      </c>
      <c r="AR41" s="408"/>
      <c r="AS41" s="408"/>
      <c r="AT41" s="409"/>
      <c r="AU41" s="389" t="s">
        <v>701</v>
      </c>
      <c r="AV41" s="389"/>
      <c r="AW41" s="389"/>
      <c r="AX41" s="390"/>
    </row>
    <row r="42" spans="1:51" ht="23.25" customHeight="1" x14ac:dyDescent="0.15">
      <c r="A42" s="476" t="s">
        <v>343</v>
      </c>
      <c r="B42" s="471"/>
      <c r="C42" s="471"/>
      <c r="D42" s="471"/>
      <c r="E42" s="471"/>
      <c r="F42" s="472"/>
      <c r="G42" s="512" t="s">
        <v>701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43.1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721</v>
      </c>
      <c r="H46" s="528"/>
      <c r="I46" s="528"/>
      <c r="J46" s="528"/>
      <c r="K46" s="528"/>
      <c r="L46" s="528"/>
      <c r="M46" s="528"/>
      <c r="N46" s="528"/>
      <c r="O46" s="528"/>
      <c r="P46" s="528"/>
      <c r="Q46" s="528"/>
      <c r="R46" s="528"/>
      <c r="S46" s="528"/>
      <c r="T46" s="528"/>
      <c r="U46" s="528"/>
      <c r="V46" s="528"/>
      <c r="W46" s="528"/>
      <c r="X46" s="528"/>
      <c r="Y46" s="528"/>
      <c r="Z46" s="528"/>
      <c r="AA46" s="529"/>
      <c r="AB46" s="534" t="s">
        <v>738</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54.1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703</v>
      </c>
      <c r="AR50" s="451"/>
      <c r="AS50" s="449" t="s">
        <v>224</v>
      </c>
      <c r="AT50" s="450"/>
      <c r="AU50" s="451">
        <v>3</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736</v>
      </c>
      <c r="H51" s="154"/>
      <c r="I51" s="154"/>
      <c r="J51" s="154"/>
      <c r="K51" s="154"/>
      <c r="L51" s="154"/>
      <c r="M51" s="154"/>
      <c r="N51" s="154"/>
      <c r="O51" s="155"/>
      <c r="P51" s="154" t="s">
        <v>737</v>
      </c>
      <c r="Q51" s="464"/>
      <c r="R51" s="464"/>
      <c r="S51" s="464"/>
      <c r="T51" s="464"/>
      <c r="U51" s="464"/>
      <c r="V51" s="464"/>
      <c r="W51" s="464"/>
      <c r="X51" s="465"/>
      <c r="Y51" s="904" t="s">
        <v>58</v>
      </c>
      <c r="Z51" s="905"/>
      <c r="AA51" s="906"/>
      <c r="AB51" s="385" t="s">
        <v>734</v>
      </c>
      <c r="AC51" s="385"/>
      <c r="AD51" s="385"/>
      <c r="AE51" s="405">
        <v>1</v>
      </c>
      <c r="AF51" s="389"/>
      <c r="AG51" s="389"/>
      <c r="AH51" s="389"/>
      <c r="AI51" s="405">
        <v>1</v>
      </c>
      <c r="AJ51" s="389"/>
      <c r="AK51" s="389"/>
      <c r="AL51" s="389"/>
      <c r="AM51" s="405">
        <v>2</v>
      </c>
      <c r="AN51" s="389"/>
      <c r="AO51" s="389"/>
      <c r="AP51" s="389"/>
      <c r="AQ51" s="407" t="s">
        <v>703</v>
      </c>
      <c r="AR51" s="408"/>
      <c r="AS51" s="408"/>
      <c r="AT51" s="409"/>
      <c r="AU51" s="389">
        <v>2</v>
      </c>
      <c r="AV51" s="389"/>
      <c r="AW51" s="389"/>
      <c r="AX51" s="390"/>
      <c r="AY51">
        <f t="shared" si="0"/>
        <v>1</v>
      </c>
    </row>
    <row r="52" spans="1:60" ht="23.25"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t="s">
        <v>734</v>
      </c>
      <c r="AC52" s="463"/>
      <c r="AD52" s="463"/>
      <c r="AE52" s="405">
        <v>1</v>
      </c>
      <c r="AF52" s="389"/>
      <c r="AG52" s="389"/>
      <c r="AH52" s="389"/>
      <c r="AI52" s="405">
        <v>1</v>
      </c>
      <c r="AJ52" s="389"/>
      <c r="AK52" s="389"/>
      <c r="AL52" s="389"/>
      <c r="AM52" s="405">
        <v>1</v>
      </c>
      <c r="AN52" s="389"/>
      <c r="AO52" s="389"/>
      <c r="AP52" s="389"/>
      <c r="AQ52" s="407" t="s">
        <v>703</v>
      </c>
      <c r="AR52" s="408"/>
      <c r="AS52" s="408"/>
      <c r="AT52" s="409"/>
      <c r="AU52" s="389">
        <v>1</v>
      </c>
      <c r="AV52" s="389"/>
      <c r="AW52" s="389"/>
      <c r="AX52" s="390"/>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v>100</v>
      </c>
      <c r="AF53" s="580"/>
      <c r="AG53" s="580"/>
      <c r="AH53" s="580"/>
      <c r="AI53" s="579">
        <v>100</v>
      </c>
      <c r="AJ53" s="580"/>
      <c r="AK53" s="580"/>
      <c r="AL53" s="580"/>
      <c r="AM53" s="579">
        <v>200</v>
      </c>
      <c r="AN53" s="580"/>
      <c r="AO53" s="580"/>
      <c r="AP53" s="580"/>
      <c r="AQ53" s="407" t="s">
        <v>703</v>
      </c>
      <c r="AR53" s="408"/>
      <c r="AS53" s="408"/>
      <c r="AT53" s="409"/>
      <c r="AU53" s="389">
        <v>200</v>
      </c>
      <c r="AV53" s="389"/>
      <c r="AW53" s="389"/>
      <c r="AX53" s="390"/>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666</v>
      </c>
      <c r="H69" s="411"/>
      <c r="I69" s="411"/>
      <c r="J69" s="411"/>
      <c r="K69" s="411"/>
      <c r="L69" s="411"/>
      <c r="M69" s="411"/>
      <c r="N69" s="411"/>
      <c r="O69" s="411"/>
      <c r="P69" s="411"/>
      <c r="Q69" s="411"/>
      <c r="R69" s="411"/>
      <c r="S69" s="411"/>
      <c r="T69" s="411"/>
      <c r="U69" s="411"/>
      <c r="V69" s="411"/>
      <c r="W69" s="411"/>
      <c r="X69" s="411"/>
      <c r="Y69" s="434" t="s">
        <v>664</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666</v>
      </c>
      <c r="H103" s="411"/>
      <c r="I103" s="411"/>
      <c r="J103" s="411"/>
      <c r="K103" s="411"/>
      <c r="L103" s="411"/>
      <c r="M103" s="411"/>
      <c r="N103" s="411"/>
      <c r="O103" s="411"/>
      <c r="P103" s="411"/>
      <c r="Q103" s="411"/>
      <c r="R103" s="411"/>
      <c r="S103" s="411"/>
      <c r="T103" s="411"/>
      <c r="U103" s="411"/>
      <c r="V103" s="411"/>
      <c r="W103" s="411"/>
      <c r="X103" s="411"/>
      <c r="Y103" s="434" t="s">
        <v>664</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666</v>
      </c>
      <c r="H137" s="411"/>
      <c r="I137" s="411"/>
      <c r="J137" s="411"/>
      <c r="K137" s="411"/>
      <c r="L137" s="411"/>
      <c r="M137" s="411"/>
      <c r="N137" s="411"/>
      <c r="O137" s="411"/>
      <c r="P137" s="411"/>
      <c r="Q137" s="411"/>
      <c r="R137" s="411"/>
      <c r="S137" s="411"/>
      <c r="T137" s="411"/>
      <c r="U137" s="411"/>
      <c r="V137" s="411"/>
      <c r="W137" s="411"/>
      <c r="X137" s="411"/>
      <c r="Y137" s="434" t="s">
        <v>664</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666</v>
      </c>
      <c r="H171" s="411"/>
      <c r="I171" s="411"/>
      <c r="J171" s="411"/>
      <c r="K171" s="411"/>
      <c r="L171" s="411"/>
      <c r="M171" s="411"/>
      <c r="N171" s="411"/>
      <c r="O171" s="411"/>
      <c r="P171" s="411"/>
      <c r="Q171" s="411"/>
      <c r="R171" s="411"/>
      <c r="S171" s="411"/>
      <c r="T171" s="411"/>
      <c r="U171" s="411"/>
      <c r="V171" s="411"/>
      <c r="W171" s="411"/>
      <c r="X171" s="411"/>
      <c r="Y171" s="434" t="s">
        <v>664</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710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711</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713</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712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702</v>
      </c>
      <c r="K218" s="658"/>
      <c r="L218" s="658"/>
      <c r="M218" s="658"/>
      <c r="N218" s="658"/>
      <c r="O218" s="658"/>
      <c r="P218" s="658"/>
      <c r="Q218" s="658"/>
      <c r="R218" s="658"/>
      <c r="S218" s="658"/>
      <c r="T218" s="659"/>
      <c r="U218" s="632" t="s">
        <v>703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703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703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4.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714</v>
      </c>
      <c r="AH223" s="723"/>
      <c r="AI223" s="723"/>
      <c r="AJ223" s="723"/>
      <c r="AK223" s="723"/>
      <c r="AL223" s="723"/>
      <c r="AM223" s="723"/>
      <c r="AN223" s="723"/>
      <c r="AO223" s="723"/>
      <c r="AP223" s="723"/>
      <c r="AQ223" s="723"/>
      <c r="AR223" s="723"/>
      <c r="AS223" s="723"/>
      <c r="AT223" s="723"/>
      <c r="AU223" s="723"/>
      <c r="AV223" s="723"/>
      <c r="AW223" s="723"/>
      <c r="AX223" s="724"/>
    </row>
    <row r="224" spans="1:51" ht="35.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739</v>
      </c>
      <c r="AH224" s="729"/>
      <c r="AI224" s="729"/>
      <c r="AJ224" s="729"/>
      <c r="AK224" s="729"/>
      <c r="AL224" s="729"/>
      <c r="AM224" s="729"/>
      <c r="AN224" s="729"/>
      <c r="AO224" s="729"/>
      <c r="AP224" s="729"/>
      <c r="AQ224" s="729"/>
      <c r="AR224" s="729"/>
      <c r="AS224" s="729"/>
      <c r="AT224" s="729"/>
      <c r="AU224" s="729"/>
      <c r="AV224" s="729"/>
      <c r="AW224" s="729"/>
      <c r="AX224" s="730"/>
    </row>
    <row r="225" spans="1:50" ht="36.6"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714</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696</v>
      </c>
      <c r="AE226" s="690"/>
      <c r="AF226" s="690"/>
      <c r="AG226" s="376" t="s">
        <v>732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716</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716</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715</v>
      </c>
      <c r="AE229" s="754"/>
      <c r="AF229" s="754"/>
      <c r="AG229" s="755" t="s">
        <v>703</v>
      </c>
      <c r="AH229" s="756"/>
      <c r="AI229" s="756"/>
      <c r="AJ229" s="756"/>
      <c r="AK229" s="756"/>
      <c r="AL229" s="756"/>
      <c r="AM229" s="756"/>
      <c r="AN229" s="756"/>
      <c r="AO229" s="756"/>
      <c r="AP229" s="756"/>
      <c r="AQ229" s="756"/>
      <c r="AR229" s="756"/>
      <c r="AS229" s="756"/>
      <c r="AT229" s="756"/>
      <c r="AU229" s="756"/>
      <c r="AV229" s="756"/>
      <c r="AW229" s="756"/>
      <c r="AX229" s="757"/>
    </row>
    <row r="230" spans="1:50" ht="51"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696</v>
      </c>
      <c r="AE230" s="702"/>
      <c r="AF230" s="702"/>
      <c r="AG230" s="728" t="s">
        <v>717</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715</v>
      </c>
      <c r="AE231" s="702"/>
      <c r="AF231" s="702"/>
      <c r="AG231" s="728" t="s">
        <v>703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696</v>
      </c>
      <c r="AE232" s="702"/>
      <c r="AF232" s="702"/>
      <c r="AG232" s="728" t="s">
        <v>718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715</v>
      </c>
      <c r="AE233" s="735"/>
      <c r="AF233" s="735"/>
      <c r="AG233" s="750" t="s">
        <v>703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715</v>
      </c>
      <c r="AE234" s="702"/>
      <c r="AF234" s="703"/>
      <c r="AG234" s="728" t="s">
        <v>703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715</v>
      </c>
      <c r="AE235" s="743"/>
      <c r="AF235" s="744"/>
      <c r="AG235" s="745" t="s">
        <v>703</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696</v>
      </c>
      <c r="AE236" s="754"/>
      <c r="AF236" s="764"/>
      <c r="AG236" s="755" t="s">
        <v>719</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715</v>
      </c>
      <c r="AE237" s="769"/>
      <c r="AF237" s="769"/>
      <c r="AG237" s="728" t="s">
        <v>703</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696</v>
      </c>
      <c r="AE238" s="702"/>
      <c r="AF238" s="702"/>
      <c r="AG238" s="728" t="s">
        <v>719</v>
      </c>
      <c r="AH238" s="729"/>
      <c r="AI238" s="729"/>
      <c r="AJ238" s="729"/>
      <c r="AK238" s="729"/>
      <c r="AL238" s="729"/>
      <c r="AM238" s="729"/>
      <c r="AN238" s="729"/>
      <c r="AO238" s="729"/>
      <c r="AP238" s="729"/>
      <c r="AQ238" s="729"/>
      <c r="AR238" s="729"/>
      <c r="AS238" s="729"/>
      <c r="AT238" s="729"/>
      <c r="AU238" s="729"/>
      <c r="AV238" s="729"/>
      <c r="AW238" s="729"/>
      <c r="AX238" s="730"/>
    </row>
    <row r="239" spans="1:50" ht="34.1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696</v>
      </c>
      <c r="AE239" s="702"/>
      <c r="AF239" s="702"/>
      <c r="AG239" s="758" t="s">
        <v>720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715</v>
      </c>
      <c r="AE240" s="690"/>
      <c r="AF240" s="781"/>
      <c r="AG240" s="376" t="s">
        <v>703</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79.900000000000006" customHeight="1" x14ac:dyDescent="0.15">
      <c r="A247" s="137" t="s">
        <v>46</v>
      </c>
      <c r="B247" s="138"/>
      <c r="C247" s="141" t="s">
        <v>50</v>
      </c>
      <c r="D247" s="142"/>
      <c r="E247" s="142"/>
      <c r="F247" s="143"/>
      <c r="G247" s="144" t="s">
        <v>722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742</v>
      </c>
      <c r="B252" s="134"/>
      <c r="C252" s="134"/>
      <c r="D252" s="134"/>
      <c r="E252" s="135"/>
      <c r="F252" s="136" t="s">
        <v>741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345</v>
      </c>
      <c r="B254" s="134"/>
      <c r="C254" s="134"/>
      <c r="D254" s="134"/>
      <c r="E254" s="135"/>
      <c r="F254" s="789" t="s">
        <v>744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703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745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745</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745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745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745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745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745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745</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691</v>
      </c>
      <c r="F266" s="805"/>
      <c r="G266" s="805"/>
      <c r="H266" s="92" t="str">
        <f>IF(E266="","","-")</f>
        <v>-</v>
      </c>
      <c r="I266" s="805" t="s">
        <v>350</v>
      </c>
      <c r="J266" s="805"/>
      <c r="K266" s="92" t="str">
        <f>IF(I266="","","-")</f>
        <v>-</v>
      </c>
      <c r="L266" s="121">
        <v>8</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691</v>
      </c>
      <c r="F267" s="805"/>
      <c r="G267" s="805"/>
      <c r="H267" s="92"/>
      <c r="I267" s="805"/>
      <c r="J267" s="805"/>
      <c r="K267" s="92"/>
      <c r="L267" s="121">
        <v>194</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690</v>
      </c>
      <c r="H268" s="805"/>
      <c r="I268" s="805"/>
      <c r="J268" s="152">
        <v>20</v>
      </c>
      <c r="K268" s="152"/>
      <c r="L268" s="121">
        <v>190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729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724</v>
      </c>
      <c r="H310" s="839"/>
      <c r="I310" s="839"/>
      <c r="J310" s="839"/>
      <c r="K310" s="840"/>
      <c r="L310" s="841" t="s">
        <v>725</v>
      </c>
      <c r="M310" s="842"/>
      <c r="N310" s="842"/>
      <c r="O310" s="842"/>
      <c r="P310" s="842"/>
      <c r="Q310" s="842"/>
      <c r="R310" s="842"/>
      <c r="S310" s="842"/>
      <c r="T310" s="842"/>
      <c r="U310" s="842"/>
      <c r="V310" s="842"/>
      <c r="W310" s="842"/>
      <c r="X310" s="843"/>
      <c r="Y310" s="844">
        <v>16.3</v>
      </c>
      <c r="Z310" s="845"/>
      <c r="AA310" s="845"/>
      <c r="AB310" s="846"/>
      <c r="AC310" s="838" t="s">
        <v>724</v>
      </c>
      <c r="AD310" s="839"/>
      <c r="AE310" s="839"/>
      <c r="AF310" s="839"/>
      <c r="AG310" s="840"/>
      <c r="AH310" s="841" t="s">
        <v>725</v>
      </c>
      <c r="AI310" s="842"/>
      <c r="AJ310" s="842"/>
      <c r="AK310" s="842"/>
      <c r="AL310" s="842"/>
      <c r="AM310" s="842"/>
      <c r="AN310" s="842"/>
      <c r="AO310" s="842"/>
      <c r="AP310" s="842"/>
      <c r="AQ310" s="842"/>
      <c r="AR310" s="842"/>
      <c r="AS310" s="842"/>
      <c r="AT310" s="843"/>
      <c r="AU310" s="844">
        <v>9.1</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16.3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9.1</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79.150000000000006"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56.45" customHeight="1" x14ac:dyDescent="0.15">
      <c r="A366" s="873">
        <v>1</v>
      </c>
      <c r="B366" s="873">
        <v>1</v>
      </c>
      <c r="C366" s="874" t="s">
        <v>727</v>
      </c>
      <c r="D366" s="875"/>
      <c r="E366" s="875"/>
      <c r="F366" s="875"/>
      <c r="G366" s="875"/>
      <c r="H366" s="875"/>
      <c r="I366" s="875"/>
      <c r="J366" s="876">
        <v>8010401050387</v>
      </c>
      <c r="K366" s="877"/>
      <c r="L366" s="877"/>
      <c r="M366" s="877"/>
      <c r="N366" s="877"/>
      <c r="O366" s="877"/>
      <c r="P366" s="878" t="s">
        <v>726</v>
      </c>
      <c r="Q366" s="879"/>
      <c r="R366" s="879"/>
      <c r="S366" s="879"/>
      <c r="T366" s="879"/>
      <c r="U366" s="879"/>
      <c r="V366" s="879"/>
      <c r="W366" s="879"/>
      <c r="X366" s="879"/>
      <c r="Y366" s="880">
        <v>16.3</v>
      </c>
      <c r="Z366" s="881"/>
      <c r="AA366" s="881"/>
      <c r="AB366" s="882"/>
      <c r="AC366" s="883" t="s">
        <v>340</v>
      </c>
      <c r="AD366" s="884"/>
      <c r="AE366" s="884"/>
      <c r="AF366" s="884"/>
      <c r="AG366" s="884"/>
      <c r="AH366" s="867" t="s">
        <v>703</v>
      </c>
      <c r="AI366" s="868"/>
      <c r="AJ366" s="868"/>
      <c r="AK366" s="868"/>
      <c r="AL366" s="869">
        <v>99.6</v>
      </c>
      <c r="AM366" s="870"/>
      <c r="AN366" s="870"/>
      <c r="AO366" s="871"/>
      <c r="AP366" s="872" t="s">
        <v>703</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78"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55.15" customHeight="1" x14ac:dyDescent="0.15">
      <c r="A399" s="873">
        <v>1</v>
      </c>
      <c r="B399" s="873">
        <v>1</v>
      </c>
      <c r="C399" s="874" t="s">
        <v>728</v>
      </c>
      <c r="D399" s="875"/>
      <c r="E399" s="875"/>
      <c r="F399" s="875"/>
      <c r="G399" s="875"/>
      <c r="H399" s="875"/>
      <c r="I399" s="875"/>
      <c r="J399" s="876">
        <v>4130001044153</v>
      </c>
      <c r="K399" s="877"/>
      <c r="L399" s="877"/>
      <c r="M399" s="877"/>
      <c r="N399" s="877"/>
      <c r="O399" s="877"/>
      <c r="P399" s="878" t="s">
        <v>726</v>
      </c>
      <c r="Q399" s="879"/>
      <c r="R399" s="879"/>
      <c r="S399" s="879"/>
      <c r="T399" s="879"/>
      <c r="U399" s="879"/>
      <c r="V399" s="879"/>
      <c r="W399" s="879"/>
      <c r="X399" s="879"/>
      <c r="Y399" s="880">
        <v>9.1</v>
      </c>
      <c r="Z399" s="881"/>
      <c r="AA399" s="881"/>
      <c r="AB399" s="882"/>
      <c r="AC399" s="883" t="s">
        <v>340</v>
      </c>
      <c r="AD399" s="884"/>
      <c r="AE399" s="884"/>
      <c r="AF399" s="884"/>
      <c r="AG399" s="884"/>
      <c r="AH399" s="867" t="s">
        <v>703</v>
      </c>
      <c r="AI399" s="868"/>
      <c r="AJ399" s="868"/>
      <c r="AK399" s="868"/>
      <c r="AL399" s="869">
        <v>99.9</v>
      </c>
      <c r="AM399" s="870"/>
      <c r="AN399" s="870"/>
      <c r="AO399" s="871"/>
      <c r="AP399" s="872" t="s">
        <v>703</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702</v>
      </c>
      <c r="D631" s="895"/>
      <c r="E631" s="663" t="s">
        <v>703</v>
      </c>
      <c r="F631" s="896"/>
      <c r="G631" s="896"/>
      <c r="H631" s="896"/>
      <c r="I631" s="896"/>
      <c r="J631" s="876" t="s">
        <v>703</v>
      </c>
      <c r="K631" s="877"/>
      <c r="L631" s="877"/>
      <c r="M631" s="877"/>
      <c r="N631" s="877"/>
      <c r="O631" s="877"/>
      <c r="P631" s="878" t="s">
        <v>703</v>
      </c>
      <c r="Q631" s="879"/>
      <c r="R631" s="879"/>
      <c r="S631" s="879"/>
      <c r="T631" s="879"/>
      <c r="U631" s="879"/>
      <c r="V631" s="879"/>
      <c r="W631" s="879"/>
      <c r="X631" s="879"/>
      <c r="Y631" s="880" t="s">
        <v>703</v>
      </c>
      <c r="Z631" s="881"/>
      <c r="AA631" s="881"/>
      <c r="AB631" s="882"/>
      <c r="AC631" s="883" t="s">
        <v>702</v>
      </c>
      <c r="AD631" s="884"/>
      <c r="AE631" s="884"/>
      <c r="AF631" s="884"/>
      <c r="AG631" s="884"/>
      <c r="AH631" s="885" t="s">
        <v>703</v>
      </c>
      <c r="AI631" s="886"/>
      <c r="AJ631" s="886"/>
      <c r="AK631" s="886"/>
      <c r="AL631" s="869" t="s">
        <v>703</v>
      </c>
      <c r="AM631" s="870"/>
      <c r="AN631" s="870"/>
      <c r="AO631" s="871"/>
      <c r="AP631" s="872" t="s">
        <v>703</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214" max="49" man="1"/>
    <brk id="246" max="49" man="1"/>
    <brk id="28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335</v>
      </c>
      <c r="AI2" s="51" t="s">
        <v>366</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338</v>
      </c>
      <c r="AI5" s="51" t="s">
        <v>373</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345</v>
      </c>
      <c r="AF6" s="30"/>
      <c r="AG6" s="53" t="s">
        <v>339</v>
      </c>
      <c r="AI6" s="51" t="s">
        <v>374</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340</v>
      </c>
      <c r="AH7" s="80"/>
      <c r="AI7" s="53" t="s">
        <v>362</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341</v>
      </c>
      <c r="AI8" s="51" t="s">
        <v>363</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381</v>
      </c>
      <c r="Z10" s="32" t="s">
        <v>509</v>
      </c>
      <c r="AA10" s="86" t="s">
        <v>475</v>
      </c>
      <c r="AB10" s="86" t="s">
        <v>603</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343</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343</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343</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343</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343</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343</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343</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343</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343</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343</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2022-05-10T09:09:40Z</cp:lastPrinted>
  <dcterms:created xsi:type="dcterms:W3CDTF">2012-03-13T00:50:25Z</dcterms:created>
  <dcterms:modified xsi:type="dcterms:W3CDTF">2022-09-05T10:34:56Z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