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CEF406A-027C-4021-845B-455C736AC3E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40" i="11"/>
  <c r="AY338" i="11"/>
  <c r="AY341" i="11"/>
  <c r="AY336"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12" i="11"/>
  <c r="AY208" i="11"/>
  <c r="AY209" i="11" s="1"/>
  <c r="AY207" i="11"/>
  <c r="AY205"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4" i="11"/>
  <c r="AY153" i="11"/>
  <c r="AY146" i="11"/>
  <c r="AY150" i="11" s="1"/>
  <c r="AY127" i="11"/>
  <c r="AY131" i="11" s="1"/>
  <c r="AY122" i="11"/>
  <c r="AY126" i="11" s="1"/>
  <c r="AY112" i="11"/>
  <c r="AY117" i="11" s="1"/>
  <c r="AY100" i="11"/>
  <c r="AY99" i="11"/>
  <c r="AY101" i="11" s="1"/>
  <c r="AY98" i="11"/>
  <c r="AY102" i="11"/>
  <c r="AY104" i="11" s="1"/>
  <c r="AY118" i="11" l="1"/>
  <c r="AY155" i="11"/>
  <c r="AY210" i="11"/>
  <c r="AY119" i="11"/>
  <c r="AY202" i="11"/>
  <c r="AY211" i="11"/>
  <c r="AY175" i="11"/>
  <c r="AY204" i="11"/>
  <c r="AY213" i="11"/>
  <c r="AY114" i="11"/>
  <c r="AY179" i="11"/>
  <c r="AY152" i="11"/>
  <c r="AY206"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0" i="11" s="1"/>
  <c r="AY78" i="11"/>
  <c r="AY87" i="11" s="1"/>
  <c r="AY44" i="11"/>
  <c r="AY52" i="11" s="1"/>
  <c r="AY96" i="11" l="1"/>
  <c r="AY80" i="11"/>
  <c r="AY97" i="11"/>
  <c r="AY81" i="11"/>
  <c r="AY82"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<sst xmlns="http://schemas.openxmlformats.org/spreadsheetml/2006/main" count="2071" uniqueCount="761">
  <si>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</si>
  <si>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</si>
  <si>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</si>
  <si>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</si>
  <si>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</si>
  <si>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</si>
  <si>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</si>
  <si>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</si>
  <si>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</si>
  <si>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</si>
  <si>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</si>
  <si>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</si>
  <si>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</si>
  <si>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</si>
  <si>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</si>
  <si>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</si>
  <si>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</si>
  <si>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</si>
  <si>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</si>
  <si>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</si>
  <si>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</si>
  <si>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</si>
  <si>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</si>
  <si>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</si>
  <si>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</si>
  <si>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</si>
  <si>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</si>
  <si>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</si>
  <si>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</si>
  <si>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</si>
  <si>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</si>
  <si>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</si>
  <si>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</si>
  <si>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</si>
  <si>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</si>
  <si>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</si>
  <si>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</si>
  <si>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</si>
  <si>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</si>
  <si>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</si>
  <si>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</si>
  <si>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</si>
  <si>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</si>
  <si>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</si>
  <si>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</si>
  <si>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</si>
  <si>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</si>
  <si>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</si>
  <si>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</si>
  <si>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</si>
  <si>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</si>
  <si>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</si>
  <si>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</si>
  <si>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</si>
  <si>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</si>
  <si>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</si>
  <si>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</si>
  <si>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</si>
  <si>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</si>
  <si>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</si>
  <si>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</si>
  <si>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</si>
  <si>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</si>
  <si>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</si>
  <si>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</si>
  <si>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</si>
  <si>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</si>
  <si>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</si>
  <si>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</si>
  <si>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</si>
  <si>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</si>
  <si>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</si>
  <si>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</si>
  <si>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</si>
  <si>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</si>
  <si>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</si>
  <si>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</si>
  <si>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</si>
  <si>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</si>
  <si>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</si>
  <si>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</si>
  <si>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</si>
  <si>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</si>
  <si>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</si>
  <si>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</si>
  <si>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</si>
  <si>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</si>
  <si>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</si>
  <si>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</si>
  <si>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</si>
  <si>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</si>
  <si>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</si>
  <si>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</si>
  <si>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</si>
  <si>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</si>
  <si>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</si>
  <si>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</si>
  <si>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</si>
  <si>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</si>
  <si>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</si>
  <si>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</si>
  <si>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</si>
  <si>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</si>
  <si>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</si>
  <si>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</si>
  <si>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</si>
  <si>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</si>
  <si>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</si>
  <si>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</si>
  <si>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</si>
  <si>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</si>
  <si>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</si>
  <si>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</si>
  <si>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</si>
  <si>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</si>
  <si>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</si>
  <si>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</si>
  <si>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</si>
  <si>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</si>
  <si>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</si>
  <si>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</si>
  <si>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</si>
  <si>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</si>
  <si>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</si>
  <si>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</si>
  <si>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</si>
  <si>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</si>
  <si>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</si>
  <si>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</si>
  <si>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</si>
  <si>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</si>
  <si>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</si>
  <si>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</si>
  <si>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</si>
  <si>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</si>
  <si>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</si>
  <si>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</si>
  <si>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</si>
  <si>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</si>
  <si>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</si>
  <si>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</si>
  <si>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</si>
  <si>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</si>
  <si>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</si>
  <si>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</si>
  <si>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</si>
  <si>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</si>
  <si>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</si>
  <si>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</si>
  <si>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</si>
  <si>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</si>
  <si>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</si>
  <si>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</si>
  <si>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</si>
  <si>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</si>
  <si>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</si>
  <si>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</si>
  <si>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</si>
  <si>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</si>
  <si>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</si>
  <si>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</si>
  <si>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</si>
  <si>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</si>
  <si>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</si>
  <si>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</si>
  <si>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</si>
  <si>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</si>
  <si>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</si>
  <si>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</si>
  <si>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</si>
  <si>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</si>
  <si>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</si>
  <si>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</si>
  <si>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</si>
  <si>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</si>
  <si>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</si>
  <si>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</si>
  <si>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</si>
  <si>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</si>
  <si>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</si>
  <si>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</si>
  <si>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</si>
  <si>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</si>
  <si>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</si>
  <si>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</si>
  <si>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</si>
  <si>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</si>
  <si>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</si>
  <si>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</si>
  <si>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</si>
  <si>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</si>
  <si>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</si>
  <si>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</si>
  <si>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</si>
  <si>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</si>
  <si>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</si>
  <si>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</si>
  <si>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</si>
  <si>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</si>
  <si>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</si>
  <si>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</si>
  <si>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</si>
  <si>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</si>
  <si>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</si>
  <si>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</si>
  <si>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</si>
  <si>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</si>
  <si>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</si>
  <si>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</si>
  <si>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</si>
  <si>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</si>
  <si>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</si>
  <si>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</si>
  <si>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</si>
  <si>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</si>
  <si>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</si>
  <si>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</si>
  <si>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</si>
  <si>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</si>
  <si>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</si>
  <si>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</si>
  <si>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</si>
  <si>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</si>
  <si>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</si>
  <si>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</si>
  <si>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</si>
  <si>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</si>
  <si>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</si>
  <si>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</si>
  <si>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</si>
  <si>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</si>
  <si>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</si>
  <si>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</si>
  <si>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</si>
  <si>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</si>
  <si>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</si>
  <si>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</si>
  <si>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</si>
  <si>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</si>
  <si>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</si>
  <si>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</si>
  <si>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</si>
  <si>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</si>
  <si>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</si>
  <si>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</si>
  <si>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</si>
  <si>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</si>
  <si>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</si>
  <si>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</si>
  <si>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</si>
  <si>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</si>
  <si>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</si>
  <si>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</si>
  <si>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</si>
  <si>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</si>
  <si>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</si>
  <si>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</si>
  <si>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</si>
  <si>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</si>
  <si>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</si>
  <si>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</si>
  <si>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</si>
  <si>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</si>
  <si>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</si>
  <si>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</si>
  <si>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</si>
  <si>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</si>
  <si>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</si>
  <si>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</si>
  <si>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</si>
  <si>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</si>
  <si>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</si>
  <si>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</si>
  <si>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</si>
  <si>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</si>
  <si>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</si>
  <si>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</si>
  <si>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</si>
  <si>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</si>
  <si>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</si>
  <si>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</si>
  <si>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</si>
  <si>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</si>
  <si>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</si>
  <si>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</si>
  <si>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</si>
  <si>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</si>
  <si>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</si>
  <si>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</si>
  <si>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</si>
  <si>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</si>
  <si>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</si>
  <si>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</si>
  <si>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</si>
  <si>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</si>
  <si>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</si>
  <si>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</si>
  <si>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</si>
  <si>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</si>
  <si>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</si>
  <si>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</si>
  <si>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</si>
  <si>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</si>
  <si>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</si>
  <si>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</si>
  <si>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</si>
  <si>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</si>
  <si>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</si>
  <si>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</si>
  <si>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</si>
  <si>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</si>
  <si>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</si>
  <si>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</si>
  <si>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</si>
  <si>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</si>
  <si>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</si>
  <si>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</si>
  <si>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</si>
  <si>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</si>
  <si>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</si>
  <si>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</si>
  <si>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</si>
  <si>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</si>
  <si>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</si>
  <si>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</si>
  <si>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</si>
  <si>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</si>
  <si>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</si>
  <si>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</si>
  <si>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</si>
  <si>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</si>
  <si>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</si>
  <si>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</si>
  <si>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</si>
  <si>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</si>
  <si>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</si>
  <si>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</si>
  <si>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</si>
  <si>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</si>
  <si>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</si>
  <si>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</si>
  <si>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</si>
  <si>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</si>
  <si>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</si>
  <si>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</si>
  <si>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</si>
  <si>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</si>
  <si>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</si>
  <si>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</si>
  <si>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</si>
  <si>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</si>
  <si>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</si>
  <si>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</si>
  <si>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</si>
  <si>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</si>
  <si>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</si>
  <si>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</si>
  <si>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</si>
  <si>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</si>
  <si>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</si>
  <si>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</si>
  <si>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</si>
  <si>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</si>
  <si>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</si>
  <si>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</si>
  <si>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</si>
  <si>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</si>
  <si>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</si>
  <si>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</si>
  <si>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</si>
  <si>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</si>
  <si>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</si>
  <si>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</si>
  <si>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</si>
  <si>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</si>
  <si>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</si>
  <si>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</si>
  <si>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</si>
  <si>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</si>
  <si>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</si>
  <si>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</si>
  <si>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</si>
  <si>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</si>
  <si>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</si>
  <si>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</si>
  <si>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</si>
  <si>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</si>
  <si>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</si>
  <si>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</si>
  <si>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</si>
  <si>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</si>
  <si>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</si>
  <si>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</si>
  <si>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</si>
  <si>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</si>
  <si>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</si>
  <si>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</si>
  <si>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</si>
  <si>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</si>
  <si>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</si>
  <si>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</si>
  <si>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</si>
  <si>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</si>
  <si>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</si>
  <si>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</si>
  <si>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</si>
  <si>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</si>
  <si>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</si>
  <si>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</si>
  <si>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</si>
  <si>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</si>
  <si>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</si>
  <si>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</si>
  <si>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</si>
  <si>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</si>
  <si>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</si>
  <si>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</si>
  <si>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</si>
  <si>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</si>
  <si>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</si>
  <si>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</si>
  <si>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</si>
  <si>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</si>
  <si>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</si>
  <si>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</si>
  <si>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</si>
  <si>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</si>
  <si>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</si>
  <si>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</si>
  <si>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</si>
  <si>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</si>
  <si>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</si>
  <si>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</si>
  <si>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</si>
  <si>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</si>
  <si>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</si>
  <si>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</si>
  <si>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</si>
  <si>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</si>
  <si>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</si>
  <si>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</si>
  <si>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</si>
  <si>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</si>
  <si>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</si>
  <si>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</si>
  <si>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</si>
  <si>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</si>
  <si>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</si>
  <si>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</si>
  <si>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</si>
  <si>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</si>
  <si>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</si>
  <si>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</si>
  <si>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</si>
  <si>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</si>
  <si>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</si>
  <si>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</si>
  <si>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</si>
  <si>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</si>
  <si>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</si>
  <si>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</si>
  <si>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</si>
  <si>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</si>
  <si>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</si>
  <si>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</si>
  <si>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</si>
  <si>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</si>
  <si>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</si>
  <si>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</si>
  <si>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</si>
  <si>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</si>
  <si>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</si>
  <si>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</si>
  <si>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</si>
  <si>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</si>
  <si>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</si>
  <si>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</si>
  <si>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</si>
  <si>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</si>
  <si>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</si>
  <si>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</si>
  <si>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</si>
  <si>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</si>
  <si>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</si>
  <si>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</si>
  <si>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</si>
  <si>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</si>
  <si>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</si>
  <si>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</si>
  <si>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</si>
  <si>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</si>
  <si>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</si>
  <si>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</si>
  <si>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</si>
  <si>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</si>
  <si>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</si>
  <si>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</si>
  <si>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</si>
  <si>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</si>
  <si>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</si>
  <si>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</si>
  <si>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</si>
  <si>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</si>
  <si>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</si>
  <si>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</si>
  <si>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</si>
  <si>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</si>
  <si>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</si>
  <si>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</si>
  <si>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</si>
  <si>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</si>
  <si>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</si>
  <si>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</si>
  <si>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</si>
  <si>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</si>
  <si>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</si>
  <si>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</si>
  <si>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</si>
  <si>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</si>
  <si>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</si>
  <si>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</si>
  <si>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</si>
  <si>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</si>
  <si>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</si>
  <si>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</si>
  <si>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</si>
  <si>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</si>
  <si>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</si>
  <si>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</si>
  <si>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</si>
  <si>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</si>
  <si>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</si>
  <si>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</si>
  <si>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</si>
  <si>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</si>
  <si>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</si>
  <si>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</si>
  <si>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</si>
  <si>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</si>
  <si>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</si>
  <si>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</si>
  <si>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</si>
  <si>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</si>
  <si>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</si>
  <si>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</si>
  <si>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</si>
  <si>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</si>
  <si>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</si>
  <si>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</si>
  <si>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</si>
  <si>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</si>
  <si>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</si>
  <si>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</si>
  <si>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</si>
  <si>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</si>
  <si>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</si>
  <si>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</si>
  <si>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</si>
  <si>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</si>
  <si>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</si>
  <si>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</si>
  <si>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</si>
  <si>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</si>
  <si>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</si>
  <si>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</si>
  <si>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</si>
  <si>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</si>
  <si>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</si>
  <si>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</si>
  <si>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</si>
  <si>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</si>
  <si>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</si>
  <si>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</si>
  <si>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</si>
  <si>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</si>
  <si>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</si>
  <si>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</si>
  <si>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</si>
  <si>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</si>
  <si>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</si>
  <si>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</si>
  <si>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</si>
  <si>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</si>
  <si>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</si>
  <si>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</si>
  <si>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</si>
  <si>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</si>
  <si>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</si>
  <si>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</si>
  <si>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</si>
  <si>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</si>
  <si>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</si>
  <si>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</si>
  <si>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</si>
  <si>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</si>
  <si>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</si>
  <si>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</si>
  <si>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</si>
  <si>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</si>
  <si>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</si>
  <si>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</si>
  <si>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</si>
  <si>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</si>
  <si>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</si>
  <si>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</si>
  <si>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</si>
  <si>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</si>
  <si>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</si>
  <si>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</si>
  <si>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</si>
  <si>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</si>
  <si>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</si>
  <si>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</si>
  <si>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</si>
  <si>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</si>
  <si>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</si>
  <si>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</si>
  <si>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</si>
  <si>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</si>
  <si>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</si>
  <si>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</si>
  <si>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</si>
  <si>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</si>
  <si>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</si>
  <si>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</si>
  <si>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</si>
  <si>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</si>
  <si>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</si>
  <si>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</si>
  <si>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</si>
  <si>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</si>
  <si>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</si>
  <si>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</si>
  <si>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</si>
  <si>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</si>
  <si>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</si>
  <si>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</si>
  <si>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</si>
  <si>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</si>
  <si>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</si>
  <si>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</si>
  <si>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</si>
  <si>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</si>
  <si>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</si>
  <si>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</si>
  <si>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</si>
  <si>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</si>
  <si>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</si>
  <si>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</si>
  <si>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</si>
  <si>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</si>
  <si>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</si>
  <si>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</si>
  <si>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</si>
  <si>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</si>
  <si>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</si>
  <si>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</si>
  <si>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</si>
  <si>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</si>
  <si>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</si>
  <si>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</si>
  <si>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</si>
  <si>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</si>
  <si>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</si>
  <si>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</si>
  <si>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</si>
  <si>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</si>
  <si>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</si>
  <si>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</si>
  <si>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</si>
  <si>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</si>
  <si>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</si>
  <si>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</si>
  <si>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</si>
  <si>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</si>
  <si>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</si>
  <si>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</si>
  <si>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</si>
  <si>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</si>
  <si>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</si>
  <si>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</si>
  <si>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</si>
  <si>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</si>
  <si>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</si>
  <si>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</si>
  <si>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</si>
  <si>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</si>
  <si>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</si>
  <si>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</si>
  <si>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</si>
  <si>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</si>
  <si>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</si>
  <si>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</si>
  <si>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民間海上輸送力活用に係わるPFI事業</t>
  </si>
  <si>
    <t>防衛装備庁装備政策部</t>
  </si>
  <si>
    <t>装備政策課長
松本　恭典</t>
  </si>
  <si>
    <t>平成28年度</t>
  </si>
  <si>
    <t>令和7年度</t>
  </si>
  <si>
    <t>装備政策課</t>
  </si>
  <si>
    <t>防衛省設置法第4条第1項第13号</t>
  </si>
  <si>
    <t>平成３１年度以降に係る防衛計画の大綱、中期防衛力整備計画（平成３１年度～平成３５年度）（平成３０年１２月１８日国家安全保障会議決定及び閣議決定）</t>
  </si>
  <si>
    <t>一層厳しさを増す安全保障環境の下、自衛隊の迅速かつ大規模な海上輸送能力・展開能力を、民間の資金や能力を活用するＰＦＩ方式により、効率的に保持すること。</t>
  </si>
  <si>
    <t>・民間事業者が、二隻の船舶を所有・維持・管理し、自衛隊の平素の訓練や災害派遣等の緊急時の輸送を行うため、迅速かつ優先的に船舶を運航
・各種事態などにおいて、民間事業者が船舶を運航できない場合には、自衛隊が、船舶そのものを借り受ける（その場合、自衛官が乗り組んで自衛隊が自ら運航）</t>
  </si>
  <si>
    <t>-</t>
  </si>
  <si>
    <t>公共施設等維持管理運営費</t>
  </si>
  <si>
    <t>船舶の維持・管理等による待機態勢の保持</t>
  </si>
  <si>
    <t>緊急時に対応しうる船舶の待機態勢の維持日数</t>
  </si>
  <si>
    <t>日</t>
  </si>
  <si>
    <t>隻</t>
  </si>
  <si>
    <t>自衛隊等の輸送に必要な船舶の確保隻数</t>
  </si>
  <si>
    <t>執行額（x）／　待機態勢にある船舶（ｙ）（百万円／隻）　
（１隻当たりのコスト：2,550百万円）　　　　　　　　　</t>
    <phoneticPr fontId="5"/>
  </si>
  <si>
    <t>百万円/隻</t>
  </si>
  <si>
    <t>　　ｘ/ｙ</t>
    <phoneticPr fontId="5"/>
  </si>
  <si>
    <t>／　</t>
    <phoneticPr fontId="5"/>
  </si>
  <si>
    <t>28-0005</t>
  </si>
  <si>
    <t>0267</t>
  </si>
  <si>
    <t>○</t>
  </si>
  <si>
    <t>防衛</t>
  </si>
  <si>
    <t>-</t>
    <phoneticPr fontId="5"/>
  </si>
  <si>
    <t>本事業は、自衛隊が民間船舶を効率的・効果的に活用するために待機態勢を確立・維持することより、訓練の他、災害派遣等緊急時において民間船舶を迅速に使用することが目標であることから、定量的な成果目標を設定することができない。</t>
  </si>
  <si>
    <t>本事業で使用する船舶の取得、必要に応じた所要の改修の実施、予備自衛官の活用を含む船員の雇用・養成等を実施させ、７２時間以内に係留港を出港して自衛隊への運航サービスを提供できるよう常時維持させる。</t>
    <rPh sb="0" eb="1">
      <t>ホン</t>
    </rPh>
    <rPh sb="1" eb="3">
      <t>ジギョウ</t>
    </rPh>
    <rPh sb="4" eb="6">
      <t>シヨウ</t>
    </rPh>
    <rPh sb="8" eb="10">
      <t>センパク</t>
    </rPh>
    <rPh sb="11" eb="13">
      <t>シュトク</t>
    </rPh>
    <rPh sb="14" eb="16">
      <t>ヒツヨウ</t>
    </rPh>
    <rPh sb="17" eb="18">
      <t>オウ</t>
    </rPh>
    <rPh sb="20" eb="22">
      <t>ショヨウ</t>
    </rPh>
    <rPh sb="23" eb="25">
      <t>カイシュウ</t>
    </rPh>
    <rPh sb="26" eb="28">
      <t>ジッシ</t>
    </rPh>
    <rPh sb="29" eb="31">
      <t>ヨビ</t>
    </rPh>
    <rPh sb="31" eb="34">
      <t>ジエイカン</t>
    </rPh>
    <rPh sb="35" eb="37">
      <t>カツヨウ</t>
    </rPh>
    <rPh sb="38" eb="39">
      <t>フク</t>
    </rPh>
    <rPh sb="40" eb="42">
      <t>センイン</t>
    </rPh>
    <rPh sb="43" eb="45">
      <t>コヨウ</t>
    </rPh>
    <rPh sb="46" eb="48">
      <t>ヨウセイ</t>
    </rPh>
    <rPh sb="48" eb="49">
      <t>トウ</t>
    </rPh>
    <rPh sb="50" eb="52">
      <t>ジッシ</t>
    </rPh>
    <rPh sb="57" eb="59">
      <t>ジカン</t>
    </rPh>
    <rPh sb="59" eb="61">
      <t>イナイ</t>
    </rPh>
    <rPh sb="62" eb="64">
      <t>ケイリュウ</t>
    </rPh>
    <rPh sb="64" eb="65">
      <t>コウ</t>
    </rPh>
    <rPh sb="66" eb="68">
      <t>シュッコウ</t>
    </rPh>
    <rPh sb="70" eb="73">
      <t>ジエイタイ</t>
    </rPh>
    <rPh sb="75" eb="77">
      <t>ウンコウ</t>
    </rPh>
    <rPh sb="82" eb="84">
      <t>テイキョウ</t>
    </rPh>
    <rPh sb="89" eb="91">
      <t>ジョウジ</t>
    </rPh>
    <rPh sb="91" eb="93">
      <t>イジ</t>
    </rPh>
    <phoneticPr fontId="5"/>
  </si>
  <si>
    <t>有</t>
  </si>
  <si>
    <t>無</t>
  </si>
  <si>
    <t>‐</t>
  </si>
  <si>
    <t>　 各種事態に対応するためにも、機動的かつ大規模な部隊展開を可能とする海上輸送能力の確保が喫緊の課題であるが、輸送能力の確保と船舶確保のコスト低減を両立するためＰＦＩ方式を採用</t>
  </si>
  <si>
    <t>　 任務の主体は防衛省であるため、地方自治体、民間に委ねることはできないが、PFI方式を採用して民間の知見を最大限活用</t>
  </si>
  <si>
    <t>　 平成２６年度以降に係る防衛計画の大綱において、「部隊を機動的に展開・移動させるため、民間輸送力との連携を図りつつ統合輸送能力を強化」することが重視されており、防衛政策上の必要性・優先度は高い。</t>
  </si>
  <si>
    <t>　 総合評価落札方式による入札を行い一者応札となったが、本件はPFI事業であり、PFI法に従い実施方針の公表から広く周知し以後の契約手続きを適切に行ったものであることから、妥当であると評価できる。</t>
    <rPh sb="6" eb="8">
      <t>ラクサツ</t>
    </rPh>
    <rPh sb="8" eb="10">
      <t>ホウシキ</t>
    </rPh>
    <phoneticPr fontId="5"/>
  </si>
  <si>
    <t>　従来型の事業方式で実施した場合と比較して約６．１％経費削減ができることを、有識者等委員会において確認している。</t>
  </si>
  <si>
    <t>　本事業の実施に必要なものに限定している。</t>
    <rPh sb="1" eb="2">
      <t>ホン</t>
    </rPh>
    <rPh sb="2" eb="4">
      <t>ジギョウ</t>
    </rPh>
    <rPh sb="5" eb="7">
      <t>ジッシ</t>
    </rPh>
    <rPh sb="8" eb="10">
      <t>ヒツヨウ</t>
    </rPh>
    <rPh sb="14" eb="16">
      <t>ゲンテイ</t>
    </rPh>
    <phoneticPr fontId="5"/>
  </si>
  <si>
    <t>　船舶の維持・管理等による待機態勢の確保は、自衛隊の輸送力と連携して大規模輸送を効率的に実施している。</t>
    <rPh sb="1" eb="3">
      <t>センパク</t>
    </rPh>
    <rPh sb="4" eb="6">
      <t>イジ</t>
    </rPh>
    <rPh sb="7" eb="9">
      <t>カンリ</t>
    </rPh>
    <rPh sb="9" eb="10">
      <t>トウ</t>
    </rPh>
    <rPh sb="13" eb="15">
      <t>タイキ</t>
    </rPh>
    <rPh sb="15" eb="17">
      <t>タイセイ</t>
    </rPh>
    <rPh sb="18" eb="20">
      <t>カクホ</t>
    </rPh>
    <rPh sb="22" eb="25">
      <t>ジエイタイ</t>
    </rPh>
    <rPh sb="26" eb="28">
      <t>ユソウ</t>
    </rPh>
    <rPh sb="28" eb="29">
      <t>リョク</t>
    </rPh>
    <rPh sb="30" eb="32">
      <t>レンケイ</t>
    </rPh>
    <rPh sb="34" eb="37">
      <t>ダイキボ</t>
    </rPh>
    <rPh sb="37" eb="39">
      <t>ユソウ</t>
    </rPh>
    <rPh sb="40" eb="43">
      <t>コウリツテキ</t>
    </rPh>
    <rPh sb="44" eb="46">
      <t>ジッシ</t>
    </rPh>
    <phoneticPr fontId="5"/>
  </si>
  <si>
    <t>　事業契約書記載の要求内容を十分に満たしている。</t>
    <rPh sb="1" eb="3">
      <t>ジギョウ</t>
    </rPh>
    <rPh sb="3" eb="6">
      <t>ケイヤクショ</t>
    </rPh>
    <rPh sb="6" eb="8">
      <t>キサイ</t>
    </rPh>
    <rPh sb="9" eb="11">
      <t>ヨウキュウ</t>
    </rPh>
    <rPh sb="11" eb="13">
      <t>ナイヨウ</t>
    </rPh>
    <rPh sb="14" eb="16">
      <t>ジュウブン</t>
    </rPh>
    <rPh sb="17" eb="18">
      <t>ミ</t>
    </rPh>
    <phoneticPr fontId="5"/>
  </si>
  <si>
    <t>高速マリン・トランスポート株式会社</t>
  </si>
  <si>
    <t>国庫債務負担行為等</t>
  </si>
  <si>
    <t>A</t>
  </si>
  <si>
    <t>PFI事業に参画するために必要なコンソーシアムを編成する組織力に不安があることや収益が見込めないといった理由が考えられる。</t>
  </si>
  <si>
    <t>-</t>
    <phoneticPr fontId="5"/>
  </si>
  <si>
    <t>　契約企業が船舶（二隻）を所有し維持・管理し、平素の自衛隊訓練時や災害発生等の緊急対応時において、自衛隊に対する迅速かつ優先的な運航サービス提供態勢を維持する。</t>
    <rPh sb="1" eb="3">
      <t>ケイヤク</t>
    </rPh>
    <rPh sb="3" eb="5">
      <t>キギョウ</t>
    </rPh>
    <rPh sb="6" eb="8">
      <t>センパク</t>
    </rPh>
    <rPh sb="9" eb="11">
      <t>ニセキ</t>
    </rPh>
    <rPh sb="13" eb="15">
      <t>ショユウ</t>
    </rPh>
    <rPh sb="16" eb="18">
      <t>イジ</t>
    </rPh>
    <rPh sb="19" eb="21">
      <t>カンリ</t>
    </rPh>
    <rPh sb="23" eb="25">
      <t>ヘイソ</t>
    </rPh>
    <rPh sb="26" eb="29">
      <t>ジエイタイ</t>
    </rPh>
    <rPh sb="29" eb="31">
      <t>クンレン</t>
    </rPh>
    <rPh sb="31" eb="32">
      <t>ジ</t>
    </rPh>
    <rPh sb="33" eb="35">
      <t>サイガイ</t>
    </rPh>
    <rPh sb="35" eb="37">
      <t>ハッセイ</t>
    </rPh>
    <rPh sb="37" eb="38">
      <t>トウ</t>
    </rPh>
    <rPh sb="39" eb="41">
      <t>キンキュウ</t>
    </rPh>
    <rPh sb="41" eb="43">
      <t>タイオウ</t>
    </rPh>
    <rPh sb="43" eb="44">
      <t>ジ</t>
    </rPh>
    <rPh sb="49" eb="52">
      <t>ジエイタイ</t>
    </rPh>
    <rPh sb="53" eb="54">
      <t>タイ</t>
    </rPh>
    <rPh sb="56" eb="58">
      <t>ジンソク</t>
    </rPh>
    <rPh sb="60" eb="63">
      <t>ユウセンテキ</t>
    </rPh>
    <rPh sb="64" eb="66">
      <t>ウンコウ</t>
    </rPh>
    <rPh sb="70" eb="72">
      <t>テイキョウ</t>
    </rPh>
    <rPh sb="72" eb="74">
      <t>タイセイ</t>
    </rPh>
    <rPh sb="75" eb="77">
      <t>イジ</t>
    </rPh>
    <phoneticPr fontId="5"/>
  </si>
  <si>
    <t>自衛隊に対する迅速かつ優先的な運航サービスの提供</t>
    <rPh sb="0" eb="3">
      <t>ジエイタイ</t>
    </rPh>
    <rPh sb="4" eb="5">
      <t>タイ</t>
    </rPh>
    <rPh sb="7" eb="9">
      <t>ジンソク</t>
    </rPh>
    <rPh sb="11" eb="14">
      <t>ユウセンテキ</t>
    </rPh>
    <rPh sb="15" eb="17">
      <t>ウンコウ</t>
    </rPh>
    <rPh sb="22" eb="24">
      <t>テイキョウ</t>
    </rPh>
    <phoneticPr fontId="5"/>
  </si>
  <si>
    <t>１　必要性
　一層厳しさを増す安全保障環境の下、実効性の高い統合的な防衛力を効率的に整備し、柔軟かつ即応性の高い統合運用の体制を構築する必要があり、海上輸送においては、迅速かつ大規模な輸送・展開能力を確保し、所要の部隊を機動的に展開・移動させることが求められている。特に、災害時、緊急時等における機動的な展開には、常時運航可能な体制確保が必要であるとともに、自衛隊の輸送能力だけでは不足する事態も想定されることから、人員・車両・物資等を海上輸送できる複数の民間船舶の早期確保が不可欠である。
２　効率性
　輸送艦を調達した場合、艦の取得の他、乗員の確保、以後の整備に要する経費等が必要となるとともに、船舶運航固有の各種事業リスクに対処する必要があることから、民間の資金、経営能力、船舶・海上輸送に関する技術的知見を最大限に活用しつつ、リスク管理の最適化を図るため、ＰＦＩ方式を採用して効率化を図っている。
３　有効性
　本事業を実施することで、自衛隊の海上輸送力を補完できる民間船舶を７２時間以内に出港するため待機させるとともに、防衛出動等の際に自衛隊が行動する地域において自衛隊自ら当該船舶を運航できる態勢を１０年間安定的に維持することができる。</t>
    <phoneticPr fontId="5"/>
  </si>
  <si>
    <t>　必要性・効率性・有効性について精査することでコストの抑制に向けて取り組んでいくとともに、内閣府が作成しているモニタリングに関するガイドライン及び事業契約書に基づき、適正かつ確実に事業が遂行されるよう、事業者の経営管理の状況、事業者が実施する各業務の業績及び実施状況等について監視することにより、適正な執行に取り組んでいく。また、今後要求する他事業においても要求段階における事業内容の精査を徹底し効率的に進めていく。</t>
    <rPh sb="45" eb="48">
      <t>ナイカクフ</t>
    </rPh>
    <rPh sb="49" eb="51">
      <t>サクセイ</t>
    </rPh>
    <rPh sb="62" eb="63">
      <t>カン</t>
    </rPh>
    <rPh sb="71" eb="72">
      <t>オヨ</t>
    </rPh>
    <rPh sb="73" eb="75">
      <t>ジギョウ</t>
    </rPh>
    <rPh sb="75" eb="78">
      <t>ケイヤクショ</t>
    </rPh>
    <rPh sb="79" eb="80">
      <t>モト</t>
    </rPh>
    <rPh sb="83" eb="85">
      <t>テキセイ</t>
    </rPh>
    <rPh sb="87" eb="89">
      <t>カクジツ</t>
    </rPh>
    <rPh sb="90" eb="92">
      <t>ジギョウ</t>
    </rPh>
    <rPh sb="93" eb="95">
      <t>スイコウ</t>
    </rPh>
    <rPh sb="101" eb="104">
      <t>ジギョウシャ</t>
    </rPh>
    <rPh sb="105" eb="107">
      <t>ケイエイ</t>
    </rPh>
    <rPh sb="107" eb="109">
      <t>カンリ</t>
    </rPh>
    <rPh sb="110" eb="112">
      <t>ジョウキョウ</t>
    </rPh>
    <rPh sb="113" eb="116">
      <t>ジギョウシャ</t>
    </rPh>
    <rPh sb="117" eb="119">
      <t>ジッシ</t>
    </rPh>
    <rPh sb="121" eb="122">
      <t>カク</t>
    </rPh>
    <rPh sb="122" eb="124">
      <t>ギョウム</t>
    </rPh>
    <rPh sb="125" eb="127">
      <t>ギョウセキ</t>
    </rPh>
    <rPh sb="127" eb="128">
      <t>オヨ</t>
    </rPh>
    <rPh sb="129" eb="131">
      <t>ジッシ</t>
    </rPh>
    <rPh sb="131" eb="133">
      <t>ジョウキョウ</t>
    </rPh>
    <rPh sb="133" eb="134">
      <t>トウ</t>
    </rPh>
    <rPh sb="138" eb="140">
      <t>カンシ</t>
    </rPh>
    <rPh sb="148" eb="150">
      <t>テキセイ</t>
    </rPh>
    <rPh sb="151" eb="153">
      <t>シッコウ</t>
    </rPh>
    <rPh sb="154" eb="155">
      <t>ト</t>
    </rPh>
    <rPh sb="156" eb="157">
      <t>ク</t>
    </rPh>
    <phoneticPr fontId="5"/>
  </si>
  <si>
    <t>　平成２８年度以降、現在も自衛隊の輸送力と連携して大規模輸送を効率的に実施している。</t>
    <rPh sb="1" eb="3">
      <t>ヘイセイ</t>
    </rPh>
    <rPh sb="5" eb="7">
      <t>ネンド</t>
    </rPh>
    <rPh sb="7" eb="9">
      <t>イコウ</t>
    </rPh>
    <rPh sb="10" eb="12">
      <t>ゲンザイ</t>
    </rPh>
    <rPh sb="13" eb="16">
      <t>ジエイタイ</t>
    </rPh>
    <rPh sb="17" eb="19">
      <t>ユソウ</t>
    </rPh>
    <rPh sb="19" eb="20">
      <t>リョク</t>
    </rPh>
    <rPh sb="21" eb="23">
      <t>レンケイ</t>
    </rPh>
    <rPh sb="25" eb="28">
      <t>ダイキボ</t>
    </rPh>
    <rPh sb="28" eb="30">
      <t>ユソウ</t>
    </rPh>
    <rPh sb="31" eb="34">
      <t>コウリツテキ</t>
    </rPh>
    <rPh sb="35" eb="37">
      <t>ジッシ</t>
    </rPh>
    <phoneticPr fontId="5"/>
  </si>
  <si>
    <t>Ⅰ－１　我が国自身の防衛体制の強化（領域横断作成に必要な能力の強化における優先事項）
Ⅰ－２　我が国自身の防衛体制の強化（防衛力の中心的な構成要素の強化における優先事項）</t>
    <rPh sb="18" eb="20">
      <t>リョウイキ</t>
    </rPh>
    <rPh sb="20" eb="22">
      <t>オウダン</t>
    </rPh>
    <rPh sb="22" eb="24">
      <t>サクセイ</t>
    </rPh>
    <rPh sb="25" eb="27">
      <t>ヒツヨウ</t>
    </rPh>
    <rPh sb="28" eb="30">
      <t>ノウリョク</t>
    </rPh>
    <rPh sb="31" eb="33">
      <t>キョウカ</t>
    </rPh>
    <rPh sb="37" eb="39">
      <t>ユウセン</t>
    </rPh>
    <rPh sb="39" eb="41">
      <t>ジコウ</t>
    </rPh>
    <rPh sb="47" eb="48">
      <t>ワ</t>
    </rPh>
    <rPh sb="49" eb="50">
      <t>クニ</t>
    </rPh>
    <rPh sb="50" eb="52">
      <t>ジシン</t>
    </rPh>
    <rPh sb="53" eb="55">
      <t>ボウエイ</t>
    </rPh>
    <rPh sb="55" eb="57">
      <t>タイセイ</t>
    </rPh>
    <rPh sb="58" eb="60">
      <t>キョウカ</t>
    </rPh>
    <rPh sb="61" eb="64">
      <t>ボウエイリョク</t>
    </rPh>
    <rPh sb="65" eb="68">
      <t>チュウシンテキ</t>
    </rPh>
    <rPh sb="69" eb="71">
      <t>コウセイ</t>
    </rPh>
    <rPh sb="71" eb="73">
      <t>ヨウソ</t>
    </rPh>
    <rPh sb="74" eb="76">
      <t>キョウカ</t>
    </rPh>
    <rPh sb="80" eb="82">
      <t>ユウセン</t>
    </rPh>
    <rPh sb="82" eb="84">
      <t>ジコウ</t>
    </rPh>
    <phoneticPr fontId="5"/>
  </si>
  <si>
    <t>Ⅰ－１－（２）　従来の領域における能力の強化
Ⅰ－２－（４）　装備調達の最適化</t>
    <rPh sb="8" eb="10">
      <t>ジュウライ</t>
    </rPh>
    <rPh sb="11" eb="13">
      <t>リョウイキ</t>
    </rPh>
    <rPh sb="17" eb="19">
      <t>ノウリョク</t>
    </rPh>
    <rPh sb="20" eb="22">
      <t>キョウカ</t>
    </rPh>
    <rPh sb="31" eb="33">
      <t>ソウビ</t>
    </rPh>
    <rPh sb="33" eb="35">
      <t>チョウタツ</t>
    </rPh>
    <rPh sb="36" eb="39">
      <t>サイテキカ</t>
    </rPh>
    <phoneticPr fontId="5"/>
  </si>
  <si>
    <t>-</t>
    <phoneticPr fontId="5"/>
  </si>
  <si>
    <t>A.高速マリン・トランスポート株式会社</t>
    <phoneticPr fontId="5"/>
  </si>
  <si>
    <t>0278</t>
    <phoneticPr fontId="5"/>
  </si>
  <si>
    <t>28-0004</t>
    <phoneticPr fontId="5"/>
  </si>
  <si>
    <t>-</t>
    <phoneticPr fontId="5"/>
  </si>
  <si>
    <t>2,663/2</t>
    <phoneticPr fontId="5"/>
  </si>
  <si>
    <t>①https://www.mod.go.jp/j/approach/hyouka/seisaku/2021/pdf/R03_bunseki_02.pdf
②https://www.mod.go.jp/j/approach/hyouka/seisaku/2021/pdf/R03_bunseki_07.pdf</t>
    <phoneticPr fontId="5"/>
  </si>
  <si>
    <t>2,576/2</t>
    <phoneticPr fontId="5"/>
  </si>
  <si>
    <t>2,599/2</t>
    <phoneticPr fontId="5"/>
  </si>
  <si>
    <t>2,599/2</t>
    <phoneticPr fontId="5"/>
  </si>
  <si>
    <t>・外部有識者抽出点検の対象外である。</t>
    <phoneticPr fontId="5"/>
  </si>
  <si>
    <t>・契約方式について、一般競争入札の結果１者応札となっており、その要因についても分析しているため、その要因に対する対応についても不断の検討を進め、より適切な予算執行に努められたい。</t>
    <phoneticPr fontId="5"/>
  </si>
  <si>
    <t>本事業は平成３１年度行政事業レビュー公開プロセス対象となった令和７年１２月までの期間にて契約済みの事業であり、公開プロセスの対応状況として、引き続き、次期契約に向けて本事業について課題を抽出し、契約面、運用面等の観点から整理・分析していく。</t>
    <phoneticPr fontId="5"/>
  </si>
  <si>
    <t>執行等改善</t>
  </si>
  <si>
    <t>平成３１年度行政事業レビュー公開プロセス対象事業
【レビュー番号】
　257　民間海上輸送力活用に係わるＰＦＩ事業
【評価結果】
　事業全体の抜本的な改善
（コメント）
【適正価格の追求について】
・次期契約に向けて、競争性の確保の検討、人員体制等の仕様の精査、他の手段の検討（スポット、定期船会社からの借り上げ）、適正な契約期間について検討し、今回の調達実績を教訓として、経済性、有効性を高めたスキームについて検討し見直しを図るべき。
【有効性について】
・待機時の船舶の有効活用について検討し、特に民間収益事業の充実を図ることが求められる。本来の目的を阻害しない範囲で拡大し、国庫負担の軽減を図るべき。
【対応状況】
・次期契約に向けて、本事業について課題を抽出し、契約面、運用面等の観点から整理・分析している。
・民間収益事業のさらなる活用・活性化に関し、検討を行っている。</t>
    <phoneticPr fontId="5"/>
  </si>
  <si>
    <t>物価変動に起因する増額</t>
    <phoneticPr fontId="5"/>
  </si>
  <si>
    <t>①２２ページ
②２ページ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</si>
</sst>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69948</xdr:colOff>
      <xdr:row>268</xdr:row>
      <xdr:rowOff>324970</xdr:rowOff>
    </xdr:from>
    <xdr:to>
      <xdr:col>32</xdr:col>
      <xdr:colOff>97710</xdr:colOff>
      <xdr:row>269</xdr:row>
      <xdr:rowOff>311381</xdr:rowOff>
    </xdr:to>
    <xdr:sp macro="" textlink="">
      <xdr:nvSpPr>
        <xdr:cNvPr id="2" name="テキスト ボックス 1">
          <a:extLst>
            <a:ext uri="{FF2B5EF4-FFF2-40B4-BE49-F238E27FC236}">
              <a16:creationId xmlns:a16="http://schemas.microsoft.com/office/drawing/2014/main" id="{8030CDBE-B070-4FA1-82C4-80FF61300C06}"/>
            </a:ext>
          </a:extLst>
        </xdr:cNvPr>
        <xdr:cNvSpPr txBox="1"/>
      </xdr:nvSpPr>
      <xdr:spPr>
        <a:xfrm>
          <a:off x="3700654" y="44397705"/>
          <a:ext cx="2851644" cy="333794"/>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　</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５９９．５百万円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36157</xdr:colOff>
      <xdr:row>274</xdr:row>
      <xdr:rowOff>22293</xdr:rowOff>
    </xdr:from>
    <xdr:to>
      <xdr:col>34</xdr:col>
      <xdr:colOff>111604</xdr:colOff>
      <xdr:row>275</xdr:row>
      <xdr:rowOff>244069</xdr:rowOff>
    </xdr:to>
    <xdr:sp macro="" textlink="">
      <xdr:nvSpPr>
        <xdr:cNvPr id="3" name="テキスト ボックス 2">
          <a:extLst>
            <a:ext uri="{FF2B5EF4-FFF2-40B4-BE49-F238E27FC236}">
              <a16:creationId xmlns:a16="http://schemas.microsoft.com/office/drawing/2014/main" id="{E64BBAB2-48A7-4DC7-9C13-11B68ADB7150}"/>
            </a:ext>
          </a:extLst>
        </xdr:cNvPr>
        <xdr:cNvSpPr txBox="1"/>
      </xdr:nvSpPr>
      <xdr:spPr>
        <a:xfrm>
          <a:off x="3263451" y="46179322"/>
          <a:ext cx="3706153" cy="569159"/>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高速マリン・トランスポート株式会社</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chemeClr val="tx1"/>
              </a:solidFill>
              <a:effectLst/>
              <a:uLnTx/>
              <a:uFillTx/>
              <a:latin typeface="+mn-lt"/>
              <a:ea typeface="+mn-ea"/>
              <a:cs typeface="+mn-cs"/>
            </a:rPr>
            <a:t>２</a:t>
          </a:r>
          <a:r>
            <a:rPr kumimoji="1" lang="en-US" altLang="ja-JP" sz="1400" b="0" i="0" u="none" strike="noStrike" kern="1200" cap="none" spc="0" normalizeH="0" baseline="0" noProof="0">
              <a:ln>
                <a:noFill/>
              </a:ln>
              <a:solidFill>
                <a:schemeClr val="tx1"/>
              </a:solidFill>
              <a:effectLst/>
              <a:uLnTx/>
              <a:uFillTx/>
              <a:latin typeface="+mn-lt"/>
              <a:ea typeface="+mn-ea"/>
              <a:cs typeface="+mn-cs"/>
            </a:rPr>
            <a:t>,</a:t>
          </a:r>
          <a:r>
            <a:rPr kumimoji="1" lang="ja-JP" altLang="en-US" sz="1400" b="0" i="0" u="none" strike="noStrike" kern="1200" cap="none" spc="0" normalizeH="0" baseline="0" noProof="0">
              <a:ln>
                <a:noFill/>
              </a:ln>
              <a:solidFill>
                <a:schemeClr val="tx1"/>
              </a:solidFill>
              <a:effectLst/>
              <a:uLnTx/>
              <a:uFillTx/>
              <a:latin typeface="+mn-lt"/>
              <a:ea typeface="+mn-ea"/>
              <a:cs typeface="+mn-cs"/>
            </a:rPr>
            <a:t>５９９．５</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77056</xdr:colOff>
      <xdr:row>269</xdr:row>
      <xdr:rowOff>311381</xdr:rowOff>
    </xdr:from>
    <xdr:to>
      <xdr:col>25</xdr:col>
      <xdr:colOff>77056</xdr:colOff>
      <xdr:row>274</xdr:row>
      <xdr:rowOff>22293</xdr:rowOff>
    </xdr:to>
    <xdr:cxnSp macro="">
      <xdr:nvCxnSpPr>
        <xdr:cNvPr id="4" name="直線コネクタ 3">
          <a:extLst>
            <a:ext uri="{FF2B5EF4-FFF2-40B4-BE49-F238E27FC236}">
              <a16:creationId xmlns:a16="http://schemas.microsoft.com/office/drawing/2014/main" id="{5AF0BF9A-1917-445C-9EE8-085E906F9748}"/>
            </a:ext>
          </a:extLst>
        </xdr:cNvPr>
        <xdr:cNvCxnSpPr>
          <a:stCxn id="2" idx="2"/>
          <a:endCxn id="3" idx="0"/>
        </xdr:cNvCxnSpPr>
      </xdr:nvCxnSpPr>
      <xdr:spPr>
        <a:xfrm flipH="1">
          <a:off x="5119703" y="44731499"/>
          <a:ext cx="0" cy="1447823"/>
        </a:xfrm>
        <a:prstGeom prst="line">
          <a:avLst/>
        </a:prstGeom>
        <a:noFill/>
        <a:ln w="19050" cap="flat" cmpd="sng" algn="ctr">
          <a:solidFill>
            <a:sysClr val="windowText" lastClr="000000"/>
          </a:solidFill>
          <a:prstDash val="solid"/>
          <a:tailEnd type="arrow"/>
        </a:ln>
        <a:effectLst/>
      </xdr:spPr>
    </xdr:cxnSp>
    <xdr:clientData/>
  </xdr:twoCellAnchor>
  <xdr:oneCellAnchor>
    <xdr:from>
      <xdr:col>15</xdr:col>
      <xdr:colOff>33618</xdr:colOff>
      <xdr:row>276</xdr:row>
      <xdr:rowOff>119782</xdr:rowOff>
    </xdr:from>
    <xdr:ext cx="4690130" cy="359073"/>
    <xdr:sp macro="" textlink="">
      <xdr:nvSpPr>
        <xdr:cNvPr id="5" name="テキスト ボックス 4">
          <a:extLst>
            <a:ext uri="{FF2B5EF4-FFF2-40B4-BE49-F238E27FC236}">
              <a16:creationId xmlns:a16="http://schemas.microsoft.com/office/drawing/2014/main" id="{E53A3C13-ED30-462B-99E5-FCF13967D58B}"/>
            </a:ext>
          </a:extLst>
        </xdr:cNvPr>
        <xdr:cNvSpPr txBox="1"/>
      </xdr:nvSpPr>
      <xdr:spPr>
        <a:xfrm>
          <a:off x="3059206" y="46971576"/>
          <a:ext cx="4690130" cy="359073"/>
        </a:xfrm>
        <a:prstGeom prst="rect">
          <a:avLst/>
        </a:prstGeom>
        <a:solidFill>
          <a:sysClr val="window" lastClr="FFFFFF"/>
        </a:solidFill>
        <a:ln w="9525" cmpd="sng">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防衛省に対して船舶運航に関するサービスを提供</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8</xdr:col>
      <xdr:colOff>85292</xdr:colOff>
      <xdr:row>272</xdr:row>
      <xdr:rowOff>195068</xdr:rowOff>
    </xdr:from>
    <xdr:to>
      <xdr:col>24</xdr:col>
      <xdr:colOff>63693</xdr:colOff>
      <xdr:row>273</xdr:row>
      <xdr:rowOff>183467</xdr:rowOff>
    </xdr:to>
    <xdr:sp macro="" textlink="">
      <xdr:nvSpPr>
        <xdr:cNvPr id="6" name="テキスト ボックス 38">
          <a:extLst>
            <a:ext uri="{FF2B5EF4-FFF2-40B4-BE49-F238E27FC236}">
              <a16:creationId xmlns:a16="http://schemas.microsoft.com/office/drawing/2014/main" id="{2CA88037-227A-4AD2-86A9-D87EB08B3E62}"/>
            </a:ext>
          </a:extLst>
        </xdr:cNvPr>
        <xdr:cNvSpPr txBox="1"/>
      </xdr:nvSpPr>
      <xdr:spPr>
        <a:xfrm>
          <a:off x="1698939" y="45657333"/>
          <a:ext cx="3205695" cy="335781"/>
        </a:xfrm>
        <a:prstGeom prst="rect">
          <a:avLst/>
        </a:prstGeom>
        <a:solidFill>
          <a:sysClr val="window" lastClr="FFFFFF"/>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国庫債務負担行為等</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J7" sqref="BJ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717</v>
      </c>
      <c r="AK2" s="850"/>
      <c r="AL2" s="850"/>
      <c r="AM2" s="850"/>
      <c r="AN2" s="90" t="s">
        <v>368</v>
      </c>
      <c r="AO2" s="850">
        <v>21</v>
      </c>
      <c r="AP2" s="850"/>
      <c r="AQ2" s="850"/>
      <c r="AR2" s="91" t="s">
        <v>368</v>
      </c>
      <c r="AS2" s="851">
        <v>159</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697</v>
      </c>
      <c r="T5" s="841"/>
      <c r="U5" s="841"/>
      <c r="V5" s="841"/>
      <c r="W5" s="841"/>
      <c r="X5" s="846"/>
      <c r="Y5" s="847" t="s">
        <v>3</v>
      </c>
      <c r="Z5" s="848"/>
      <c r="AA5" s="848"/>
      <c r="AB5" s="848"/>
      <c r="AC5" s="848"/>
      <c r="AD5" s="849"/>
      <c r="AE5" s="870" t="s">
        <v>698</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2576</v>
      </c>
      <c r="Q13" s="714"/>
      <c r="R13" s="714"/>
      <c r="S13" s="714"/>
      <c r="T13" s="714"/>
      <c r="U13" s="714"/>
      <c r="V13" s="715"/>
      <c r="W13" s="713">
        <v>2599</v>
      </c>
      <c r="X13" s="714"/>
      <c r="Y13" s="714"/>
      <c r="Z13" s="714"/>
      <c r="AA13" s="714"/>
      <c r="AB13" s="714"/>
      <c r="AC13" s="715"/>
      <c r="AD13" s="713">
        <v>2599</v>
      </c>
      <c r="AE13" s="714"/>
      <c r="AF13" s="714"/>
      <c r="AG13" s="714"/>
      <c r="AH13" s="714"/>
      <c r="AI13" s="714"/>
      <c r="AJ13" s="715"/>
      <c r="AK13" s="713">
        <v>2663</v>
      </c>
      <c r="AL13" s="714"/>
      <c r="AM13" s="714"/>
      <c r="AN13" s="714"/>
      <c r="AO13" s="714"/>
      <c r="AP13" s="714"/>
      <c r="AQ13" s="715"/>
      <c r="AR13" s="750">
        <v>2742</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703</v>
      </c>
      <c r="Q14" s="714"/>
      <c r="R14" s="714"/>
      <c r="S14" s="714"/>
      <c r="T14" s="714"/>
      <c r="U14" s="714"/>
      <c r="V14" s="715"/>
      <c r="W14" s="713" t="s">
        <v>703</v>
      </c>
      <c r="X14" s="714"/>
      <c r="Y14" s="714"/>
      <c r="Z14" s="714"/>
      <c r="AA14" s="714"/>
      <c r="AB14" s="714"/>
      <c r="AC14" s="715"/>
      <c r="AD14" s="713" t="s">
        <v>703</v>
      </c>
      <c r="AE14" s="714"/>
      <c r="AF14" s="714"/>
      <c r="AG14" s="714"/>
      <c r="AH14" s="714"/>
      <c r="AI14" s="714"/>
      <c r="AJ14" s="715"/>
      <c r="AK14" s="713" t="s">
        <v>703</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703</v>
      </c>
      <c r="Q15" s="714"/>
      <c r="R15" s="714"/>
      <c r="S15" s="714"/>
      <c r="T15" s="714"/>
      <c r="U15" s="714"/>
      <c r="V15" s="715"/>
      <c r="W15" s="713" t="s">
        <v>703</v>
      </c>
      <c r="X15" s="714"/>
      <c r="Y15" s="714"/>
      <c r="Z15" s="714"/>
      <c r="AA15" s="714"/>
      <c r="AB15" s="714"/>
      <c r="AC15" s="715"/>
      <c r="AD15" s="713" t="s">
        <v>703</v>
      </c>
      <c r="AE15" s="714"/>
      <c r="AF15" s="714"/>
      <c r="AG15" s="714"/>
      <c r="AH15" s="714"/>
      <c r="AI15" s="714"/>
      <c r="AJ15" s="715"/>
      <c r="AK15" s="713" t="s">
        <v>703</v>
      </c>
      <c r="AL15" s="714"/>
      <c r="AM15" s="714"/>
      <c r="AN15" s="714"/>
      <c r="AO15" s="714"/>
      <c r="AP15" s="714"/>
      <c r="AQ15" s="715"/>
      <c r="AR15" s="713" t="s">
        <v>718</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703</v>
      </c>
      <c r="Q16" s="714"/>
      <c r="R16" s="714"/>
      <c r="S16" s="714"/>
      <c r="T16" s="714"/>
      <c r="U16" s="714"/>
      <c r="V16" s="715"/>
      <c r="W16" s="713" t="s">
        <v>703</v>
      </c>
      <c r="X16" s="714"/>
      <c r="Y16" s="714"/>
      <c r="Z16" s="714"/>
      <c r="AA16" s="714"/>
      <c r="AB16" s="714"/>
      <c r="AC16" s="715"/>
      <c r="AD16" s="713" t="s">
        <v>703</v>
      </c>
      <c r="AE16" s="714"/>
      <c r="AF16" s="714"/>
      <c r="AG16" s="714"/>
      <c r="AH16" s="714"/>
      <c r="AI16" s="714"/>
      <c r="AJ16" s="715"/>
      <c r="AK16" s="713" t="s">
        <v>703</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703</v>
      </c>
      <c r="Q17" s="714"/>
      <c r="R17" s="714"/>
      <c r="S17" s="714"/>
      <c r="T17" s="714"/>
      <c r="U17" s="714"/>
      <c r="V17" s="715"/>
      <c r="W17" s="713" t="s">
        <v>703</v>
      </c>
      <c r="X17" s="714"/>
      <c r="Y17" s="714"/>
      <c r="Z17" s="714"/>
      <c r="AA17" s="714"/>
      <c r="AB17" s="714"/>
      <c r="AC17" s="715"/>
      <c r="AD17" s="713" t="s">
        <v>703</v>
      </c>
      <c r="AE17" s="714"/>
      <c r="AF17" s="714"/>
      <c r="AG17" s="714"/>
      <c r="AH17" s="714"/>
      <c r="AI17" s="714"/>
      <c r="AJ17" s="715"/>
      <c r="AK17" s="713" t="s">
        <v>703</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2576</v>
      </c>
      <c r="Q18" s="794"/>
      <c r="R18" s="794"/>
      <c r="S18" s="794"/>
      <c r="T18" s="794"/>
      <c r="U18" s="794"/>
      <c r="V18" s="795"/>
      <c r="W18" s="793">
        <f>SUM(W13:AC17)</f>
        <v>2599</v>
      </c>
      <c r="X18" s="794"/>
      <c r="Y18" s="794"/>
      <c r="Z18" s="794"/>
      <c r="AA18" s="794"/>
      <c r="AB18" s="794"/>
      <c r="AC18" s="795"/>
      <c r="AD18" s="793">
        <f>SUM(AD13:AJ17)</f>
        <v>2599</v>
      </c>
      <c r="AE18" s="794"/>
      <c r="AF18" s="794"/>
      <c r="AG18" s="794"/>
      <c r="AH18" s="794"/>
      <c r="AI18" s="794"/>
      <c r="AJ18" s="795"/>
      <c r="AK18" s="793">
        <f>SUM(AK13:AQ17)</f>
        <v>2663</v>
      </c>
      <c r="AL18" s="794"/>
      <c r="AM18" s="794"/>
      <c r="AN18" s="794"/>
      <c r="AO18" s="794"/>
      <c r="AP18" s="794"/>
      <c r="AQ18" s="795"/>
      <c r="AR18" s="793">
        <f>SUM(AR13:AX17)</f>
        <v>2742</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2576</v>
      </c>
      <c r="Q19" s="714"/>
      <c r="R19" s="714"/>
      <c r="S19" s="714"/>
      <c r="T19" s="714"/>
      <c r="U19" s="714"/>
      <c r="V19" s="715"/>
      <c r="W19" s="713">
        <v>2599</v>
      </c>
      <c r="X19" s="714"/>
      <c r="Y19" s="714"/>
      <c r="Z19" s="714"/>
      <c r="AA19" s="714"/>
      <c r="AB19" s="714"/>
      <c r="AC19" s="715"/>
      <c r="AD19" s="713">
        <v>2599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704</v>
      </c>
      <c r="H23" s="748"/>
      <c r="I23" s="748"/>
      <c r="J23" s="748"/>
      <c r="K23" s="748"/>
      <c r="L23" s="748"/>
      <c r="M23" s="748"/>
      <c r="N23" s="748"/>
      <c r="O23" s="749"/>
      <c r="P23" s="750">
        <v>2663</v>
      </c>
      <c r="Q23" s="751"/>
      <c r="R23" s="751"/>
      <c r="S23" s="751"/>
      <c r="T23" s="751"/>
      <c r="U23" s="751"/>
      <c r="V23" s="752"/>
      <c r="W23" s="750">
        <v>2742</v>
      </c>
      <c r="X23" s="751"/>
      <c r="Y23" s="751"/>
      <c r="Z23" s="751"/>
      <c r="AA23" s="751"/>
      <c r="AB23" s="751"/>
      <c r="AC23" s="752"/>
      <c r="AD23" s="753" t="s">
        <v>759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703</v>
      </c>
      <c r="H24" s="717"/>
      <c r="I24" s="717"/>
      <c r="J24" s="717"/>
      <c r="K24" s="717"/>
      <c r="L24" s="717"/>
      <c r="M24" s="717"/>
      <c r="N24" s="717"/>
      <c r="O24" s="718"/>
      <c r="P24" s="713" t="s">
        <v>736</v>
      </c>
      <c r="Q24" s="714"/>
      <c r="R24" s="714"/>
      <c r="S24" s="714"/>
      <c r="T24" s="714"/>
      <c r="U24" s="714"/>
      <c r="V24" s="715"/>
      <c r="W24" s="713" t="s">
        <v>736</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703</v>
      </c>
      <c r="H25" s="717"/>
      <c r="I25" s="717"/>
      <c r="J25" s="717"/>
      <c r="K25" s="717"/>
      <c r="L25" s="717"/>
      <c r="M25" s="717"/>
      <c r="N25" s="717"/>
      <c r="O25" s="718"/>
      <c r="P25" s="713" t="s">
        <v>736</v>
      </c>
      <c r="Q25" s="714"/>
      <c r="R25" s="714"/>
      <c r="S25" s="714"/>
      <c r="T25" s="714"/>
      <c r="U25" s="714"/>
      <c r="V25" s="715"/>
      <c r="W25" s="713" t="s">
        <v>736</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703</v>
      </c>
      <c r="H26" s="717"/>
      <c r="I26" s="717"/>
      <c r="J26" s="717"/>
      <c r="K26" s="717"/>
      <c r="L26" s="717"/>
      <c r="M26" s="717"/>
      <c r="N26" s="717"/>
      <c r="O26" s="718"/>
      <c r="P26" s="713" t="s">
        <v>736</v>
      </c>
      <c r="Q26" s="714"/>
      <c r="R26" s="714"/>
      <c r="S26" s="714"/>
      <c r="T26" s="714"/>
      <c r="U26" s="714"/>
      <c r="V26" s="715"/>
      <c r="W26" s="713" t="s">
        <v>736</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703</v>
      </c>
      <c r="H27" s="717"/>
      <c r="I27" s="717"/>
      <c r="J27" s="717"/>
      <c r="K27" s="717"/>
      <c r="L27" s="717"/>
      <c r="M27" s="717"/>
      <c r="N27" s="717"/>
      <c r="O27" s="718"/>
      <c r="P27" s="713" t="s">
        <v>736</v>
      </c>
      <c r="Q27" s="714"/>
      <c r="R27" s="714"/>
      <c r="S27" s="714"/>
      <c r="T27" s="714"/>
      <c r="U27" s="714"/>
      <c r="V27" s="715"/>
      <c r="W27" s="713" t="s">
        <v>736</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736</v>
      </c>
      <c r="H28" s="768"/>
      <c r="I28" s="768"/>
      <c r="J28" s="768"/>
      <c r="K28" s="768"/>
      <c r="L28" s="768"/>
      <c r="M28" s="768"/>
      <c r="N28" s="768"/>
      <c r="O28" s="769"/>
      <c r="P28" s="770" t="s">
        <v>736</v>
      </c>
      <c r="Q28" s="771"/>
      <c r="R28" s="771"/>
      <c r="S28" s="771"/>
      <c r="T28" s="771"/>
      <c r="U28" s="771"/>
      <c r="V28" s="772"/>
      <c r="W28" s="770" t="s">
        <v>736</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2663</v>
      </c>
      <c r="Q29" s="736"/>
      <c r="R29" s="736"/>
      <c r="S29" s="736"/>
      <c r="T29" s="736"/>
      <c r="U29" s="736"/>
      <c r="V29" s="737"/>
      <c r="W29" s="738">
        <f>AR13</f>
        <v>2742</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738</v>
      </c>
      <c r="H32" s="650"/>
      <c r="I32" s="650"/>
      <c r="J32" s="650"/>
      <c r="K32" s="650"/>
      <c r="L32" s="650"/>
      <c r="M32" s="650"/>
      <c r="N32" s="650"/>
      <c r="O32" s="650"/>
      <c r="P32" s="653" t="s">
        <v>709</v>
      </c>
      <c r="Q32" s="654"/>
      <c r="R32" s="654"/>
      <c r="S32" s="654"/>
      <c r="T32" s="654"/>
      <c r="U32" s="654"/>
      <c r="V32" s="654"/>
      <c r="W32" s="654"/>
      <c r="X32" s="655"/>
      <c r="Y32" s="659" t="s">
        <v>52</v>
      </c>
      <c r="Z32" s="660"/>
      <c r="AA32" s="661"/>
      <c r="AB32" s="662" t="s">
        <v>708</v>
      </c>
      <c r="AC32" s="662"/>
      <c r="AD32" s="662"/>
      <c r="AE32" s="631">
        <v>2</v>
      </c>
      <c r="AF32" s="631"/>
      <c r="AG32" s="631"/>
      <c r="AH32" s="631"/>
      <c r="AI32" s="631">
        <v>2</v>
      </c>
      <c r="AJ32" s="631"/>
      <c r="AK32" s="631"/>
      <c r="AL32" s="631"/>
      <c r="AM32" s="631">
        <v>2</v>
      </c>
      <c r="AN32" s="631"/>
      <c r="AO32" s="631"/>
      <c r="AP32" s="631"/>
      <c r="AQ32" s="677">
        <v>2</v>
      </c>
      <c r="AR32" s="631"/>
      <c r="AS32" s="631"/>
      <c r="AT32" s="631"/>
      <c r="AU32" s="108">
        <v>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708</v>
      </c>
      <c r="AC33" s="662"/>
      <c r="AD33" s="662"/>
      <c r="AE33" s="631">
        <v>2</v>
      </c>
      <c r="AF33" s="631"/>
      <c r="AG33" s="631"/>
      <c r="AH33" s="631"/>
      <c r="AI33" s="631">
        <v>2</v>
      </c>
      <c r="AJ33" s="631"/>
      <c r="AK33" s="631"/>
      <c r="AL33" s="631"/>
      <c r="AM33" s="631">
        <v>2</v>
      </c>
      <c r="AN33" s="631"/>
      <c r="AO33" s="631"/>
      <c r="AP33" s="631"/>
      <c r="AQ33" s="631">
        <v>2</v>
      </c>
      <c r="AR33" s="631"/>
      <c r="AS33" s="631"/>
      <c r="AT33" s="631"/>
      <c r="AU33" s="632">
        <v>2</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710</v>
      </c>
      <c r="H35" s="668"/>
      <c r="I35" s="668"/>
      <c r="J35" s="668"/>
      <c r="K35" s="668"/>
      <c r="L35" s="668"/>
      <c r="M35" s="668"/>
      <c r="N35" s="668"/>
      <c r="O35" s="668"/>
      <c r="P35" s="668"/>
      <c r="Q35" s="668"/>
      <c r="R35" s="668"/>
      <c r="S35" s="668"/>
      <c r="T35" s="668"/>
      <c r="U35" s="668"/>
      <c r="V35" s="668"/>
      <c r="W35" s="668"/>
      <c r="X35" s="668"/>
      <c r="Y35" s="671" t="s">
        <v>666</v>
      </c>
      <c r="Z35" s="672"/>
      <c r="AA35" s="673"/>
      <c r="AB35" s="674" t="s">
        <v>711</v>
      </c>
      <c r="AC35" s="675"/>
      <c r="AD35" s="676"/>
      <c r="AE35" s="677">
        <v>1288</v>
      </c>
      <c r="AF35" s="677"/>
      <c r="AG35" s="677"/>
      <c r="AH35" s="677"/>
      <c r="AI35" s="677">
        <v>1300</v>
      </c>
      <c r="AJ35" s="677"/>
      <c r="AK35" s="677"/>
      <c r="AL35" s="677"/>
      <c r="AM35" s="677">
        <v>1300</v>
      </c>
      <c r="AN35" s="677"/>
      <c r="AO35" s="677"/>
      <c r="AP35" s="677"/>
      <c r="AQ35" s="108">
        <v>1332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712</v>
      </c>
      <c r="AC36" s="628"/>
      <c r="AD36" s="629"/>
      <c r="AE36" s="630" t="s">
        <v>751</v>
      </c>
      <c r="AF36" s="630"/>
      <c r="AG36" s="630"/>
      <c r="AH36" s="630"/>
      <c r="AI36" s="630" t="s">
        <v>752</v>
      </c>
      <c r="AJ36" s="630"/>
      <c r="AK36" s="630"/>
      <c r="AL36" s="630"/>
      <c r="AM36" s="630" t="s">
        <v>753</v>
      </c>
      <c r="AN36" s="630"/>
      <c r="AO36" s="630"/>
      <c r="AP36" s="630"/>
      <c r="AQ36" s="630" t="s">
        <v>749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703</v>
      </c>
      <c r="AR38" s="523"/>
      <c r="AS38" s="142" t="s">
        <v>224</v>
      </c>
      <c r="AT38" s="143"/>
      <c r="AU38" s="141" t="s">
        <v>703</v>
      </c>
      <c r="AV38" s="141"/>
      <c r="AW38" s="123" t="s">
        <v>170</v>
      </c>
      <c r="AX38" s="144"/>
    </row>
    <row r="39" spans="1:51" ht="23.25" customHeight="1" x14ac:dyDescent="0.15">
      <c r="A39" s="689"/>
      <c r="B39" s="687"/>
      <c r="C39" s="687"/>
      <c r="D39" s="687"/>
      <c r="E39" s="687"/>
      <c r="F39" s="688"/>
      <c r="G39" s="193" t="s">
        <v>703</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703</v>
      </c>
      <c r="AC39" s="163"/>
      <c r="AD39" s="163"/>
      <c r="AE39" s="108" t="s">
        <v>703</v>
      </c>
      <c r="AF39" s="102"/>
      <c r="AG39" s="102"/>
      <c r="AH39" s="102"/>
      <c r="AI39" s="108" t="s">
        <v>703</v>
      </c>
      <c r="AJ39" s="102"/>
      <c r="AK39" s="102"/>
      <c r="AL39" s="102"/>
      <c r="AM39" s="108" t="s">
        <v>718</v>
      </c>
      <c r="AN39" s="102"/>
      <c r="AO39" s="102"/>
      <c r="AP39" s="102"/>
      <c r="AQ39" s="109" t="s">
        <v>703</v>
      </c>
      <c r="AR39" s="110"/>
      <c r="AS39" s="110"/>
      <c r="AT39" s="111"/>
      <c r="AU39" s="102" t="s">
        <v>703</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703</v>
      </c>
      <c r="AF40" s="102"/>
      <c r="AG40" s="102"/>
      <c r="AH40" s="102"/>
      <c r="AI40" s="108" t="s">
        <v>703</v>
      </c>
      <c r="AJ40" s="102"/>
      <c r="AK40" s="102"/>
      <c r="AL40" s="102"/>
      <c r="AM40" s="108" t="s">
        <v>718</v>
      </c>
      <c r="AN40" s="102"/>
      <c r="AO40" s="102"/>
      <c r="AP40" s="102"/>
      <c r="AQ40" s="109" t="s">
        <v>703</v>
      </c>
      <c r="AR40" s="110"/>
      <c r="AS40" s="110"/>
      <c r="AT40" s="111"/>
      <c r="AU40" s="102" t="s">
        <v>703</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703</v>
      </c>
      <c r="AF41" s="102"/>
      <c r="AG41" s="102"/>
      <c r="AH41" s="102"/>
      <c r="AI41" s="108" t="s">
        <v>703</v>
      </c>
      <c r="AJ41" s="102"/>
      <c r="AK41" s="102"/>
      <c r="AL41" s="102"/>
      <c r="AM41" s="108" t="s">
        <v>718</v>
      </c>
      <c r="AN41" s="102"/>
      <c r="AO41" s="102"/>
      <c r="AP41" s="102"/>
      <c r="AQ41" s="109" t="s">
        <v>703</v>
      </c>
      <c r="AR41" s="110"/>
      <c r="AS41" s="110"/>
      <c r="AT41" s="111"/>
      <c r="AU41" s="102" t="s">
        <v>703</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719</v>
      </c>
      <c r="H46" s="216"/>
      <c r="I46" s="216"/>
      <c r="J46" s="216"/>
      <c r="K46" s="216"/>
      <c r="L46" s="216"/>
      <c r="M46" s="216"/>
      <c r="N46" s="216"/>
      <c r="O46" s="216"/>
      <c r="P46" s="216"/>
      <c r="Q46" s="216"/>
      <c r="R46" s="216"/>
      <c r="S46" s="216"/>
      <c r="T46" s="216"/>
      <c r="U46" s="216"/>
      <c r="V46" s="216"/>
      <c r="W46" s="216"/>
      <c r="X46" s="216"/>
      <c r="Y46" s="216"/>
      <c r="Z46" s="216"/>
      <c r="AA46" s="217"/>
      <c r="AB46" s="222" t="s">
        <v>720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2</v>
      </c>
      <c r="AR50" s="141"/>
      <c r="AS50" s="142" t="s">
        <v>224</v>
      </c>
      <c r="AT50" s="143"/>
      <c r="AU50" s="141">
        <v>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705</v>
      </c>
      <c r="H51" s="146"/>
      <c r="I51" s="146"/>
      <c r="J51" s="146"/>
      <c r="K51" s="146"/>
      <c r="L51" s="146"/>
      <c r="M51" s="146"/>
      <c r="N51" s="146"/>
      <c r="O51" s="147"/>
      <c r="P51" s="146" t="s">
        <v>706</v>
      </c>
      <c r="Q51" s="154"/>
      <c r="R51" s="154"/>
      <c r="S51" s="154"/>
      <c r="T51" s="154"/>
      <c r="U51" s="154"/>
      <c r="V51" s="154"/>
      <c r="W51" s="154"/>
      <c r="X51" s="155"/>
      <c r="Y51" s="160" t="s">
        <v>58</v>
      </c>
      <c r="Z51" s="161"/>
      <c r="AA51" s="162"/>
      <c r="AB51" s="163" t="s">
        <v>707</v>
      </c>
      <c r="AC51" s="163"/>
      <c r="AD51" s="163"/>
      <c r="AE51" s="108">
        <v>366</v>
      </c>
      <c r="AF51" s="102"/>
      <c r="AG51" s="102"/>
      <c r="AH51" s="102"/>
      <c r="AI51" s="108">
        <v>365</v>
      </c>
      <c r="AJ51" s="102"/>
      <c r="AK51" s="102"/>
      <c r="AL51" s="102"/>
      <c r="AM51" s="108">
        <v>365</v>
      </c>
      <c r="AN51" s="102"/>
      <c r="AO51" s="102"/>
      <c r="AP51" s="102"/>
      <c r="AQ51" s="109">
        <v>365</v>
      </c>
      <c r="AR51" s="110"/>
      <c r="AS51" s="110"/>
      <c r="AT51" s="111"/>
      <c r="AU51" s="102" t="s">
        <v>703</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707</v>
      </c>
      <c r="AC52" s="107"/>
      <c r="AD52" s="107"/>
      <c r="AE52" s="108">
        <v>366</v>
      </c>
      <c r="AF52" s="102"/>
      <c r="AG52" s="102"/>
      <c r="AH52" s="102"/>
      <c r="AI52" s="108">
        <v>365</v>
      </c>
      <c r="AJ52" s="102"/>
      <c r="AK52" s="102"/>
      <c r="AL52" s="102"/>
      <c r="AM52" s="108">
        <v>365</v>
      </c>
      <c r="AN52" s="102"/>
      <c r="AO52" s="102"/>
      <c r="AP52" s="102"/>
      <c r="AQ52" s="109">
        <v>365</v>
      </c>
      <c r="AR52" s="110"/>
      <c r="AS52" s="110"/>
      <c r="AT52" s="111"/>
      <c r="AU52" s="102">
        <v>365</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v>100</v>
      </c>
      <c r="AR53" s="110"/>
      <c r="AS53" s="110"/>
      <c r="AT53" s="111"/>
      <c r="AU53" s="102" t="s">
        <v>703</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t="s">
        <v>708</v>
      </c>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708</v>
      </c>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713</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742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84.95" customHeight="1" x14ac:dyDescent="0.15">
      <c r="A216" s="423"/>
      <c r="B216" s="424"/>
      <c r="C216" s="426"/>
      <c r="D216" s="424"/>
      <c r="E216" s="164" t="s">
        <v>242</v>
      </c>
      <c r="F216" s="166"/>
      <c r="G216" s="145" t="s">
        <v>743</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42.7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760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744</v>
      </c>
      <c r="K218" s="509"/>
      <c r="L218" s="509"/>
      <c r="M218" s="509"/>
      <c r="N218" s="509"/>
      <c r="O218" s="509"/>
      <c r="P218" s="509"/>
      <c r="Q218" s="509"/>
      <c r="R218" s="509"/>
      <c r="S218" s="509"/>
      <c r="T218" s="510"/>
      <c r="U218" s="485" t="s">
        <v>744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6.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716</v>
      </c>
      <c r="AE223" s="467"/>
      <c r="AF223" s="467"/>
      <c r="AG223" s="468" t="s">
        <v>724</v>
      </c>
      <c r="AH223" s="469"/>
      <c r="AI223" s="469"/>
      <c r="AJ223" s="469"/>
      <c r="AK223" s="469"/>
      <c r="AL223" s="469"/>
      <c r="AM223" s="469"/>
      <c r="AN223" s="469"/>
      <c r="AO223" s="469"/>
      <c r="AP223" s="469"/>
      <c r="AQ223" s="469"/>
      <c r="AR223" s="469"/>
      <c r="AS223" s="469"/>
      <c r="AT223" s="469"/>
      <c r="AU223" s="469"/>
      <c r="AV223" s="469"/>
      <c r="AW223" s="469"/>
      <c r="AX223" s="470"/>
    </row>
    <row r="224" spans="1:51" ht="48.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716</v>
      </c>
      <c r="AE224" s="380"/>
      <c r="AF224" s="380"/>
      <c r="AG224" s="374" t="s">
        <v>725</v>
      </c>
      <c r="AH224" s="375"/>
      <c r="AI224" s="375"/>
      <c r="AJ224" s="375"/>
      <c r="AK224" s="375"/>
      <c r="AL224" s="375"/>
      <c r="AM224" s="375"/>
      <c r="AN224" s="375"/>
      <c r="AO224" s="375"/>
      <c r="AP224" s="375"/>
      <c r="AQ224" s="375"/>
      <c r="AR224" s="375"/>
      <c r="AS224" s="375"/>
      <c r="AT224" s="375"/>
      <c r="AU224" s="375"/>
      <c r="AV224" s="375"/>
      <c r="AW224" s="375"/>
      <c r="AX224" s="376"/>
    </row>
    <row r="225" spans="1:50" ht="60.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716</v>
      </c>
      <c r="AE225" s="417"/>
      <c r="AF225" s="417"/>
      <c r="AG225" s="402" t="s">
        <v>726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727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723</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44.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728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723</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723</v>
      </c>
      <c r="AE233" s="417"/>
      <c r="AF233" s="417"/>
      <c r="AG233" s="418" t="s">
        <v>723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723</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723</v>
      </c>
      <c r="AE235" s="410"/>
      <c r="AF235" s="411"/>
      <c r="AG235" s="412" t="s">
        <v>723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730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723</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t="s">
        <v>731</v>
      </c>
      <c r="AH238" s="375"/>
      <c r="AI238" s="375"/>
      <c r="AJ238" s="375"/>
      <c r="AK238" s="375"/>
      <c r="AL238" s="375"/>
      <c r="AM238" s="375"/>
      <c r="AN238" s="375"/>
      <c r="AO238" s="375"/>
      <c r="AP238" s="375"/>
      <c r="AQ238" s="375"/>
      <c r="AR238" s="375"/>
      <c r="AS238" s="375"/>
      <c r="AT238" s="375"/>
      <c r="AU238" s="375"/>
      <c r="AV238" s="375"/>
      <c r="AW238" s="375"/>
      <c r="AX238" s="376"/>
    </row>
    <row r="239" spans="1:50" ht="4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741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723</v>
      </c>
      <c r="AE240" s="398"/>
      <c r="AF240" s="399"/>
      <c r="AG240" s="400" t="s">
        <v>748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18.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18.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18.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18.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18.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78.5" customHeight="1" x14ac:dyDescent="0.15">
      <c r="A247" s="354" t="s">
        <v>46</v>
      </c>
      <c r="B247" s="915"/>
      <c r="C247" s="313" t="s">
        <v>50</v>
      </c>
      <c r="D247" s="733"/>
      <c r="E247" s="733"/>
      <c r="F247" s="734"/>
      <c r="G247" s="918" t="s">
        <v>739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80.25" customHeight="1" thickBot="1" x14ac:dyDescent="0.2">
      <c r="A248" s="916"/>
      <c r="B248" s="917"/>
      <c r="C248" s="920" t="s">
        <v>54</v>
      </c>
      <c r="D248" s="921"/>
      <c r="E248" s="921"/>
      <c r="F248" s="922"/>
      <c r="G248" s="923" t="s">
        <v>740</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757</v>
      </c>
      <c r="B254" s="339"/>
      <c r="C254" s="339"/>
      <c r="D254" s="339"/>
      <c r="E254" s="340"/>
      <c r="F254" s="341" t="s">
        <v>756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21.25" customHeight="1" thickBot="1" x14ac:dyDescent="0.2">
      <c r="A256" s="347" t="s">
        <v>758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747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746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311</v>
      </c>
      <c r="J266" s="101"/>
      <c r="K266" s="92" t="str">
        <f>IF(I266="","","-")</f>
        <v>-</v>
      </c>
      <c r="L266" s="116">
        <v>257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152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717</v>
      </c>
      <c r="H268" s="101"/>
      <c r="I268" s="101"/>
      <c r="J268" s="100">
        <v>20</v>
      </c>
      <c r="K268" s="100"/>
      <c r="L268" s="116">
        <v>148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704</v>
      </c>
      <c r="H310" s="300"/>
      <c r="I310" s="300"/>
      <c r="J310" s="300"/>
      <c r="K310" s="301"/>
      <c r="L310" s="302" t="s">
        <v>693</v>
      </c>
      <c r="M310" s="303"/>
      <c r="N310" s="303"/>
      <c r="O310" s="303"/>
      <c r="P310" s="303"/>
      <c r="Q310" s="303"/>
      <c r="R310" s="303"/>
      <c r="S310" s="303"/>
      <c r="T310" s="303"/>
      <c r="U310" s="303"/>
      <c r="V310" s="303"/>
      <c r="W310" s="303"/>
      <c r="X310" s="304"/>
      <c r="Y310" s="305">
        <v>2599.5</v>
      </c>
      <c r="Z310" s="306"/>
      <c r="AA310" s="306"/>
      <c r="AB310" s="307"/>
      <c r="AC310" s="299" t="s">
        <v>718</v>
      </c>
      <c r="AD310" s="300"/>
      <c r="AE310" s="300"/>
      <c r="AF310" s="300"/>
      <c r="AG310" s="301"/>
      <c r="AH310" s="302" t="s">
        <v>718</v>
      </c>
      <c r="AI310" s="303"/>
      <c r="AJ310" s="303"/>
      <c r="AK310" s="303"/>
      <c r="AL310" s="303"/>
      <c r="AM310" s="303"/>
      <c r="AN310" s="303"/>
      <c r="AO310" s="303"/>
      <c r="AP310" s="303"/>
      <c r="AQ310" s="303"/>
      <c r="AR310" s="303"/>
      <c r="AS310" s="303"/>
      <c r="AT310" s="304"/>
      <c r="AU310" s="305" t="s">
        <v>718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2599.5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5" t="s">
        <v>732</v>
      </c>
      <c r="D366" s="265"/>
      <c r="E366" s="265"/>
      <c r="F366" s="265"/>
      <c r="G366" s="265"/>
      <c r="H366" s="265"/>
      <c r="I366" s="265"/>
      <c r="J366" s="248">
        <v>8010001173794</v>
      </c>
      <c r="K366" s="249"/>
      <c r="L366" s="249"/>
      <c r="M366" s="249"/>
      <c r="N366" s="249"/>
      <c r="O366" s="249"/>
      <c r="P366" s="250" t="s">
        <v>693</v>
      </c>
      <c r="Q366" s="250"/>
      <c r="R366" s="250"/>
      <c r="S366" s="250"/>
      <c r="T366" s="250"/>
      <c r="U366" s="250"/>
      <c r="V366" s="250"/>
      <c r="W366" s="250"/>
      <c r="X366" s="250"/>
      <c r="Y366" s="251">
        <v>2599.5</v>
      </c>
      <c r="Z366" s="252"/>
      <c r="AA366" s="252"/>
      <c r="AB366" s="253"/>
      <c r="AC366" s="237" t="s">
        <v>733</v>
      </c>
      <c r="AD366" s="238"/>
      <c r="AE366" s="238"/>
      <c r="AF366" s="238"/>
      <c r="AG366" s="238"/>
      <c r="AH366" s="268" t="s">
        <v>718</v>
      </c>
      <c r="AI366" s="269"/>
      <c r="AJ366" s="269"/>
      <c r="AK366" s="269"/>
      <c r="AL366" s="241" t="s">
        <v>718</v>
      </c>
      <c r="AM366" s="242"/>
      <c r="AN366" s="242"/>
      <c r="AO366" s="243"/>
      <c r="AP366" s="244" t="s">
        <v>718</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76.5" customHeight="1" x14ac:dyDescent="0.15">
      <c r="A631" s="245">
        <v>1</v>
      </c>
      <c r="B631" s="245">
        <v>1</v>
      </c>
      <c r="C631" s="246" t="s">
        <v>734</v>
      </c>
      <c r="D631" s="246"/>
      <c r="E631" s="247" t="s">
        <v>732</v>
      </c>
      <c r="F631" s="247"/>
      <c r="G631" s="247"/>
      <c r="H631" s="247"/>
      <c r="I631" s="247"/>
      <c r="J631" s="248">
        <v>8010001173794</v>
      </c>
      <c r="K631" s="249"/>
      <c r="L631" s="249"/>
      <c r="M631" s="249"/>
      <c r="N631" s="249"/>
      <c r="O631" s="249"/>
      <c r="P631" s="250" t="s">
        <v>693</v>
      </c>
      <c r="Q631" s="250"/>
      <c r="R631" s="250"/>
      <c r="S631" s="250"/>
      <c r="T631" s="250"/>
      <c r="U631" s="250"/>
      <c r="V631" s="250"/>
      <c r="W631" s="250"/>
      <c r="X631" s="250"/>
      <c r="Y631" s="251">
        <v>24580</v>
      </c>
      <c r="Z631" s="252"/>
      <c r="AA631" s="252"/>
      <c r="AB631" s="253"/>
      <c r="AC631" s="237" t="s">
        <v>337</v>
      </c>
      <c r="AD631" s="238"/>
      <c r="AE631" s="238"/>
      <c r="AF631" s="238"/>
      <c r="AG631" s="238"/>
      <c r="AH631" s="239">
        <v>1</v>
      </c>
      <c r="AI631" s="240"/>
      <c r="AJ631" s="240"/>
      <c r="AK631" s="240"/>
      <c r="AL631" s="241">
        <v>99.9</v>
      </c>
      <c r="AM631" s="242"/>
      <c r="AN631" s="242"/>
      <c r="AO631" s="243"/>
      <c r="AP631" s="244" t="s">
        <v>735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3:AX13 AR15:AX15 P15:AJ17">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2022-06-01T08:24:06Z</cp:lastPrinted>
  <dcterms:created xsi:type="dcterms:W3CDTF">2012-03-13T00:50:25Z</dcterms:created>
  <dcterms:modified xsi:type="dcterms:W3CDTF">2022-09-05T07:10:09Z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