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91A8412E-BA63-4C70-9514-C76F489BA8C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24" i="11"/>
  <c r="AY337" i="11"/>
  <c r="AY338" i="11"/>
  <c r="AY328" i="11"/>
  <c r="AY332" i="11"/>
  <c r="AY336"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3" i="11" l="1"/>
  <c r="AY125" i="11"/>
  <c r="AY177" i="11"/>
  <c r="AY179" i="11"/>
  <c r="AY115" i="11"/>
  <c r="AY137" i="11"/>
  <c r="AY116" i="11"/>
  <c r="AY130" i="11"/>
  <c r="AY117" i="11"/>
  <c r="AY131" i="11"/>
  <c r="AY142" i="11"/>
  <c r="AY118" i="11"/>
  <c r="AY119" i="11"/>
  <c r="AY151" i="11"/>
  <c r="AY145" i="11"/>
  <c r="AY175" i="11"/>
  <c r="AY114" i="11"/>
  <c r="AY143"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63" i="11"/>
  <c r="AY96" i="11"/>
  <c r="AY97" i="11"/>
  <c r="AY80" i="11"/>
  <c r="AY81" i="11"/>
  <c r="AY55" i="11"/>
  <c r="AY82"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 r="AK18" i="11"/>
</calcChain>
</file>

<file path=xl/sharedStrings.xml><?xml version="1.0" encoding="utf-8"?>
<sst xmlns="http://schemas.openxmlformats.org/spreadsheetml/2006/main" count="2063" uniqueCount="753">
  <si>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</si>
  <si>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</si>
  <si>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</si>
  <si>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</si>
  <si>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</si>
  <si>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</si>
  <si>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</si>
  <si>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</si>
  <si>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</si>
  <si>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</si>
  <si>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</si>
  <si>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</si>
  <si>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</si>
  <si>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</si>
  <si>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</si>
  <si>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</si>
  <si>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</si>
  <si>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</si>
  <si>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</si>
  <si>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</si>
  <si>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</si>
  <si>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</si>
  <si>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</si>
  <si>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</si>
  <si>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</si>
  <si>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</si>
  <si>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</si>
  <si>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</si>
  <si>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</si>
  <si>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</si>
  <si>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</si>
  <si>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</si>
  <si>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</si>
  <si>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</si>
  <si>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</si>
  <si>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</si>
  <si>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</si>
  <si>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</si>
  <si>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</si>
  <si>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</si>
  <si>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</si>
  <si>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</si>
  <si>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</si>
  <si>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</si>
  <si>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</si>
  <si>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</si>
  <si>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</si>
  <si>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</si>
  <si>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</si>
  <si>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</si>
  <si>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</si>
  <si>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</si>
  <si>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</si>
  <si>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</si>
  <si>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</si>
  <si>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</si>
  <si>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</si>
  <si>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</si>
  <si>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</si>
  <si>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</si>
  <si>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</si>
  <si>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</si>
  <si>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</si>
  <si>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</si>
  <si>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</si>
  <si>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</si>
  <si>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</si>
  <si>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</si>
  <si>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</si>
  <si>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</si>
  <si>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</si>
  <si>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</si>
  <si>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</si>
  <si>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</si>
  <si>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</si>
  <si>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</si>
  <si>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</si>
  <si>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</si>
  <si>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</si>
  <si>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</si>
  <si>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</si>
  <si>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</si>
  <si>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</si>
  <si>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</si>
  <si>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</si>
  <si>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</si>
  <si>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</si>
  <si>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</si>
  <si>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</si>
  <si>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</si>
  <si>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</si>
  <si>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</si>
  <si>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</si>
  <si>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</si>
  <si>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</si>
  <si>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</si>
  <si>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</si>
  <si>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</si>
  <si>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</si>
  <si>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</si>
  <si>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</si>
  <si>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</si>
  <si>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</si>
  <si>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</si>
  <si>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</si>
  <si>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</si>
  <si>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</si>
  <si>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</si>
  <si>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</si>
  <si>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</si>
  <si>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</si>
  <si>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</si>
  <si>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</si>
  <si>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</si>
  <si>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</si>
  <si>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</si>
  <si>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</si>
  <si>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</si>
  <si>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</si>
  <si>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</si>
  <si>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</si>
  <si>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</si>
  <si>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</si>
  <si>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</si>
  <si>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</si>
  <si>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</si>
  <si>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</si>
  <si>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</si>
  <si>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</si>
  <si>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</si>
  <si>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</si>
  <si>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</si>
  <si>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</si>
  <si>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</si>
  <si>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</si>
  <si>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</si>
  <si>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</si>
  <si>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</si>
  <si>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</si>
  <si>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</si>
  <si>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</si>
  <si>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</si>
  <si>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</si>
  <si>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</si>
  <si>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</si>
  <si>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</si>
  <si>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</si>
  <si>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</si>
  <si>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</si>
  <si>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</si>
  <si>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</si>
  <si>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</si>
  <si>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</si>
  <si>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</si>
  <si>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</si>
  <si>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</si>
  <si>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</si>
  <si>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</si>
  <si>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</si>
  <si>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</si>
  <si>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</si>
  <si>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</si>
  <si>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</si>
  <si>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</si>
  <si>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</si>
  <si>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</si>
  <si>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</si>
  <si>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</si>
  <si>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</si>
  <si>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</si>
  <si>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</si>
  <si>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</si>
  <si>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</si>
  <si>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</si>
  <si>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</si>
  <si>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</si>
  <si>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</si>
  <si>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</si>
  <si>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</si>
  <si>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</si>
  <si>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</si>
  <si>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</si>
  <si>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</si>
  <si>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</si>
  <si>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</si>
  <si>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</si>
  <si>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</si>
  <si>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</si>
  <si>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</si>
  <si>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</si>
  <si>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</si>
  <si>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</si>
  <si>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</si>
  <si>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</si>
  <si>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</si>
  <si>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</si>
  <si>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</si>
  <si>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</si>
  <si>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</si>
  <si>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</si>
  <si>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</si>
  <si>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</si>
  <si>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</si>
  <si>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</si>
  <si>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</si>
  <si>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</si>
  <si>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</si>
  <si>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</si>
  <si>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</si>
  <si>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</si>
  <si>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</si>
  <si>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</si>
  <si>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</si>
  <si>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</si>
  <si>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</si>
  <si>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</si>
  <si>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</si>
  <si>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</si>
  <si>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</si>
  <si>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</si>
  <si>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</si>
  <si>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</si>
  <si>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</si>
  <si>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</si>
  <si>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</si>
  <si>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</si>
  <si>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</si>
  <si>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</si>
  <si>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</si>
  <si>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</si>
  <si>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</si>
  <si>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</si>
  <si>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</si>
  <si>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</si>
  <si>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</si>
  <si>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</si>
  <si>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</si>
  <si>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</si>
  <si>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</si>
  <si>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</si>
  <si>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</si>
  <si>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</si>
  <si>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</si>
  <si>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</si>
  <si>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</si>
  <si>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</si>
  <si>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</si>
  <si>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</si>
  <si>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</si>
  <si>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</si>
  <si>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</si>
  <si>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</si>
  <si>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</si>
  <si>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</si>
  <si>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</si>
  <si>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</si>
  <si>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</si>
  <si>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</si>
  <si>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</si>
  <si>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</si>
  <si>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</si>
  <si>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</si>
  <si>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</si>
  <si>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</si>
  <si>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</si>
  <si>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</si>
  <si>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</si>
  <si>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</si>
  <si>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</si>
  <si>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</si>
  <si>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</si>
  <si>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</si>
  <si>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</si>
  <si>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</si>
  <si>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</si>
  <si>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</si>
  <si>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</si>
  <si>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</si>
  <si>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</si>
  <si>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</si>
  <si>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</si>
  <si>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</si>
  <si>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</si>
  <si>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</si>
  <si>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</si>
  <si>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</si>
  <si>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</si>
  <si>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</si>
  <si>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</si>
  <si>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</si>
  <si>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</si>
  <si>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</si>
  <si>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</si>
  <si>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</si>
  <si>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</si>
  <si>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</si>
  <si>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</si>
  <si>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</si>
  <si>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</si>
  <si>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</si>
  <si>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</si>
  <si>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</si>
  <si>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</si>
  <si>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</si>
  <si>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</si>
  <si>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</si>
  <si>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</si>
  <si>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</si>
  <si>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</si>
  <si>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</si>
  <si>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</si>
  <si>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</si>
  <si>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</si>
  <si>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</si>
  <si>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</si>
  <si>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</si>
  <si>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</si>
  <si>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</si>
  <si>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</si>
  <si>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</si>
  <si>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</si>
  <si>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</si>
  <si>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</si>
  <si>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</si>
  <si>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</si>
  <si>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</si>
  <si>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</si>
  <si>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</si>
  <si>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</si>
  <si>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</si>
  <si>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</si>
  <si>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</si>
  <si>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</si>
  <si>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</si>
  <si>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</si>
  <si>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</si>
  <si>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</si>
  <si>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</si>
  <si>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</si>
  <si>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</si>
  <si>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</si>
  <si>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</si>
  <si>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</si>
  <si>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</si>
  <si>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</si>
  <si>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</si>
  <si>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</si>
  <si>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</si>
  <si>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</si>
  <si>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</si>
  <si>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</si>
  <si>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</si>
  <si>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</si>
  <si>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</si>
  <si>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</si>
  <si>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</si>
  <si>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</si>
  <si>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</si>
  <si>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</si>
  <si>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</si>
  <si>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</si>
  <si>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</si>
  <si>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</si>
  <si>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</si>
  <si>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</si>
  <si>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</si>
  <si>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</si>
  <si>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</si>
  <si>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</si>
  <si>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</si>
  <si>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</si>
  <si>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</si>
  <si>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</si>
  <si>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</si>
  <si>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</si>
  <si>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</si>
  <si>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</si>
  <si>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</si>
  <si>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</si>
  <si>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</si>
  <si>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</si>
  <si>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</si>
  <si>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</si>
  <si>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</si>
  <si>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</si>
  <si>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</si>
  <si>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</si>
  <si>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</si>
  <si>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</si>
  <si>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</si>
  <si>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</si>
  <si>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</si>
  <si>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</si>
  <si>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</si>
  <si>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</si>
  <si>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</si>
  <si>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</si>
  <si>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</si>
  <si>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</si>
  <si>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</si>
  <si>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</si>
  <si>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</si>
  <si>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</si>
  <si>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</si>
  <si>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</si>
  <si>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</si>
  <si>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</si>
  <si>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</si>
  <si>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</si>
  <si>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</si>
  <si>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</si>
  <si>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</si>
  <si>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</si>
  <si>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</si>
  <si>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</si>
  <si>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</si>
  <si>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</si>
  <si>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</si>
  <si>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</si>
  <si>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</si>
  <si>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</si>
  <si>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</si>
  <si>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</si>
  <si>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</si>
  <si>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</si>
  <si>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</si>
  <si>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</si>
  <si>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</si>
  <si>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</si>
  <si>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</si>
  <si>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</si>
  <si>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</si>
  <si>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</si>
  <si>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</si>
  <si>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</si>
  <si>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</si>
  <si>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</si>
  <si>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</si>
  <si>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</si>
  <si>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</si>
  <si>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</si>
  <si>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</si>
  <si>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</si>
  <si>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</si>
  <si>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</si>
  <si>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</si>
  <si>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</si>
  <si>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</si>
  <si>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</si>
  <si>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</si>
  <si>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</si>
  <si>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</si>
  <si>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</si>
  <si>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</si>
  <si>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</si>
  <si>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</si>
  <si>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</si>
  <si>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</si>
  <si>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</si>
  <si>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</si>
  <si>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</si>
  <si>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</si>
  <si>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</si>
  <si>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</si>
  <si>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</si>
  <si>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</si>
  <si>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</si>
  <si>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</si>
  <si>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</si>
  <si>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</si>
  <si>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</si>
  <si>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</si>
  <si>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</si>
  <si>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</si>
  <si>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</si>
  <si>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</si>
  <si>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</si>
  <si>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</si>
  <si>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</si>
  <si>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</si>
  <si>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</si>
  <si>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</si>
  <si>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</si>
  <si>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</si>
  <si>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</si>
  <si>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</si>
  <si>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</si>
  <si>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</si>
  <si>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</si>
  <si>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</si>
  <si>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</si>
  <si>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</si>
  <si>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</si>
  <si>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</si>
  <si>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</si>
  <si>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</si>
  <si>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</si>
  <si>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</si>
  <si>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</si>
  <si>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</si>
  <si>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</si>
  <si>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</si>
  <si>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</si>
  <si>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</si>
  <si>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</si>
  <si>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</si>
  <si>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</si>
  <si>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</si>
  <si>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</si>
  <si>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</si>
  <si>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</si>
  <si>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</si>
  <si>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</si>
  <si>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</si>
  <si>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</si>
  <si>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</si>
  <si>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</si>
  <si>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</si>
  <si>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</si>
  <si>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</si>
  <si>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</si>
  <si>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</si>
  <si>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</si>
  <si>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</si>
  <si>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</si>
  <si>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</si>
  <si>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</si>
  <si>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</si>
  <si>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</si>
  <si>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</si>
  <si>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</si>
  <si>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</si>
  <si>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</si>
  <si>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</si>
  <si>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</si>
  <si>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</si>
  <si>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</si>
  <si>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</si>
  <si>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</si>
  <si>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</si>
  <si>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</si>
  <si>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</si>
  <si>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</si>
  <si>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</si>
  <si>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</si>
  <si>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</si>
  <si>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</si>
  <si>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</si>
  <si>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</si>
  <si>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</si>
  <si>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</si>
  <si>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</si>
  <si>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</si>
  <si>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</si>
  <si>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</si>
  <si>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</si>
  <si>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</si>
  <si>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</si>
  <si>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</si>
  <si>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</si>
  <si>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</si>
  <si>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</si>
  <si>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</si>
  <si>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</si>
  <si>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</si>
  <si>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</si>
  <si>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</si>
  <si>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</si>
  <si>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</si>
  <si>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</si>
  <si>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</si>
  <si>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</si>
  <si>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</si>
  <si>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</si>
  <si>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</si>
  <si>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</si>
  <si>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</si>
  <si>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</si>
  <si>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</si>
  <si>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</si>
  <si>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</si>
  <si>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</si>
  <si>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</si>
  <si>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</si>
  <si>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</si>
  <si>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</si>
  <si>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</si>
  <si>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</si>
  <si>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</si>
  <si>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</si>
  <si>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</si>
  <si>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</si>
  <si>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</si>
  <si>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</si>
  <si>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</si>
  <si>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</si>
  <si>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</si>
  <si>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</si>
  <si>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</si>
  <si>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</si>
  <si>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</si>
  <si>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</si>
  <si>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</si>
  <si>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</si>
  <si>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</si>
  <si>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</si>
  <si>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</si>
  <si>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</si>
  <si>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</si>
  <si>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</si>
  <si>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</si>
  <si>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</si>
  <si>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</si>
  <si>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</si>
  <si>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</si>
  <si>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</si>
  <si>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</si>
  <si>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</si>
  <si>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</si>
  <si>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</si>
  <si>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</si>
  <si>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</si>
  <si>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</si>
  <si>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</si>
  <si>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</si>
  <si>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</si>
  <si>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</si>
  <si>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</si>
  <si>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</si>
  <si>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</si>
  <si>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</si>
  <si>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</si>
  <si>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</si>
  <si>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</si>
  <si>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</si>
  <si>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</si>
  <si>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</si>
  <si>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</si>
  <si>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</si>
  <si>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</si>
  <si>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</si>
  <si>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</si>
  <si>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</si>
  <si>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</si>
  <si>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</si>
  <si>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</si>
  <si>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</si>
  <si>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</si>
  <si>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</si>
  <si>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</si>
  <si>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</si>
  <si>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</si>
  <si>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</si>
  <si>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</si>
  <si>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</si>
  <si>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</si>
  <si>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</si>
  <si>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</si>
  <si>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</si>
  <si>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</si>
  <si>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</si>
  <si>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</si>
  <si>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</si>
  <si>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</si>
  <si>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</si>
  <si>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</si>
  <si>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</si>
  <si>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</si>
  <si>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</si>
  <si>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</si>
  <si>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</si>
  <si>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</si>
  <si>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</si>
  <si>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</si>
  <si>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</si>
  <si>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</si>
  <si>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</si>
  <si>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</si>
  <si>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</si>
  <si>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</si>
  <si>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</si>
  <si>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</si>
  <si>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</si>
  <si>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</si>
  <si>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</si>
  <si>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</si>
  <si>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</si>
  <si>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</si>
  <si>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</si>
  <si>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</si>
  <si>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</si>
  <si>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</si>
  <si>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回転翼哨戒機（能力向上型）の開発</t>
    <phoneticPr fontId="5"/>
  </si>
  <si>
    <t>防衛省</t>
  </si>
  <si>
    <t>-</t>
    <phoneticPr fontId="5"/>
  </si>
  <si>
    <t>防衛装備庁プロジェクト管理部</t>
    <rPh sb="0" eb="5">
      <t>ボウエイソウビチョウ</t>
    </rPh>
    <rPh sb="11" eb="13">
      <t>カンリ</t>
    </rPh>
    <rPh sb="13" eb="14">
      <t>ブ</t>
    </rPh>
    <phoneticPr fontId="5"/>
  </si>
  <si>
    <t>事業監理官（航空機担当）</t>
    <rPh sb="0" eb="5">
      <t>ジギョウカンリカン</t>
    </rPh>
    <rPh sb="6" eb="11">
      <t>コウクウキタントウ</t>
    </rPh>
    <phoneticPr fontId="5"/>
  </si>
  <si>
    <t>事業監理官　射場　隆昌</t>
    <phoneticPr fontId="5"/>
  </si>
  <si>
    <t>平成３１年度以降に係る防衛計画の大綱、中期防衛力整備計画（平成３１年度～平成３５年度）（平成３０年１２月１８日　国家安全保障会議決定・閣議決定）</t>
  </si>
  <si>
    <t>防衛省設置法第４条第１項第１４号</t>
  </si>
  <si>
    <t>我が国周辺の海域において対潜戦の優位性を確保するとともに、近年の我が国周辺における各種事案に適切に対応していく必要があるため、能力が向上した回転翼哨戒機を開発する。</t>
    <rPh sb="66" eb="68">
      <t>コウジョウ</t>
    </rPh>
    <phoneticPr fontId="5"/>
  </si>
  <si>
    <t>回転翼哨戒機の能力向上</t>
    <rPh sb="0" eb="2">
      <t>カイテン</t>
    </rPh>
    <rPh sb="2" eb="3">
      <t>ヨク</t>
    </rPh>
    <rPh sb="3" eb="5">
      <t>ショウカイ</t>
    </rPh>
    <rPh sb="5" eb="6">
      <t>キ</t>
    </rPh>
    <rPh sb="7" eb="9">
      <t>ノウリョク</t>
    </rPh>
    <rPh sb="9" eb="11">
      <t>コウジョウ</t>
    </rPh>
    <phoneticPr fontId="5"/>
  </si>
  <si>
    <t>解明した技術的課題の数</t>
  </si>
  <si>
    <t>令和４年度業務計画実施計画</t>
    <rPh sb="0" eb="2">
      <t>レイワ</t>
    </rPh>
    <phoneticPr fontId="5"/>
  </si>
  <si>
    <t>試作研究の調達実績件数</t>
    <rPh sb="0" eb="2">
      <t>シサク</t>
    </rPh>
    <rPh sb="2" eb="4">
      <t>ケンキュウ</t>
    </rPh>
    <rPh sb="5" eb="7">
      <t>チョウタツ</t>
    </rPh>
    <rPh sb="7" eb="9">
      <t>ジッセキ</t>
    </rPh>
    <rPh sb="9" eb="11">
      <t>ケンスウ</t>
    </rPh>
    <phoneticPr fontId="5"/>
  </si>
  <si>
    <t>執行額（Ｘ）／調達件数（Ｙ）　　　　　　　　　　　　　　</t>
    <rPh sb="0" eb="2">
      <t>シッコウ</t>
    </rPh>
    <rPh sb="2" eb="3">
      <t>ガク</t>
    </rPh>
    <rPh sb="7" eb="9">
      <t>チョウタツ</t>
    </rPh>
    <rPh sb="9" eb="11">
      <t>ケンスウ</t>
    </rPh>
    <phoneticPr fontId="5"/>
  </si>
  <si>
    <t>式</t>
    <rPh sb="0" eb="1">
      <t>シキ</t>
    </rPh>
    <phoneticPr fontId="5"/>
  </si>
  <si>
    <t>23,204/1</t>
    <phoneticPr fontId="5"/>
  </si>
  <si>
    <t>X/Y</t>
    <phoneticPr fontId="5"/>
  </si>
  <si>
    <t>百万円/式</t>
    <rPh sb="0" eb="3">
      <t>ヒャクマンエン</t>
    </rPh>
    <rPh sb="4" eb="5">
      <t>シキ</t>
    </rPh>
    <phoneticPr fontId="5"/>
  </si>
  <si>
    <t>2,208/1</t>
    <phoneticPr fontId="5"/>
  </si>
  <si>
    <t>試作機の製造に必要な契約の履行</t>
    <rPh sb="0" eb="3">
      <t>シサクキ</t>
    </rPh>
    <rPh sb="4" eb="6">
      <t>セイゾウ</t>
    </rPh>
    <rPh sb="7" eb="9">
      <t>ヒツヨウ</t>
    </rPh>
    <rPh sb="10" eb="12">
      <t>ケイヤク</t>
    </rPh>
    <rPh sb="13" eb="15">
      <t>リコウ</t>
    </rPh>
    <phoneticPr fontId="5"/>
  </si>
  <si>
    <t>新29-0018</t>
    <phoneticPr fontId="5"/>
  </si>
  <si>
    <t>新29-0017</t>
    <phoneticPr fontId="5"/>
  </si>
  <si>
    <t>防衛</t>
  </si>
  <si>
    <t>試作品費</t>
    <rPh sb="0" eb="2">
      <t>シサク</t>
    </rPh>
    <rPh sb="2" eb="3">
      <t>ヒン</t>
    </rPh>
    <rPh sb="3" eb="4">
      <t>ヒ</t>
    </rPh>
    <phoneticPr fontId="5"/>
  </si>
  <si>
    <t>航空電子機器の細部設計、開発装備品の試作、飛行試験機構成品の製作</t>
    <phoneticPr fontId="5"/>
  </si>
  <si>
    <t>航空電子機器の細部設計、開発装備品の試作、飛行試験機（構成品）の製作</t>
    <phoneticPr fontId="5"/>
  </si>
  <si>
    <t>-</t>
    <phoneticPr fontId="5"/>
  </si>
  <si>
    <t>16,570/1</t>
    <phoneticPr fontId="5"/>
  </si>
  <si>
    <t>○</t>
  </si>
  <si>
    <t>海上自衛隊が運用している回転翼哨戒機（SH-60K）の後継機を開発する。</t>
    <rPh sb="0" eb="2">
      <t>カイジョウ</t>
    </rPh>
    <rPh sb="2" eb="5">
      <t>ジエイタイ</t>
    </rPh>
    <rPh sb="6" eb="8">
      <t>ウンヨウ</t>
    </rPh>
    <rPh sb="12" eb="14">
      <t>カイテン</t>
    </rPh>
    <rPh sb="14" eb="15">
      <t>ツバサ</t>
    </rPh>
    <rPh sb="15" eb="18">
      <t>ショウカイキ</t>
    </rPh>
    <rPh sb="27" eb="30">
      <t>コウケイキ</t>
    </rPh>
    <rPh sb="31" eb="33">
      <t>カイハツ</t>
    </rPh>
    <phoneticPr fontId="5"/>
  </si>
  <si>
    <t>我が国の安全保障環境が厳しさを増す中、各種事案に適切に対応できる装備品を開発することは、国民や社会のニーズでもある。本事業は、静粛化、ステルス化した潜水艦に対し、浅海域を含む我が国周辺の海域において対潜戦の優位性を確保するための哨戒ヘリコプターの開発であり、国民や社会にニーズを的確に反映しているといえる。</t>
    <phoneticPr fontId="5"/>
  </si>
  <si>
    <t>本事業は装備品の開発であるため、防衛省が実施する必要がある。</t>
    <phoneticPr fontId="5"/>
  </si>
  <si>
    <t>本事業は、自衛隊の運用ニーズに合致した研究開発であるため、優先度の高い事業である。</t>
    <phoneticPr fontId="5"/>
  </si>
  <si>
    <t>無</t>
  </si>
  <si>
    <t>‐</t>
  </si>
  <si>
    <t xml:space="preserve">　本事業以外の用途で予算の目的外使用は行っておらず、真に必要なものに限定されている。 </t>
    <phoneticPr fontId="5"/>
  </si>
  <si>
    <t>　民生ソフトウェアの活用等による設計作業の効率化、既存機の部品や器材等を極力活用できるよう設計を実施している。</t>
    <phoneticPr fontId="5"/>
  </si>
  <si>
    <t>　事業目的（目標）を達成するために、期間的にもコスト的にも最適な手段であるかを時点毎に評価・選択している。</t>
    <phoneticPr fontId="5"/>
  </si>
  <si>
    <t>【必要性】
本事業は装備品の開発であるため、防衛省が実施する必要がある。
【有効性】
製造した試作品は技術試験で使用している。
【総合評価】
本事業は装備品の開発であるため、防衛省で行う必要があり、製造した試作品は有効に活用されている。必要性、有効性の観点から評価した結果、事業を継続することは妥当である。</t>
    <phoneticPr fontId="5"/>
  </si>
  <si>
    <t>　点検結果を踏まえ、本事業においては民生品の積極的活用や過去の技術的成果の利活用による経費の低減を実施し、経費の抑制が適切になされていた。従来より、過去の技術的成果のみならず、既存品を積極的に利活用することでも経費の抑制を行っているところであるが、同様な視点を他事業においても適用することが今後の課題と見込まれる。</t>
    <phoneticPr fontId="5"/>
  </si>
  <si>
    <t>・Ⅰ－１　我が国自身の防衛体制の強化（領域横断作戦に必要な能力の強化における優先事項）
・Ⅰ－２　我が国自身の防衛体制の強化（防衛力の中心的な構成要素の強化における優先事項）</t>
    <rPh sb="5" eb="6">
      <t>ワ</t>
    </rPh>
    <rPh sb="7" eb="8">
      <t>クニ</t>
    </rPh>
    <rPh sb="8" eb="10">
      <t>ジシン</t>
    </rPh>
    <rPh sb="11" eb="13">
      <t>ボウエイ</t>
    </rPh>
    <rPh sb="13" eb="15">
      <t>タイセイ</t>
    </rPh>
    <rPh sb="16" eb="18">
      <t>キョウカ</t>
    </rPh>
    <rPh sb="19" eb="21">
      <t>リョウイキ</t>
    </rPh>
    <rPh sb="21" eb="23">
      <t>オウダン</t>
    </rPh>
    <rPh sb="23" eb="25">
      <t>サクセン</t>
    </rPh>
    <rPh sb="26" eb="28">
      <t>ヒツヨウ</t>
    </rPh>
    <rPh sb="29" eb="31">
      <t>ノウリョク</t>
    </rPh>
    <rPh sb="32" eb="34">
      <t>キョウカ</t>
    </rPh>
    <rPh sb="38" eb="40">
      <t>ユウセン</t>
    </rPh>
    <rPh sb="40" eb="42">
      <t>ジコウ</t>
    </rPh>
    <phoneticPr fontId="5"/>
  </si>
  <si>
    <t>・Ⅰ－１－（２）　従来の領域における能力の強化
・Ⅰ－２－（３）　技術基盤の強化
・Ⅰ－２－（４）　装備調達の最適化</t>
    <phoneticPr fontId="5"/>
  </si>
  <si>
    <t>当該事業は、平成２７年度から令和３年度にかけて開発装備品を含む飛行試験機の試作を行い、令和３年度から令和５年度にかけて技術・実用試験を実施し、令和５年度に部隊使用承認を取得する計画である。試作は、平成２７年度から平成２９年度にその１として基本仕様の設定及び機体の細部設計を実施し、平成２８年度から令和２年度にその２として、開発装備品の細部設計・製造及び飛行試験機（構成品）の製造を実施し、平成２９年度から令和３年度にその３として搭載する電子機器等の地上連接試験及び飛行試験機の製造を実施した。</t>
    <phoneticPr fontId="5"/>
  </si>
  <si>
    <t>-</t>
  </si>
  <si>
    <t>-</t>
    <phoneticPr fontId="5"/>
  </si>
  <si>
    <t>0326</t>
    <phoneticPr fontId="5"/>
  </si>
  <si>
    <t>-</t>
    <phoneticPr fontId="5"/>
  </si>
  <si>
    <t>三菱重工業株式会社</t>
    <rPh sb="5" eb="7">
      <t>カブシキ</t>
    </rPh>
    <rPh sb="7" eb="9">
      <t>カイシャ</t>
    </rPh>
    <phoneticPr fontId="5"/>
  </si>
  <si>
    <t>本事業を実施するためには、米国政府が認めた、米国シコルスキー・エアクラフト・コーポレーションとの技術援助契約を締結していること及び航空機製造事業法に基づく事業許可を受けていることが必要である。現在、これらの要件を満たしているのは、三菱重工業株式会社のみであることから、当該社と随意契約を行った。（根拠法令：会計法第２９条の３第４項、予決令第１０２条の４第３号）</t>
    <rPh sb="120" eb="122">
      <t>カブシキ</t>
    </rPh>
    <rPh sb="122" eb="124">
      <t>カイシャ</t>
    </rPh>
    <rPh sb="134" eb="136">
      <t>トウガイ</t>
    </rPh>
    <rPh sb="143" eb="144">
      <t>オコナ</t>
    </rPh>
    <phoneticPr fontId="5"/>
  </si>
  <si>
    <t>-</t>
    <phoneticPr fontId="5"/>
  </si>
  <si>
    <t>①https://www.mod.go.jp/j/approach/hyouka/seisaku/2021/pdf/R03_bunseki_02.pdf
②https://www.mod.go.jp/j/approach/hyouka/seisaku/2021/pdf/R03_bunseki_06.pdf
③https://www.mod.go.jp/j/approach/hyouka/seisaku/2021/pdf/R03_bunseki_07.pdf</t>
    <phoneticPr fontId="5"/>
  </si>
  <si>
    <t>①２１、２２ページ、②６ページ、③５ページ</t>
    <phoneticPr fontId="5"/>
  </si>
  <si>
    <t>・外部有識者抽出点検の対象外である。</t>
    <phoneticPr fontId="5"/>
  </si>
  <si>
    <t>・事業の特性上、競争性が働きづらく、競争による価格の妥当性を高めることは困難であると思われるため可能な限り詳細な見積内容を入手してコスト縮減の余地を検証し、厳格な原価査定や適切な価格交渉等により、更なる価格の妥当性向上に努められたい。</t>
    <phoneticPr fontId="5"/>
  </si>
  <si>
    <t>Ａ．三菱重工業株式会社</t>
    <rPh sb="2" eb="4">
      <t>ミツビシ</t>
    </rPh>
    <rPh sb="4" eb="7">
      <t>ジュウコウギョウ</t>
    </rPh>
    <rPh sb="7" eb="9">
      <t>カブシキ</t>
    </rPh>
    <rPh sb="9" eb="11">
      <t>カイシャ</t>
    </rPh>
    <phoneticPr fontId="5"/>
  </si>
  <si>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</si>
  <si>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国庫債務負担行為等</t>
  </si>
  <si>
    <t>-</t>
    <phoneticPr fontId="5"/>
  </si>
  <si>
    <t>執行等改善</t>
  </si>
  <si>
    <t>令和3年度で納入が終了したため。</t>
    <rPh sb="0" eb="2">
      <t>レイワ</t>
    </rPh>
    <rPh sb="3" eb="5">
      <t>ネンド</t>
    </rPh>
    <rPh sb="6" eb="8">
      <t>ノウニュウ</t>
    </rPh>
    <rPh sb="9" eb="11">
      <t>シュウリョウ</t>
    </rPh>
    <phoneticPr fontId="5"/>
  </si>
  <si>
    <t>・見積精査に当たり、直近の実績単価を参考とするだけでなく、詳細な内訳を入手し、コスト低減の余地がないか検証することにより、価格交渉等において更なるコスト縮減に努める。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</si>
</sst>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168094</xdr:colOff>
      <xdr:row>270</xdr:row>
      <xdr:rowOff>246528</xdr:rowOff>
    </xdr:from>
    <xdr:to>
      <xdr:col>37</xdr:col>
      <xdr:colOff>42958</xdr:colOff>
      <xdr:row>273</xdr:row>
      <xdr:rowOff>255450</xdr:rowOff>
    </xdr:to>
    <xdr:sp macro="" textlink="">
      <xdr:nvSpPr>
        <xdr:cNvPr id="2" name="Rectangle 7">
          <a:extLst>
            <a:ext uri="{FF2B5EF4-FFF2-40B4-BE49-F238E27FC236}">
              <a16:creationId xmlns:a16="http://schemas.microsoft.com/office/drawing/2014/main" id="{00000000-0008-0000-0000-000002000000}"/>
            </a:ext>
          </a:extLst>
        </xdr:cNvPr>
        <xdr:cNvSpPr>
          <a:spLocks noChangeArrowheads="1"/>
        </xdr:cNvSpPr>
      </xdr:nvSpPr>
      <xdr:spPr bwMode="auto">
        <a:xfrm>
          <a:off x="3798800" y="38716322"/>
          <a:ext cx="3707276" cy="105106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300"/>
            </a:lnSpc>
            <a:defRPr sz="1000"/>
          </a:pPr>
          <a:r>
            <a:rPr lang="ja-JP" altLang="en-US" sz="2000" b="1" i="0" u="none" strike="noStrike" baseline="0">
              <a:solidFill>
                <a:srgbClr val="000000"/>
              </a:solidFill>
              <a:latin typeface="ＭＳ Ｐゴシック"/>
              <a:ea typeface="ＭＳ Ｐゴシック"/>
            </a:rPr>
            <a:t>１６，５６９．６百万円</a:t>
          </a:r>
        </a:p>
      </xdr:txBody>
    </xdr:sp>
    <xdr:clientData/>
  </xdr:twoCellAnchor>
  <xdr:twoCellAnchor>
    <xdr:from>
      <xdr:col>27</xdr:col>
      <xdr:colOff>180004</xdr:colOff>
      <xdr:row>273</xdr:row>
      <xdr:rowOff>280146</xdr:rowOff>
    </xdr:from>
    <xdr:to>
      <xdr:col>27</xdr:col>
      <xdr:colOff>180004</xdr:colOff>
      <xdr:row>278</xdr:row>
      <xdr:rowOff>53925</xdr:rowOff>
    </xdr:to>
    <xdr:sp macro="" textlink="">
      <xdr:nvSpPr>
        <xdr:cNvPr id="3" name="Line 11">
          <a:extLst>
            <a:ext uri="{FF2B5EF4-FFF2-40B4-BE49-F238E27FC236}">
              <a16:creationId xmlns:a16="http://schemas.microsoft.com/office/drawing/2014/main" id="{00000000-0008-0000-0000-000003000000}"/>
            </a:ext>
          </a:extLst>
        </xdr:cNvPr>
        <xdr:cNvSpPr>
          <a:spLocks noChangeShapeType="1"/>
        </xdr:cNvSpPr>
      </xdr:nvSpPr>
      <xdr:spPr bwMode="auto">
        <a:xfrm flipH="1">
          <a:off x="5626063" y="39792087"/>
          <a:ext cx="0" cy="1510691"/>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191268</xdr:colOff>
      <xdr:row>278</xdr:row>
      <xdr:rowOff>49162</xdr:rowOff>
    </xdr:from>
    <xdr:to>
      <xdr:col>37</xdr:col>
      <xdr:colOff>61425</xdr:colOff>
      <xdr:row>282</xdr:row>
      <xdr:rowOff>285750</xdr:rowOff>
    </xdr:to>
    <xdr:sp macro="" textlink="">
      <xdr:nvSpPr>
        <xdr:cNvPr id="4" name="Rectangle 12">
          <a:extLst>
            <a:ext uri="{FF2B5EF4-FFF2-40B4-BE49-F238E27FC236}">
              <a16:creationId xmlns:a16="http://schemas.microsoft.com/office/drawing/2014/main" id="{00000000-0008-0000-0000-000004000000}"/>
            </a:ext>
          </a:extLst>
        </xdr:cNvPr>
        <xdr:cNvSpPr>
          <a:spLocks noChangeArrowheads="1"/>
        </xdr:cNvSpPr>
      </xdr:nvSpPr>
      <xdr:spPr bwMode="auto">
        <a:xfrm>
          <a:off x="3834581" y="44364225"/>
          <a:ext cx="3715875" cy="130815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Ａ．三菱重工業株式会社</a:t>
          </a:r>
        </a:p>
        <a:p>
          <a:pPr algn="ctr" rtl="0"/>
          <a:r>
            <a:rPr lang="ja-JP" altLang="en-US" sz="2000" b="1" i="0" baseline="0">
              <a:effectLst/>
              <a:latin typeface="+mn-lt"/>
              <a:ea typeface="+mn-ea"/>
              <a:cs typeface="+mn-cs"/>
            </a:rPr>
            <a:t>１６</a:t>
          </a:r>
          <a:r>
            <a:rPr lang="ja-JP" altLang="ja-JP" sz="2000" b="1" i="0" baseline="0">
              <a:effectLst/>
              <a:latin typeface="+mn-lt"/>
              <a:ea typeface="+mn-ea"/>
              <a:cs typeface="+mn-cs"/>
            </a:rPr>
            <a:t>，</a:t>
          </a:r>
          <a:r>
            <a:rPr lang="ja-JP" altLang="en-US" sz="2000" b="1" i="0" baseline="0">
              <a:effectLst/>
              <a:latin typeface="+mn-lt"/>
              <a:ea typeface="+mn-ea"/>
              <a:cs typeface="+mn-cs"/>
            </a:rPr>
            <a:t>５６９．６</a:t>
          </a:r>
          <a:r>
            <a:rPr lang="ja-JP" altLang="ja-JP" sz="2000" b="1" i="0" baseline="0">
              <a:effectLst/>
              <a:latin typeface="+mn-lt"/>
              <a:ea typeface="+mn-ea"/>
              <a:cs typeface="+mn-cs"/>
            </a:rPr>
            <a:t>百万円</a:t>
          </a:r>
          <a:endParaRPr lang="ja-JP" altLang="ja-JP" sz="2000">
            <a:effectLst/>
          </a:endParaRPr>
        </a:p>
      </xdr:txBody>
    </xdr:sp>
    <xdr:clientData/>
  </xdr:twoCellAnchor>
  <xdr:twoCellAnchor>
    <xdr:from>
      <xdr:col>28</xdr:col>
      <xdr:colOff>29418</xdr:colOff>
      <xdr:row>276</xdr:row>
      <xdr:rowOff>252122</xdr:rowOff>
    </xdr:from>
    <xdr:to>
      <xdr:col>38</xdr:col>
      <xdr:colOff>124667</xdr:colOff>
      <xdr:row>278</xdr:row>
      <xdr:rowOff>85436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677183" y="45232534"/>
          <a:ext cx="2112308" cy="528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mn-ea"/>
            </a:rPr>
            <a:t>国庫債務負担行為等</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A258" sqref="A258:XFD2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714</v>
      </c>
      <c r="AK2" s="854"/>
      <c r="AL2" s="854"/>
      <c r="AM2" s="854"/>
      <c r="AN2" s="90" t="s">
        <v>368</v>
      </c>
      <c r="AO2" s="854">
        <v>21</v>
      </c>
      <c r="AP2" s="854"/>
      <c r="AQ2" s="854"/>
      <c r="AR2" s="91" t="s">
        <v>368</v>
      </c>
      <c r="AS2" s="855">
        <v>154</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693</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692</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695</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464</v>
      </c>
      <c r="H5" s="845"/>
      <c r="I5" s="845"/>
      <c r="J5" s="845"/>
      <c r="K5" s="845"/>
      <c r="L5" s="845"/>
      <c r="M5" s="846" t="s">
        <v>62</v>
      </c>
      <c r="N5" s="847"/>
      <c r="O5" s="847"/>
      <c r="P5" s="847"/>
      <c r="Q5" s="847"/>
      <c r="R5" s="848"/>
      <c r="S5" s="849" t="s">
        <v>473</v>
      </c>
      <c r="T5" s="845"/>
      <c r="U5" s="845"/>
      <c r="V5" s="845"/>
      <c r="W5" s="845"/>
      <c r="X5" s="850"/>
      <c r="Y5" s="851" t="s">
        <v>3</v>
      </c>
      <c r="Z5" s="852"/>
      <c r="AA5" s="852"/>
      <c r="AB5" s="852"/>
      <c r="AC5" s="852"/>
      <c r="AD5" s="853"/>
      <c r="AE5" s="874" t="s">
        <v>696</v>
      </c>
      <c r="AF5" s="874"/>
      <c r="AG5" s="874"/>
      <c r="AH5" s="874"/>
      <c r="AI5" s="874"/>
      <c r="AJ5" s="874"/>
      <c r="AK5" s="874"/>
      <c r="AL5" s="874"/>
      <c r="AM5" s="874"/>
      <c r="AN5" s="874"/>
      <c r="AO5" s="874"/>
      <c r="AP5" s="875"/>
      <c r="AQ5" s="876" t="s">
        <v>697</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699</v>
      </c>
      <c r="H7" s="885"/>
      <c r="I7" s="885"/>
      <c r="J7" s="885"/>
      <c r="K7" s="885"/>
      <c r="L7" s="885"/>
      <c r="M7" s="885"/>
      <c r="N7" s="885"/>
      <c r="O7" s="885"/>
      <c r="P7" s="885"/>
      <c r="Q7" s="885"/>
      <c r="R7" s="885"/>
      <c r="S7" s="885"/>
      <c r="T7" s="885"/>
      <c r="U7" s="885"/>
      <c r="V7" s="885"/>
      <c r="W7" s="885"/>
      <c r="X7" s="886"/>
      <c r="Y7" s="887" t="s">
        <v>353</v>
      </c>
      <c r="Z7" s="706"/>
      <c r="AA7" s="706"/>
      <c r="AB7" s="706"/>
      <c r="AC7" s="706"/>
      <c r="AD7" s="888"/>
      <c r="AE7" s="816" t="s">
        <v>698</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防衛関係</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700</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734</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直接実施</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x14ac:dyDescent="0.15">
      <c r="A13" s="326"/>
      <c r="B13" s="327"/>
      <c r="C13" s="327"/>
      <c r="D13" s="327"/>
      <c r="E13" s="327"/>
      <c r="F13" s="328"/>
      <c r="G13" s="806" t="s">
        <v>6</v>
      </c>
      <c r="H13" s="807"/>
      <c r="I13" s="823" t="s">
        <v>7</v>
      </c>
      <c r="J13" s="824"/>
      <c r="K13" s="824"/>
      <c r="L13" s="824"/>
      <c r="M13" s="824"/>
      <c r="N13" s="824"/>
      <c r="O13" s="825"/>
      <c r="P13" s="717">
        <v>25511</v>
      </c>
      <c r="Q13" s="718"/>
      <c r="R13" s="718"/>
      <c r="S13" s="718"/>
      <c r="T13" s="718"/>
      <c r="U13" s="718"/>
      <c r="V13" s="719"/>
      <c r="W13" s="717">
        <v>16581</v>
      </c>
      <c r="X13" s="718"/>
      <c r="Y13" s="718"/>
      <c r="Z13" s="718"/>
      <c r="AA13" s="718"/>
      <c r="AB13" s="718"/>
      <c r="AC13" s="719"/>
      <c r="AD13" s="717" t="s">
        <v>718</v>
      </c>
      <c r="AE13" s="718"/>
      <c r="AF13" s="718"/>
      <c r="AG13" s="718"/>
      <c r="AH13" s="718"/>
      <c r="AI13" s="718"/>
      <c r="AJ13" s="719"/>
      <c r="AK13" s="717" t="s">
        <v>694</v>
      </c>
      <c r="AL13" s="718"/>
      <c r="AM13" s="718"/>
      <c r="AN13" s="718"/>
      <c r="AO13" s="718"/>
      <c r="AP13" s="718"/>
      <c r="AQ13" s="719"/>
      <c r="AR13" s="754" t="s">
        <v>694</v>
      </c>
      <c r="AS13" s="755"/>
      <c r="AT13" s="755"/>
      <c r="AU13" s="755"/>
      <c r="AV13" s="755"/>
      <c r="AW13" s="755"/>
      <c r="AX13" s="826"/>
    </row>
    <row r="14" spans="1:50" ht="21" customHeight="1" x14ac:dyDescent="0.15">
      <c r="A14" s="326"/>
      <c r="B14" s="327"/>
      <c r="C14" s="327"/>
      <c r="D14" s="327"/>
      <c r="E14" s="327"/>
      <c r="F14" s="328"/>
      <c r="G14" s="808"/>
      <c r="H14" s="809"/>
      <c r="I14" s="801" t="s">
        <v>8</v>
      </c>
      <c r="J14" s="802"/>
      <c r="K14" s="802"/>
      <c r="L14" s="802"/>
      <c r="M14" s="802"/>
      <c r="N14" s="802"/>
      <c r="O14" s="803"/>
      <c r="P14" s="717" t="s">
        <v>694</v>
      </c>
      <c r="Q14" s="718"/>
      <c r="R14" s="718"/>
      <c r="S14" s="718"/>
      <c r="T14" s="718"/>
      <c r="U14" s="718"/>
      <c r="V14" s="719"/>
      <c r="W14" s="717" t="s">
        <v>694</v>
      </c>
      <c r="X14" s="718"/>
      <c r="Y14" s="718"/>
      <c r="Z14" s="718"/>
      <c r="AA14" s="718"/>
      <c r="AB14" s="718"/>
      <c r="AC14" s="719"/>
      <c r="AD14" s="717" t="s">
        <v>718</v>
      </c>
      <c r="AE14" s="718"/>
      <c r="AF14" s="718"/>
      <c r="AG14" s="718"/>
      <c r="AH14" s="718"/>
      <c r="AI14" s="718"/>
      <c r="AJ14" s="719"/>
      <c r="AK14" s="717" t="s">
        <v>694</v>
      </c>
      <c r="AL14" s="718"/>
      <c r="AM14" s="718"/>
      <c r="AN14" s="718"/>
      <c r="AO14" s="718"/>
      <c r="AP14" s="718"/>
      <c r="AQ14" s="719"/>
      <c r="AR14" s="812"/>
      <c r="AS14" s="812"/>
      <c r="AT14" s="812"/>
      <c r="AU14" s="812"/>
      <c r="AV14" s="812"/>
      <c r="AW14" s="812"/>
      <c r="AX14" s="813"/>
    </row>
    <row r="15" spans="1:50" ht="21" customHeight="1" x14ac:dyDescent="0.15">
      <c r="A15" s="326"/>
      <c r="B15" s="327"/>
      <c r="C15" s="327"/>
      <c r="D15" s="327"/>
      <c r="E15" s="327"/>
      <c r="F15" s="328"/>
      <c r="G15" s="808"/>
      <c r="H15" s="809"/>
      <c r="I15" s="801" t="s">
        <v>48</v>
      </c>
      <c r="J15" s="814"/>
      <c r="K15" s="814"/>
      <c r="L15" s="814"/>
      <c r="M15" s="814"/>
      <c r="N15" s="814"/>
      <c r="O15" s="815"/>
      <c r="P15" s="717" t="s">
        <v>694</v>
      </c>
      <c r="Q15" s="718"/>
      <c r="R15" s="718"/>
      <c r="S15" s="718"/>
      <c r="T15" s="718"/>
      <c r="U15" s="718"/>
      <c r="V15" s="719"/>
      <c r="W15" s="717">
        <v>2299</v>
      </c>
      <c r="X15" s="718"/>
      <c r="Y15" s="718"/>
      <c r="Z15" s="718"/>
      <c r="AA15" s="718"/>
      <c r="AB15" s="718"/>
      <c r="AC15" s="719"/>
      <c r="AD15" s="717">
        <v>16570</v>
      </c>
      <c r="AE15" s="718"/>
      <c r="AF15" s="718"/>
      <c r="AG15" s="718"/>
      <c r="AH15" s="718"/>
      <c r="AI15" s="718"/>
      <c r="AJ15" s="719"/>
      <c r="AK15" s="717" t="s">
        <v>694</v>
      </c>
      <c r="AL15" s="718"/>
      <c r="AM15" s="718"/>
      <c r="AN15" s="718"/>
      <c r="AO15" s="718"/>
      <c r="AP15" s="718"/>
      <c r="AQ15" s="719"/>
      <c r="AR15" s="717" t="s">
        <v>694</v>
      </c>
      <c r="AS15" s="718"/>
      <c r="AT15" s="718"/>
      <c r="AU15" s="718"/>
      <c r="AV15" s="718"/>
      <c r="AW15" s="718"/>
      <c r="AX15" s="827"/>
    </row>
    <row r="16" spans="1:50" ht="21" customHeight="1" x14ac:dyDescent="0.15">
      <c r="A16" s="326"/>
      <c r="B16" s="327"/>
      <c r="C16" s="327"/>
      <c r="D16" s="327"/>
      <c r="E16" s="327"/>
      <c r="F16" s="328"/>
      <c r="G16" s="808"/>
      <c r="H16" s="809"/>
      <c r="I16" s="801" t="s">
        <v>49</v>
      </c>
      <c r="J16" s="814"/>
      <c r="K16" s="814"/>
      <c r="L16" s="814"/>
      <c r="M16" s="814"/>
      <c r="N16" s="814"/>
      <c r="O16" s="815"/>
      <c r="P16" s="717">
        <v>-2299</v>
      </c>
      <c r="Q16" s="718"/>
      <c r="R16" s="718"/>
      <c r="S16" s="718"/>
      <c r="T16" s="718"/>
      <c r="U16" s="718"/>
      <c r="V16" s="719"/>
      <c r="W16" s="717">
        <v>-16570</v>
      </c>
      <c r="X16" s="718"/>
      <c r="Y16" s="718"/>
      <c r="Z16" s="718"/>
      <c r="AA16" s="718"/>
      <c r="AB16" s="718"/>
      <c r="AC16" s="719"/>
      <c r="AD16" s="717" t="s">
        <v>694</v>
      </c>
      <c r="AE16" s="718"/>
      <c r="AF16" s="718"/>
      <c r="AG16" s="718"/>
      <c r="AH16" s="718"/>
      <c r="AI16" s="718"/>
      <c r="AJ16" s="719"/>
      <c r="AK16" s="717" t="s">
        <v>694</v>
      </c>
      <c r="AL16" s="718"/>
      <c r="AM16" s="718"/>
      <c r="AN16" s="718"/>
      <c r="AO16" s="718"/>
      <c r="AP16" s="718"/>
      <c r="AQ16" s="719"/>
      <c r="AR16" s="819"/>
      <c r="AS16" s="820"/>
      <c r="AT16" s="820"/>
      <c r="AU16" s="820"/>
      <c r="AV16" s="820"/>
      <c r="AW16" s="820"/>
      <c r="AX16" s="821"/>
    </row>
    <row r="17" spans="1:50" ht="24.75" customHeight="1" x14ac:dyDescent="0.15">
      <c r="A17" s="326"/>
      <c r="B17" s="327"/>
      <c r="C17" s="327"/>
      <c r="D17" s="327"/>
      <c r="E17" s="327"/>
      <c r="F17" s="328"/>
      <c r="G17" s="808"/>
      <c r="H17" s="809"/>
      <c r="I17" s="801" t="s">
        <v>47</v>
      </c>
      <c r="J17" s="802"/>
      <c r="K17" s="802"/>
      <c r="L17" s="802"/>
      <c r="M17" s="802"/>
      <c r="N17" s="802"/>
      <c r="O17" s="803"/>
      <c r="P17" s="717" t="s">
        <v>694</v>
      </c>
      <c r="Q17" s="718"/>
      <c r="R17" s="718"/>
      <c r="S17" s="718"/>
      <c r="T17" s="718"/>
      <c r="U17" s="718"/>
      <c r="V17" s="719"/>
      <c r="W17" s="717" t="s">
        <v>694</v>
      </c>
      <c r="X17" s="718"/>
      <c r="Y17" s="718"/>
      <c r="Z17" s="718"/>
      <c r="AA17" s="718"/>
      <c r="AB17" s="718"/>
      <c r="AC17" s="719"/>
      <c r="AD17" s="717" t="s">
        <v>694</v>
      </c>
      <c r="AE17" s="718"/>
      <c r="AF17" s="718"/>
      <c r="AG17" s="718"/>
      <c r="AH17" s="718"/>
      <c r="AI17" s="718"/>
      <c r="AJ17" s="719"/>
      <c r="AK17" s="717" t="s">
        <v>694</v>
      </c>
      <c r="AL17" s="718"/>
      <c r="AM17" s="718"/>
      <c r="AN17" s="718"/>
      <c r="AO17" s="718"/>
      <c r="AP17" s="718"/>
      <c r="AQ17" s="719"/>
      <c r="AR17" s="804"/>
      <c r="AS17" s="804"/>
      <c r="AT17" s="804"/>
      <c r="AU17" s="804"/>
      <c r="AV17" s="804"/>
      <c r="AW17" s="804"/>
      <c r="AX17" s="805"/>
    </row>
    <row r="18" spans="1:50" ht="24.75" customHeight="1" x14ac:dyDescent="0.15">
      <c r="A18" s="326"/>
      <c r="B18" s="327"/>
      <c r="C18" s="327"/>
      <c r="D18" s="327"/>
      <c r="E18" s="327"/>
      <c r="F18" s="328"/>
      <c r="G18" s="810"/>
      <c r="H18" s="811"/>
      <c r="I18" s="794" t="s">
        <v>18</v>
      </c>
      <c r="J18" s="795"/>
      <c r="K18" s="795"/>
      <c r="L18" s="795"/>
      <c r="M18" s="795"/>
      <c r="N18" s="795"/>
      <c r="O18" s="796"/>
      <c r="P18" s="797">
        <f>SUM(P13:V17)</f>
        <v>23212</v>
      </c>
      <c r="Q18" s="798"/>
      <c r="R18" s="798"/>
      <c r="S18" s="798"/>
      <c r="T18" s="798"/>
      <c r="U18" s="798"/>
      <c r="V18" s="799"/>
      <c r="W18" s="797">
        <f>SUM(W13:AC17)</f>
        <v>2310</v>
      </c>
      <c r="X18" s="798"/>
      <c r="Y18" s="798"/>
      <c r="Z18" s="798"/>
      <c r="AA18" s="798"/>
      <c r="AB18" s="798"/>
      <c r="AC18" s="799"/>
      <c r="AD18" s="797">
        <f>SUM(AD13:AJ17)</f>
        <v>16570</v>
      </c>
      <c r="AE18" s="798"/>
      <c r="AF18" s="798"/>
      <c r="AG18" s="798"/>
      <c r="AH18" s="798"/>
      <c r="AI18" s="798"/>
      <c r="AJ18" s="799"/>
      <c r="AK18" s="797">
        <f>SUM(AK13:AQ17)</f>
        <v>0</v>
      </c>
      <c r="AL18" s="798"/>
      <c r="AM18" s="798"/>
      <c r="AN18" s="798"/>
      <c r="AO18" s="798"/>
      <c r="AP18" s="798"/>
      <c r="AQ18" s="799"/>
      <c r="AR18" s="797">
        <f>SUM(AR13:AX17)</f>
        <v>0</v>
      </c>
      <c r="AS18" s="798"/>
      <c r="AT18" s="798"/>
      <c r="AU18" s="798"/>
      <c r="AV18" s="798"/>
      <c r="AW18" s="798"/>
      <c r="AX18" s="800"/>
    </row>
    <row r="19" spans="1:50" ht="24.75" customHeight="1" x14ac:dyDescent="0.15">
      <c r="A19" s="326"/>
      <c r="B19" s="327"/>
      <c r="C19" s="327"/>
      <c r="D19" s="327"/>
      <c r="E19" s="327"/>
      <c r="F19" s="328"/>
      <c r="G19" s="769" t="s">
        <v>9</v>
      </c>
      <c r="H19" s="770"/>
      <c r="I19" s="770"/>
      <c r="J19" s="770"/>
      <c r="K19" s="770"/>
      <c r="L19" s="770"/>
      <c r="M19" s="770"/>
      <c r="N19" s="770"/>
      <c r="O19" s="770"/>
      <c r="P19" s="717">
        <v>23204</v>
      </c>
      <c r="Q19" s="718"/>
      <c r="R19" s="718"/>
      <c r="S19" s="718"/>
      <c r="T19" s="718"/>
      <c r="U19" s="718"/>
      <c r="V19" s="719"/>
      <c r="W19" s="717">
        <v>2208</v>
      </c>
      <c r="X19" s="718"/>
      <c r="Y19" s="718"/>
      <c r="Z19" s="718"/>
      <c r="AA19" s="718"/>
      <c r="AB19" s="718"/>
      <c r="AC19" s="719"/>
      <c r="AD19" s="717">
        <v>16570</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6"/>
      <c r="B20" s="327"/>
      <c r="C20" s="327"/>
      <c r="D20" s="327"/>
      <c r="E20" s="327"/>
      <c r="F20" s="328"/>
      <c r="G20" s="769" t="s">
        <v>10</v>
      </c>
      <c r="H20" s="770"/>
      <c r="I20" s="770"/>
      <c r="J20" s="770"/>
      <c r="K20" s="770"/>
      <c r="L20" s="770"/>
      <c r="M20" s="770"/>
      <c r="N20" s="770"/>
      <c r="O20" s="770"/>
      <c r="P20" s="765">
        <f>IF(P18=0, "-", SUM(P19)/P18)</f>
        <v>0.99965535068068245</v>
      </c>
      <c r="Q20" s="765"/>
      <c r="R20" s="765"/>
      <c r="S20" s="765"/>
      <c r="T20" s="765"/>
      <c r="U20" s="765"/>
      <c r="V20" s="765"/>
      <c r="W20" s="765">
        <f>IF(W18=0, "-", SUM(W19)/W18)</f>
        <v>0.95584415584415583</v>
      </c>
      <c r="X20" s="765"/>
      <c r="Y20" s="765"/>
      <c r="Z20" s="765"/>
      <c r="AA20" s="765"/>
      <c r="AB20" s="765"/>
      <c r="AC20" s="765"/>
      <c r="AD20" s="765">
        <f>IF(AD18=0, "-", SUM(AD19)/AD18)</f>
        <v>1</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f>IF(P19=0, "-", SUM(P19)/SUM(P13,P14))</f>
        <v>0.9095684214652503</v>
      </c>
      <c r="Q21" s="765"/>
      <c r="R21" s="765"/>
      <c r="S21" s="765"/>
      <c r="T21" s="765"/>
      <c r="U21" s="765"/>
      <c r="V21" s="765"/>
      <c r="W21" s="765">
        <f>IF(W19=0, "-", SUM(W19)/SUM(W13,W14))</f>
        <v>0.13316446535190882</v>
      </c>
      <c r="X21" s="765"/>
      <c r="Y21" s="765"/>
      <c r="Z21" s="765"/>
      <c r="AA21" s="765"/>
      <c r="AB21" s="765"/>
      <c r="AC21" s="765"/>
      <c r="AD21" s="765" t="e">
        <f>IF(AD19=0, "-", SUM(AD19)/SUM(AD13,AD14))</f>
        <v>#DIV/0!</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677</v>
      </c>
      <c r="B22" s="724"/>
      <c r="C22" s="724"/>
      <c r="D22" s="724"/>
      <c r="E22" s="724"/>
      <c r="F22" s="725"/>
      <c r="G22" s="729" t="s">
        <v>309</v>
      </c>
      <c r="H22" s="569"/>
      <c r="I22" s="569"/>
      <c r="J22" s="569"/>
      <c r="K22" s="569"/>
      <c r="L22" s="569"/>
      <c r="M22" s="569"/>
      <c r="N22" s="569"/>
      <c r="O22" s="570"/>
      <c r="P22" s="730" t="s">
        <v>675</v>
      </c>
      <c r="Q22" s="569"/>
      <c r="R22" s="569"/>
      <c r="S22" s="569"/>
      <c r="T22" s="569"/>
      <c r="U22" s="569"/>
      <c r="V22" s="570"/>
      <c r="W22" s="730" t="s">
        <v>676</v>
      </c>
      <c r="X22" s="569"/>
      <c r="Y22" s="569"/>
      <c r="Z22" s="569"/>
      <c r="AA22" s="569"/>
      <c r="AB22" s="569"/>
      <c r="AC22" s="570"/>
      <c r="AD22" s="730" t="s">
        <v>308</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25.5" customHeight="1" x14ac:dyDescent="0.15">
      <c r="A23" s="726"/>
      <c r="B23" s="727"/>
      <c r="C23" s="727"/>
      <c r="D23" s="727"/>
      <c r="E23" s="727"/>
      <c r="F23" s="728"/>
      <c r="G23" s="751" t="s">
        <v>694</v>
      </c>
      <c r="H23" s="752"/>
      <c r="I23" s="752"/>
      <c r="J23" s="752"/>
      <c r="K23" s="752"/>
      <c r="L23" s="752"/>
      <c r="M23" s="752"/>
      <c r="N23" s="752"/>
      <c r="O23" s="753"/>
      <c r="P23" s="754" t="s">
        <v>694</v>
      </c>
      <c r="Q23" s="755"/>
      <c r="R23" s="755"/>
      <c r="S23" s="755"/>
      <c r="T23" s="755"/>
      <c r="U23" s="755"/>
      <c r="V23" s="756"/>
      <c r="W23" s="754" t="s">
        <v>694</v>
      </c>
      <c r="X23" s="755"/>
      <c r="Y23" s="755"/>
      <c r="Z23" s="755"/>
      <c r="AA23" s="755"/>
      <c r="AB23" s="755"/>
      <c r="AC23" s="756"/>
      <c r="AD23" s="757" t="s">
        <v>751</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15">
      <c r="A24" s="726"/>
      <c r="B24" s="727"/>
      <c r="C24" s="727"/>
      <c r="D24" s="727"/>
      <c r="E24" s="727"/>
      <c r="F24" s="728"/>
      <c r="G24" s="720" t="s">
        <v>694</v>
      </c>
      <c r="H24" s="721"/>
      <c r="I24" s="721"/>
      <c r="J24" s="721"/>
      <c r="K24" s="721"/>
      <c r="L24" s="721"/>
      <c r="M24" s="721"/>
      <c r="N24" s="721"/>
      <c r="O24" s="722"/>
      <c r="P24" s="717" t="s">
        <v>694</v>
      </c>
      <c r="Q24" s="718"/>
      <c r="R24" s="718"/>
      <c r="S24" s="718"/>
      <c r="T24" s="718"/>
      <c r="U24" s="718"/>
      <c r="V24" s="719"/>
      <c r="W24" s="717" t="s">
        <v>694</v>
      </c>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customHeight="1" x14ac:dyDescent="0.15">
      <c r="A25" s="726"/>
      <c r="B25" s="727"/>
      <c r="C25" s="727"/>
      <c r="D25" s="727"/>
      <c r="E25" s="727"/>
      <c r="F25" s="728"/>
      <c r="G25" s="720" t="s">
        <v>694</v>
      </c>
      <c r="H25" s="721"/>
      <c r="I25" s="721"/>
      <c r="J25" s="721"/>
      <c r="K25" s="721"/>
      <c r="L25" s="721"/>
      <c r="M25" s="721"/>
      <c r="N25" s="721"/>
      <c r="O25" s="722"/>
      <c r="P25" s="717" t="s">
        <v>694</v>
      </c>
      <c r="Q25" s="718"/>
      <c r="R25" s="718"/>
      <c r="S25" s="718"/>
      <c r="T25" s="718"/>
      <c r="U25" s="718"/>
      <c r="V25" s="719"/>
      <c r="W25" s="717" t="s">
        <v>694</v>
      </c>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customHeight="1" x14ac:dyDescent="0.15">
      <c r="A26" s="726"/>
      <c r="B26" s="727"/>
      <c r="C26" s="727"/>
      <c r="D26" s="727"/>
      <c r="E26" s="727"/>
      <c r="F26" s="728"/>
      <c r="G26" s="720" t="s">
        <v>694</v>
      </c>
      <c r="H26" s="721"/>
      <c r="I26" s="721"/>
      <c r="J26" s="721"/>
      <c r="K26" s="721"/>
      <c r="L26" s="721"/>
      <c r="M26" s="721"/>
      <c r="N26" s="721"/>
      <c r="O26" s="722"/>
      <c r="P26" s="717" t="s">
        <v>694</v>
      </c>
      <c r="Q26" s="718"/>
      <c r="R26" s="718"/>
      <c r="S26" s="718"/>
      <c r="T26" s="718"/>
      <c r="U26" s="718"/>
      <c r="V26" s="719"/>
      <c r="W26" s="717" t="s">
        <v>694</v>
      </c>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customHeight="1" x14ac:dyDescent="0.15">
      <c r="A27" s="726"/>
      <c r="B27" s="727"/>
      <c r="C27" s="727"/>
      <c r="D27" s="727"/>
      <c r="E27" s="727"/>
      <c r="F27" s="728"/>
      <c r="G27" s="720" t="s">
        <v>694</v>
      </c>
      <c r="H27" s="721"/>
      <c r="I27" s="721"/>
      <c r="J27" s="721"/>
      <c r="K27" s="721"/>
      <c r="L27" s="721"/>
      <c r="M27" s="721"/>
      <c r="N27" s="721"/>
      <c r="O27" s="722"/>
      <c r="P27" s="717" t="s">
        <v>694</v>
      </c>
      <c r="Q27" s="718"/>
      <c r="R27" s="718"/>
      <c r="S27" s="718"/>
      <c r="T27" s="718"/>
      <c r="U27" s="718"/>
      <c r="V27" s="719"/>
      <c r="W27" s="717" t="s">
        <v>694</v>
      </c>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customHeight="1" x14ac:dyDescent="0.15">
      <c r="A28" s="726"/>
      <c r="B28" s="727"/>
      <c r="C28" s="727"/>
      <c r="D28" s="727"/>
      <c r="E28" s="727"/>
      <c r="F28" s="728"/>
      <c r="G28" s="771" t="s">
        <v>741</v>
      </c>
      <c r="H28" s="772"/>
      <c r="I28" s="772"/>
      <c r="J28" s="772"/>
      <c r="K28" s="772"/>
      <c r="L28" s="772"/>
      <c r="M28" s="772"/>
      <c r="N28" s="772"/>
      <c r="O28" s="773"/>
      <c r="P28" s="774" t="s">
        <v>741</v>
      </c>
      <c r="Q28" s="775"/>
      <c r="R28" s="775"/>
      <c r="S28" s="775"/>
      <c r="T28" s="775"/>
      <c r="U28" s="775"/>
      <c r="V28" s="776"/>
      <c r="W28" s="774" t="s">
        <v>741</v>
      </c>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7" t="s">
        <v>18</v>
      </c>
      <c r="H29" s="737"/>
      <c r="I29" s="737"/>
      <c r="J29" s="737"/>
      <c r="K29" s="737"/>
      <c r="L29" s="737"/>
      <c r="M29" s="737"/>
      <c r="N29" s="737"/>
      <c r="O29" s="738"/>
      <c r="P29" s="739" t="str">
        <f>AK13</f>
        <v>-</v>
      </c>
      <c r="Q29" s="740"/>
      <c r="R29" s="740"/>
      <c r="S29" s="740"/>
      <c r="T29" s="740"/>
      <c r="U29" s="740"/>
      <c r="V29" s="741"/>
      <c r="W29" s="742" t="str">
        <f>AR13</f>
        <v>-</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664</v>
      </c>
      <c r="B30" s="746"/>
      <c r="C30" s="746"/>
      <c r="D30" s="746"/>
      <c r="E30" s="746"/>
      <c r="F30" s="747"/>
      <c r="G30" s="748" t="s">
        <v>721</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5" t="s">
        <v>11</v>
      </c>
      <c r="AC31" s="645"/>
      <c r="AD31" s="645"/>
      <c r="AE31" s="131" t="s">
        <v>501</v>
      </c>
      <c r="AF31" s="715"/>
      <c r="AG31" s="715"/>
      <c r="AH31" s="716"/>
      <c r="AI31" s="131" t="s">
        <v>653</v>
      </c>
      <c r="AJ31" s="715"/>
      <c r="AK31" s="715"/>
      <c r="AL31" s="716"/>
      <c r="AM31" s="131" t="s">
        <v>469</v>
      </c>
      <c r="AN31" s="715"/>
      <c r="AO31" s="715"/>
      <c r="AP31" s="716"/>
      <c r="AQ31" s="642" t="s">
        <v>500</v>
      </c>
      <c r="AR31" s="643"/>
      <c r="AS31" s="643"/>
      <c r="AT31" s="644"/>
      <c r="AU31" s="642" t="s">
        <v>678</v>
      </c>
      <c r="AV31" s="643"/>
      <c r="AW31" s="643"/>
      <c r="AX31" s="652"/>
    </row>
    <row r="32" spans="1:50" ht="23.25" customHeight="1" x14ac:dyDescent="0.15">
      <c r="A32" s="667"/>
      <c r="B32" s="168"/>
      <c r="C32" s="168"/>
      <c r="D32" s="168"/>
      <c r="E32" s="168"/>
      <c r="F32" s="169"/>
      <c r="G32" s="749" t="s">
        <v>711</v>
      </c>
      <c r="H32" s="654"/>
      <c r="I32" s="654"/>
      <c r="J32" s="654"/>
      <c r="K32" s="654"/>
      <c r="L32" s="654"/>
      <c r="M32" s="654"/>
      <c r="N32" s="654"/>
      <c r="O32" s="654"/>
      <c r="P32" s="403" t="s">
        <v>704</v>
      </c>
      <c r="Q32" s="658"/>
      <c r="R32" s="658"/>
      <c r="S32" s="658"/>
      <c r="T32" s="658"/>
      <c r="U32" s="658"/>
      <c r="V32" s="658"/>
      <c r="W32" s="658"/>
      <c r="X32" s="659"/>
      <c r="Y32" s="663" t="s">
        <v>52</v>
      </c>
      <c r="Z32" s="664"/>
      <c r="AA32" s="665"/>
      <c r="AB32" s="163" t="s">
        <v>706</v>
      </c>
      <c r="AC32" s="666"/>
      <c r="AD32" s="666"/>
      <c r="AE32" s="635">
        <v>1</v>
      </c>
      <c r="AF32" s="635"/>
      <c r="AG32" s="635"/>
      <c r="AH32" s="635"/>
      <c r="AI32" s="635">
        <v>1</v>
      </c>
      <c r="AJ32" s="635"/>
      <c r="AK32" s="635"/>
      <c r="AL32" s="635"/>
      <c r="AM32" s="635">
        <v>1</v>
      </c>
      <c r="AN32" s="635"/>
      <c r="AO32" s="635"/>
      <c r="AP32" s="635"/>
      <c r="AQ32" s="681" t="s">
        <v>694</v>
      </c>
      <c r="AR32" s="635"/>
      <c r="AS32" s="635"/>
      <c r="AT32" s="635"/>
      <c r="AU32" s="108" t="s">
        <v>694</v>
      </c>
      <c r="AV32" s="637"/>
      <c r="AW32" s="637"/>
      <c r="AX32" s="638"/>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163" t="s">
        <v>706</v>
      </c>
      <c r="AC33" s="666"/>
      <c r="AD33" s="666"/>
      <c r="AE33" s="635">
        <v>1</v>
      </c>
      <c r="AF33" s="635"/>
      <c r="AG33" s="635"/>
      <c r="AH33" s="635"/>
      <c r="AI33" s="635">
        <v>1</v>
      </c>
      <c r="AJ33" s="635"/>
      <c r="AK33" s="635"/>
      <c r="AL33" s="635"/>
      <c r="AM33" s="635">
        <v>1</v>
      </c>
      <c r="AN33" s="635"/>
      <c r="AO33" s="635"/>
      <c r="AP33" s="635"/>
      <c r="AQ33" s="681" t="s">
        <v>694</v>
      </c>
      <c r="AR33" s="635"/>
      <c r="AS33" s="635"/>
      <c r="AT33" s="635"/>
      <c r="AU33" s="108" t="s">
        <v>694</v>
      </c>
      <c r="AV33" s="637"/>
      <c r="AW33" s="637"/>
      <c r="AX33" s="638"/>
    </row>
    <row r="34" spans="1:51" ht="23.25" customHeight="1" x14ac:dyDescent="0.15">
      <c r="A34" s="699" t="s">
        <v>666</v>
      </c>
      <c r="B34" s="700"/>
      <c r="C34" s="700"/>
      <c r="D34" s="700"/>
      <c r="E34" s="700"/>
      <c r="F34" s="701"/>
      <c r="G34" s="191" t="s">
        <v>667</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501</v>
      </c>
      <c r="AF34" s="191"/>
      <c r="AG34" s="191"/>
      <c r="AH34" s="192"/>
      <c r="AI34" s="190" t="s">
        <v>653</v>
      </c>
      <c r="AJ34" s="191"/>
      <c r="AK34" s="191"/>
      <c r="AL34" s="192"/>
      <c r="AM34" s="190" t="s">
        <v>469</v>
      </c>
      <c r="AN34" s="191"/>
      <c r="AO34" s="191"/>
      <c r="AP34" s="192"/>
      <c r="AQ34" s="646" t="s">
        <v>679</v>
      </c>
      <c r="AR34" s="647"/>
      <c r="AS34" s="647"/>
      <c r="AT34" s="647"/>
      <c r="AU34" s="647"/>
      <c r="AV34" s="647"/>
      <c r="AW34" s="647"/>
      <c r="AX34" s="648"/>
    </row>
    <row r="35" spans="1:51" ht="23.25" customHeight="1" x14ac:dyDescent="0.15">
      <c r="A35" s="702"/>
      <c r="B35" s="703"/>
      <c r="C35" s="703"/>
      <c r="D35" s="703"/>
      <c r="E35" s="703"/>
      <c r="F35" s="704"/>
      <c r="G35" s="671" t="s">
        <v>705</v>
      </c>
      <c r="H35" s="672"/>
      <c r="I35" s="672"/>
      <c r="J35" s="672"/>
      <c r="K35" s="672"/>
      <c r="L35" s="672"/>
      <c r="M35" s="672"/>
      <c r="N35" s="672"/>
      <c r="O35" s="672"/>
      <c r="P35" s="672"/>
      <c r="Q35" s="672"/>
      <c r="R35" s="672"/>
      <c r="S35" s="672"/>
      <c r="T35" s="672"/>
      <c r="U35" s="672"/>
      <c r="V35" s="672"/>
      <c r="W35" s="672"/>
      <c r="X35" s="672"/>
      <c r="Y35" s="675" t="s">
        <v>666</v>
      </c>
      <c r="Z35" s="676"/>
      <c r="AA35" s="677"/>
      <c r="AB35" s="678" t="s">
        <v>709</v>
      </c>
      <c r="AC35" s="679"/>
      <c r="AD35" s="680"/>
      <c r="AE35" s="681">
        <v>23204</v>
      </c>
      <c r="AF35" s="681"/>
      <c r="AG35" s="681"/>
      <c r="AH35" s="681"/>
      <c r="AI35" s="681">
        <v>2208</v>
      </c>
      <c r="AJ35" s="681"/>
      <c r="AK35" s="681"/>
      <c r="AL35" s="681"/>
      <c r="AM35" s="681">
        <v>16570</v>
      </c>
      <c r="AN35" s="681"/>
      <c r="AO35" s="681"/>
      <c r="AP35" s="681"/>
      <c r="AQ35" s="108" t="s">
        <v>694</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669</v>
      </c>
      <c r="Z36" s="668"/>
      <c r="AA36" s="669"/>
      <c r="AB36" s="631" t="s">
        <v>708</v>
      </c>
      <c r="AC36" s="632"/>
      <c r="AD36" s="633"/>
      <c r="AE36" s="634" t="s">
        <v>707</v>
      </c>
      <c r="AF36" s="634"/>
      <c r="AG36" s="634"/>
      <c r="AH36" s="634"/>
      <c r="AI36" s="634" t="s">
        <v>710</v>
      </c>
      <c r="AJ36" s="634"/>
      <c r="AK36" s="634"/>
      <c r="AL36" s="634"/>
      <c r="AM36" s="634" t="s">
        <v>719</v>
      </c>
      <c r="AN36" s="634"/>
      <c r="AO36" s="634"/>
      <c r="AP36" s="634"/>
      <c r="AQ36" s="634" t="s">
        <v>694</v>
      </c>
      <c r="AR36" s="634"/>
      <c r="AS36" s="634"/>
      <c r="AT36" s="634"/>
      <c r="AU36" s="634"/>
      <c r="AV36" s="634"/>
      <c r="AW36" s="634"/>
      <c r="AX36" s="670"/>
    </row>
    <row r="37" spans="1:51" ht="18.75" customHeight="1" x14ac:dyDescent="0.15">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501</v>
      </c>
      <c r="AF37" s="629"/>
      <c r="AG37" s="629"/>
      <c r="AH37" s="630"/>
      <c r="AI37" s="697" t="s">
        <v>653</v>
      </c>
      <c r="AJ37" s="697"/>
      <c r="AK37" s="697"/>
      <c r="AL37" s="628"/>
      <c r="AM37" s="697" t="s">
        <v>469</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694</v>
      </c>
      <c r="AR38" s="527"/>
      <c r="AS38" s="142" t="s">
        <v>224</v>
      </c>
      <c r="AT38" s="143"/>
      <c r="AU38" s="141">
        <v>5</v>
      </c>
      <c r="AV38" s="141"/>
      <c r="AW38" s="123" t="s">
        <v>170</v>
      </c>
      <c r="AX38" s="144"/>
    </row>
    <row r="39" spans="1:51" ht="23.25" customHeight="1" x14ac:dyDescent="0.15">
      <c r="A39" s="693"/>
      <c r="B39" s="691"/>
      <c r="C39" s="691"/>
      <c r="D39" s="691"/>
      <c r="E39" s="691"/>
      <c r="F39" s="692"/>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694</v>
      </c>
      <c r="AC39" s="163"/>
      <c r="AD39" s="163"/>
      <c r="AE39" s="108" t="s">
        <v>694</v>
      </c>
      <c r="AF39" s="102"/>
      <c r="AG39" s="102"/>
      <c r="AH39" s="102"/>
      <c r="AI39" s="108" t="s">
        <v>694</v>
      </c>
      <c r="AJ39" s="102"/>
      <c r="AK39" s="102"/>
      <c r="AL39" s="102"/>
      <c r="AM39" s="108" t="s">
        <v>694</v>
      </c>
      <c r="AN39" s="102"/>
      <c r="AO39" s="102"/>
      <c r="AP39" s="102"/>
      <c r="AQ39" s="109" t="s">
        <v>694</v>
      </c>
      <c r="AR39" s="110"/>
      <c r="AS39" s="110"/>
      <c r="AT39" s="111"/>
      <c r="AU39" s="102" t="s">
        <v>694</v>
      </c>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694</v>
      </c>
      <c r="AC40" s="107"/>
      <c r="AD40" s="107"/>
      <c r="AE40" s="108" t="s">
        <v>694</v>
      </c>
      <c r="AF40" s="102"/>
      <c r="AG40" s="102"/>
      <c r="AH40" s="102"/>
      <c r="AI40" s="108" t="s">
        <v>694</v>
      </c>
      <c r="AJ40" s="102"/>
      <c r="AK40" s="102"/>
      <c r="AL40" s="102"/>
      <c r="AM40" s="108" t="s">
        <v>694</v>
      </c>
      <c r="AN40" s="102"/>
      <c r="AO40" s="102"/>
      <c r="AP40" s="102"/>
      <c r="AQ40" s="109" t="s">
        <v>694</v>
      </c>
      <c r="AR40" s="110"/>
      <c r="AS40" s="110"/>
      <c r="AT40" s="111"/>
      <c r="AU40" s="102">
        <v>2</v>
      </c>
      <c r="AV40" s="102"/>
      <c r="AW40" s="102"/>
      <c r="AX40" s="103"/>
    </row>
    <row r="41" spans="1:51" ht="23.25"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t="s">
        <v>694</v>
      </c>
      <c r="AF41" s="102"/>
      <c r="AG41" s="102"/>
      <c r="AH41" s="102"/>
      <c r="AI41" s="108" t="s">
        <v>694</v>
      </c>
      <c r="AJ41" s="102"/>
      <c r="AK41" s="102"/>
      <c r="AL41" s="102"/>
      <c r="AM41" s="108" t="s">
        <v>694</v>
      </c>
      <c r="AN41" s="102"/>
      <c r="AO41" s="102"/>
      <c r="AP41" s="102"/>
      <c r="AQ41" s="109" t="s">
        <v>694</v>
      </c>
      <c r="AR41" s="110"/>
      <c r="AS41" s="110"/>
      <c r="AT41" s="111"/>
      <c r="AU41" s="102" t="s">
        <v>694</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7"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5" t="s">
        <v>11</v>
      </c>
      <c r="AC65" s="645"/>
      <c r="AD65" s="645"/>
      <c r="AE65" s="131" t="s">
        <v>501</v>
      </c>
      <c r="AF65" s="715"/>
      <c r="AG65" s="715"/>
      <c r="AH65" s="716"/>
      <c r="AI65" s="131" t="s">
        <v>653</v>
      </c>
      <c r="AJ65" s="715"/>
      <c r="AK65" s="715"/>
      <c r="AL65" s="716"/>
      <c r="AM65" s="131" t="s">
        <v>469</v>
      </c>
      <c r="AN65" s="715"/>
      <c r="AO65" s="715"/>
      <c r="AP65" s="716"/>
      <c r="AQ65" s="642" t="s">
        <v>500</v>
      </c>
      <c r="AR65" s="643"/>
      <c r="AS65" s="643"/>
      <c r="AT65" s="644"/>
      <c r="AU65" s="642" t="s">
        <v>678</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666</v>
      </c>
      <c r="B68" s="700"/>
      <c r="C68" s="700"/>
      <c r="D68" s="700"/>
      <c r="E68" s="700"/>
      <c r="F68" s="701"/>
      <c r="G68" s="191" t="s">
        <v>667</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501</v>
      </c>
      <c r="AF68" s="134"/>
      <c r="AG68" s="134"/>
      <c r="AH68" s="134"/>
      <c r="AI68" s="134" t="s">
        <v>653</v>
      </c>
      <c r="AJ68" s="134"/>
      <c r="AK68" s="134"/>
      <c r="AL68" s="134"/>
      <c r="AM68" s="134" t="s">
        <v>469</v>
      </c>
      <c r="AN68" s="134"/>
      <c r="AO68" s="134"/>
      <c r="AP68" s="134"/>
      <c r="AQ68" s="646" t="s">
        <v>679</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668</v>
      </c>
      <c r="H69" s="672"/>
      <c r="I69" s="672"/>
      <c r="J69" s="672"/>
      <c r="K69" s="672"/>
      <c r="L69" s="672"/>
      <c r="M69" s="672"/>
      <c r="N69" s="672"/>
      <c r="O69" s="672"/>
      <c r="P69" s="672"/>
      <c r="Q69" s="672"/>
      <c r="R69" s="672"/>
      <c r="S69" s="672"/>
      <c r="T69" s="672"/>
      <c r="U69" s="672"/>
      <c r="V69" s="672"/>
      <c r="W69" s="672"/>
      <c r="X69" s="672"/>
      <c r="Y69" s="675" t="s">
        <v>666</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669</v>
      </c>
      <c r="Z70" s="668"/>
      <c r="AA70" s="669"/>
      <c r="AB70" s="631" t="s">
        <v>670</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7"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7"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5" t="s">
        <v>11</v>
      </c>
      <c r="AC99" s="645"/>
      <c r="AD99" s="645"/>
      <c r="AE99" s="134" t="s">
        <v>501</v>
      </c>
      <c r="AF99" s="134"/>
      <c r="AG99" s="134"/>
      <c r="AH99" s="134"/>
      <c r="AI99" s="134" t="s">
        <v>653</v>
      </c>
      <c r="AJ99" s="134"/>
      <c r="AK99" s="134"/>
      <c r="AL99" s="134"/>
      <c r="AM99" s="134" t="s">
        <v>469</v>
      </c>
      <c r="AN99" s="134"/>
      <c r="AO99" s="134"/>
      <c r="AP99" s="134"/>
      <c r="AQ99" s="642" t="s">
        <v>500</v>
      </c>
      <c r="AR99" s="643"/>
      <c r="AS99" s="643"/>
      <c r="AT99" s="644"/>
      <c r="AU99" s="642" t="s">
        <v>678</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666</v>
      </c>
      <c r="B102" s="120"/>
      <c r="C102" s="120"/>
      <c r="D102" s="120"/>
      <c r="E102" s="120"/>
      <c r="F102" s="682"/>
      <c r="G102" s="191" t="s">
        <v>667</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501</v>
      </c>
      <c r="AF102" s="134"/>
      <c r="AG102" s="134"/>
      <c r="AH102" s="134"/>
      <c r="AI102" s="134" t="s">
        <v>653</v>
      </c>
      <c r="AJ102" s="134"/>
      <c r="AK102" s="134"/>
      <c r="AL102" s="134"/>
      <c r="AM102" s="134" t="s">
        <v>469</v>
      </c>
      <c r="AN102" s="134"/>
      <c r="AO102" s="134"/>
      <c r="AP102" s="134"/>
      <c r="AQ102" s="646" t="s">
        <v>679</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668</v>
      </c>
      <c r="H103" s="672"/>
      <c r="I103" s="672"/>
      <c r="J103" s="672"/>
      <c r="K103" s="672"/>
      <c r="L103" s="672"/>
      <c r="M103" s="672"/>
      <c r="N103" s="672"/>
      <c r="O103" s="672"/>
      <c r="P103" s="672"/>
      <c r="Q103" s="672"/>
      <c r="R103" s="672"/>
      <c r="S103" s="672"/>
      <c r="T103" s="672"/>
      <c r="U103" s="672"/>
      <c r="V103" s="672"/>
      <c r="W103" s="672"/>
      <c r="X103" s="672"/>
      <c r="Y103" s="675" t="s">
        <v>666</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669</v>
      </c>
      <c r="Z104" s="668"/>
      <c r="AA104" s="669"/>
      <c r="AB104" s="631" t="s">
        <v>670</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7"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7"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5" t="s">
        <v>11</v>
      </c>
      <c r="AC133" s="645"/>
      <c r="AD133" s="645"/>
      <c r="AE133" s="134" t="s">
        <v>501</v>
      </c>
      <c r="AF133" s="134"/>
      <c r="AG133" s="134"/>
      <c r="AH133" s="134"/>
      <c r="AI133" s="134" t="s">
        <v>653</v>
      </c>
      <c r="AJ133" s="134"/>
      <c r="AK133" s="134"/>
      <c r="AL133" s="134"/>
      <c r="AM133" s="134" t="s">
        <v>469</v>
      </c>
      <c r="AN133" s="134"/>
      <c r="AO133" s="134"/>
      <c r="AP133" s="134"/>
      <c r="AQ133" s="642" t="s">
        <v>500</v>
      </c>
      <c r="AR133" s="643"/>
      <c r="AS133" s="643"/>
      <c r="AT133" s="644"/>
      <c r="AU133" s="642" t="s">
        <v>678</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666</v>
      </c>
      <c r="B136" s="120"/>
      <c r="C136" s="120"/>
      <c r="D136" s="120"/>
      <c r="E136" s="120"/>
      <c r="F136" s="682"/>
      <c r="G136" s="191" t="s">
        <v>667</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501</v>
      </c>
      <c r="AF136" s="134"/>
      <c r="AG136" s="134"/>
      <c r="AH136" s="134"/>
      <c r="AI136" s="134" t="s">
        <v>653</v>
      </c>
      <c r="AJ136" s="134"/>
      <c r="AK136" s="134"/>
      <c r="AL136" s="134"/>
      <c r="AM136" s="134" t="s">
        <v>469</v>
      </c>
      <c r="AN136" s="134"/>
      <c r="AO136" s="134"/>
      <c r="AP136" s="134"/>
      <c r="AQ136" s="646" t="s">
        <v>679</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668</v>
      </c>
      <c r="H137" s="672"/>
      <c r="I137" s="672"/>
      <c r="J137" s="672"/>
      <c r="K137" s="672"/>
      <c r="L137" s="672"/>
      <c r="M137" s="672"/>
      <c r="N137" s="672"/>
      <c r="O137" s="672"/>
      <c r="P137" s="672"/>
      <c r="Q137" s="672"/>
      <c r="R137" s="672"/>
      <c r="S137" s="672"/>
      <c r="T137" s="672"/>
      <c r="U137" s="672"/>
      <c r="V137" s="672"/>
      <c r="W137" s="672"/>
      <c r="X137" s="672"/>
      <c r="Y137" s="675" t="s">
        <v>666</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669</v>
      </c>
      <c r="Z138" s="668"/>
      <c r="AA138" s="669"/>
      <c r="AB138" s="631" t="s">
        <v>670</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7"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5" t="s">
        <v>11</v>
      </c>
      <c r="AC167" s="645"/>
      <c r="AD167" s="645"/>
      <c r="AE167" s="134" t="s">
        <v>501</v>
      </c>
      <c r="AF167" s="134"/>
      <c r="AG167" s="134"/>
      <c r="AH167" s="134"/>
      <c r="AI167" s="134" t="s">
        <v>653</v>
      </c>
      <c r="AJ167" s="134"/>
      <c r="AK167" s="134"/>
      <c r="AL167" s="134"/>
      <c r="AM167" s="134" t="s">
        <v>469</v>
      </c>
      <c r="AN167" s="134"/>
      <c r="AO167" s="134"/>
      <c r="AP167" s="134"/>
      <c r="AQ167" s="642" t="s">
        <v>500</v>
      </c>
      <c r="AR167" s="643"/>
      <c r="AS167" s="643"/>
      <c r="AT167" s="644"/>
      <c r="AU167" s="642" t="s">
        <v>678</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666</v>
      </c>
      <c r="B170" s="120"/>
      <c r="C170" s="120"/>
      <c r="D170" s="120"/>
      <c r="E170" s="120"/>
      <c r="F170" s="682"/>
      <c r="G170" s="191" t="s">
        <v>667</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501</v>
      </c>
      <c r="AF170" s="134"/>
      <c r="AG170" s="134"/>
      <c r="AH170" s="134"/>
      <c r="AI170" s="134" t="s">
        <v>653</v>
      </c>
      <c r="AJ170" s="134"/>
      <c r="AK170" s="134"/>
      <c r="AL170" s="134"/>
      <c r="AM170" s="134" t="s">
        <v>469</v>
      </c>
      <c r="AN170" s="134"/>
      <c r="AO170" s="134"/>
      <c r="AP170" s="134"/>
      <c r="AQ170" s="646" t="s">
        <v>679</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668</v>
      </c>
      <c r="H171" s="672"/>
      <c r="I171" s="672"/>
      <c r="J171" s="672"/>
      <c r="K171" s="672"/>
      <c r="L171" s="672"/>
      <c r="M171" s="672"/>
      <c r="N171" s="672"/>
      <c r="O171" s="672"/>
      <c r="P171" s="672"/>
      <c r="Q171" s="672"/>
      <c r="R171" s="672"/>
      <c r="S171" s="672"/>
      <c r="T171" s="672"/>
      <c r="U171" s="672"/>
      <c r="V171" s="672"/>
      <c r="W171" s="672"/>
      <c r="X171" s="672"/>
      <c r="Y171" s="675" t="s">
        <v>666</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669</v>
      </c>
      <c r="Z172" s="668"/>
      <c r="AA172" s="669"/>
      <c r="AB172" s="631" t="s">
        <v>670</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7"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334</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334</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335</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333</v>
      </c>
      <c r="X205" s="562"/>
      <c r="Y205" s="567" t="s">
        <v>12</v>
      </c>
      <c r="Z205" s="567"/>
      <c r="AA205" s="568"/>
      <c r="AB205" s="577" t="s">
        <v>334</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334</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335</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347</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4.25" thickBot="1" x14ac:dyDescent="0.2">
      <c r="A214" s="437" t="s">
        <v>661</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c r="AS214" s="439"/>
      <c r="AT214" s="440"/>
      <c r="AU214" s="440"/>
      <c r="AV214" s="440"/>
      <c r="AW214" s="440"/>
      <c r="AX214" s="441"/>
      <c r="AY214">
        <f>COUNTIF($AR$214,"☑")</f>
        <v>0</v>
      </c>
    </row>
    <row r="215" spans="1:51" ht="45" customHeight="1" x14ac:dyDescent="0.15">
      <c r="A215" s="426" t="s">
        <v>367</v>
      </c>
      <c r="B215" s="427"/>
      <c r="C215" s="430" t="s">
        <v>227</v>
      </c>
      <c r="D215" s="427"/>
      <c r="E215" s="432" t="s">
        <v>243</v>
      </c>
      <c r="F215" s="433"/>
      <c r="G215" s="434" t="s">
        <v>732</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120.95" customHeight="1" x14ac:dyDescent="0.15">
      <c r="A216" s="428"/>
      <c r="B216" s="429"/>
      <c r="C216" s="431"/>
      <c r="D216" s="429"/>
      <c r="E216" s="164" t="s">
        <v>242</v>
      </c>
      <c r="F216" s="166"/>
      <c r="G216" s="145" t="s">
        <v>733</v>
      </c>
      <c r="H216" s="146"/>
      <c r="I216" s="146"/>
      <c r="J216" s="146"/>
      <c r="K216" s="146"/>
      <c r="L216" s="146"/>
      <c r="M216" s="146"/>
      <c r="N216" s="146"/>
      <c r="O216" s="146"/>
      <c r="P216" s="146"/>
      <c r="Q216" s="146"/>
      <c r="R216" s="146"/>
      <c r="S216" s="146"/>
      <c r="T216" s="146"/>
      <c r="U216" s="146"/>
      <c r="V216" s="147"/>
      <c r="W216" s="501" t="s">
        <v>671</v>
      </c>
      <c r="X216" s="502"/>
      <c r="Y216" s="502"/>
      <c r="Z216" s="502"/>
      <c r="AA216" s="503"/>
      <c r="AB216" s="504" t="s">
        <v>742</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30.6"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7" t="s">
        <v>672</v>
      </c>
      <c r="X217" s="508"/>
      <c r="Y217" s="508"/>
      <c r="Z217" s="508"/>
      <c r="AA217" s="509"/>
      <c r="AB217" s="504" t="s">
        <v>743</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0.75" customHeight="1" x14ac:dyDescent="0.15">
      <c r="A218" s="428"/>
      <c r="B218" s="429"/>
      <c r="C218" s="510" t="s">
        <v>684</v>
      </c>
      <c r="D218" s="511"/>
      <c r="E218" s="164" t="s">
        <v>363</v>
      </c>
      <c r="F218" s="166"/>
      <c r="G218" s="491" t="s">
        <v>230</v>
      </c>
      <c r="H218" s="492"/>
      <c r="I218" s="492"/>
      <c r="J218" s="512" t="s">
        <v>735</v>
      </c>
      <c r="K218" s="513"/>
      <c r="L218" s="513"/>
      <c r="M218" s="513"/>
      <c r="N218" s="513"/>
      <c r="O218" s="513"/>
      <c r="P218" s="513"/>
      <c r="Q218" s="513"/>
      <c r="R218" s="513"/>
      <c r="S218" s="513"/>
      <c r="T218" s="514"/>
      <c r="U218" s="489" t="s">
        <v>738</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8"/>
      <c r="B219" s="429"/>
      <c r="C219" s="431"/>
      <c r="D219" s="429"/>
      <c r="E219" s="167"/>
      <c r="F219" s="169"/>
      <c r="G219" s="491" t="s">
        <v>685</v>
      </c>
      <c r="H219" s="492"/>
      <c r="I219" s="492"/>
      <c r="J219" s="492"/>
      <c r="K219" s="492"/>
      <c r="L219" s="492"/>
      <c r="M219" s="492"/>
      <c r="N219" s="492"/>
      <c r="O219" s="492"/>
      <c r="P219" s="492"/>
      <c r="Q219" s="492"/>
      <c r="R219" s="492"/>
      <c r="S219" s="492"/>
      <c r="T219" s="492"/>
      <c r="U219" s="488" t="s">
        <v>741</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29.25" customHeight="1" thickBot="1" x14ac:dyDescent="0.2">
      <c r="A220" s="428"/>
      <c r="B220" s="429"/>
      <c r="C220" s="431"/>
      <c r="D220" s="429"/>
      <c r="E220" s="172"/>
      <c r="F220" s="174"/>
      <c r="G220" s="491" t="s">
        <v>672</v>
      </c>
      <c r="H220" s="492"/>
      <c r="I220" s="492"/>
      <c r="J220" s="492"/>
      <c r="K220" s="492"/>
      <c r="L220" s="492"/>
      <c r="M220" s="492"/>
      <c r="N220" s="492"/>
      <c r="O220" s="492"/>
      <c r="P220" s="492"/>
      <c r="Q220" s="492"/>
      <c r="R220" s="492"/>
      <c r="S220" s="492"/>
      <c r="T220" s="492"/>
      <c r="U220" s="828" t="s">
        <v>741</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94.5"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720</v>
      </c>
      <c r="AE223" s="471"/>
      <c r="AF223" s="471"/>
      <c r="AG223" s="472" t="s">
        <v>722</v>
      </c>
      <c r="AH223" s="473"/>
      <c r="AI223" s="473"/>
      <c r="AJ223" s="473"/>
      <c r="AK223" s="473"/>
      <c r="AL223" s="473"/>
      <c r="AM223" s="473"/>
      <c r="AN223" s="473"/>
      <c r="AO223" s="473"/>
      <c r="AP223" s="473"/>
      <c r="AQ223" s="473"/>
      <c r="AR223" s="473"/>
      <c r="AS223" s="473"/>
      <c r="AT223" s="473"/>
      <c r="AU223" s="473"/>
      <c r="AV223" s="473"/>
      <c r="AW223" s="473"/>
      <c r="AX223" s="474"/>
    </row>
    <row r="224" spans="1:51" ht="39"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0"/>
      <c r="AD224" s="370" t="s">
        <v>720</v>
      </c>
      <c r="AE224" s="371"/>
      <c r="AF224" s="371"/>
      <c r="AG224" s="416" t="s">
        <v>723</v>
      </c>
      <c r="AH224" s="417"/>
      <c r="AI224" s="417"/>
      <c r="AJ224" s="417"/>
      <c r="AK224" s="417"/>
      <c r="AL224" s="417"/>
      <c r="AM224" s="417"/>
      <c r="AN224" s="417"/>
      <c r="AO224" s="417"/>
      <c r="AP224" s="417"/>
      <c r="AQ224" s="417"/>
      <c r="AR224" s="417"/>
      <c r="AS224" s="417"/>
      <c r="AT224" s="417"/>
      <c r="AU224" s="417"/>
      <c r="AV224" s="417"/>
      <c r="AW224" s="417"/>
      <c r="AX224" s="418"/>
    </row>
    <row r="225" spans="1:50" ht="37.5"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19" t="s">
        <v>720</v>
      </c>
      <c r="AE225" s="420"/>
      <c r="AF225" s="420"/>
      <c r="AG225" s="405" t="s">
        <v>724</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61" t="s">
        <v>37</v>
      </c>
      <c r="B226" s="442"/>
      <c r="C226" s="444" t="s">
        <v>39</v>
      </c>
      <c r="D226" s="399"/>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0" t="s">
        <v>720</v>
      </c>
      <c r="AE226" s="401"/>
      <c r="AF226" s="401"/>
      <c r="AG226" s="403" t="s">
        <v>740</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63"/>
      <c r="B227" s="443"/>
      <c r="C227" s="447"/>
      <c r="D227" s="448"/>
      <c r="E227" s="451" t="s">
        <v>345</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70" t="s">
        <v>725</v>
      </c>
      <c r="AE227" s="371"/>
      <c r="AF227" s="372"/>
      <c r="AG227" s="405"/>
      <c r="AH227" s="149"/>
      <c r="AI227" s="149"/>
      <c r="AJ227" s="149"/>
      <c r="AK227" s="149"/>
      <c r="AL227" s="149"/>
      <c r="AM227" s="149"/>
      <c r="AN227" s="149"/>
      <c r="AO227" s="149"/>
      <c r="AP227" s="149"/>
      <c r="AQ227" s="149"/>
      <c r="AR227" s="149"/>
      <c r="AS227" s="149"/>
      <c r="AT227" s="149"/>
      <c r="AU227" s="149"/>
      <c r="AV227" s="149"/>
      <c r="AW227" s="149"/>
      <c r="AX227" s="406"/>
    </row>
    <row r="228" spans="1:50" ht="41.25" customHeight="1" x14ac:dyDescent="0.15">
      <c r="A228" s="363"/>
      <c r="B228" s="443"/>
      <c r="C228" s="449"/>
      <c r="D228" s="450"/>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725</v>
      </c>
      <c r="AE228" s="458"/>
      <c r="AF228" s="458"/>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63"/>
      <c r="B229" s="364"/>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424" t="s">
        <v>726</v>
      </c>
      <c r="AE229" s="425"/>
      <c r="AF229" s="425"/>
      <c r="AG229" s="373" t="s">
        <v>368</v>
      </c>
      <c r="AH229" s="374"/>
      <c r="AI229" s="374"/>
      <c r="AJ229" s="374"/>
      <c r="AK229" s="374"/>
      <c r="AL229" s="374"/>
      <c r="AM229" s="374"/>
      <c r="AN229" s="374"/>
      <c r="AO229" s="374"/>
      <c r="AP229" s="374"/>
      <c r="AQ229" s="374"/>
      <c r="AR229" s="374"/>
      <c r="AS229" s="374"/>
      <c r="AT229" s="374"/>
      <c r="AU229" s="374"/>
      <c r="AV229" s="374"/>
      <c r="AW229" s="374"/>
      <c r="AX229" s="375"/>
    </row>
    <row r="230" spans="1:50" ht="78" customHeight="1" x14ac:dyDescent="0.15">
      <c r="A230" s="363"/>
      <c r="B230" s="364"/>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70" t="s">
        <v>720</v>
      </c>
      <c r="AE230" s="371"/>
      <c r="AF230" s="371"/>
      <c r="AG230" s="416" t="s">
        <v>747</v>
      </c>
      <c r="AH230" s="417"/>
      <c r="AI230" s="417"/>
      <c r="AJ230" s="417"/>
      <c r="AK230" s="417"/>
      <c r="AL230" s="417"/>
      <c r="AM230" s="417"/>
      <c r="AN230" s="417"/>
      <c r="AO230" s="417"/>
      <c r="AP230" s="417"/>
      <c r="AQ230" s="417"/>
      <c r="AR230" s="417"/>
      <c r="AS230" s="417"/>
      <c r="AT230" s="417"/>
      <c r="AU230" s="417"/>
      <c r="AV230" s="417"/>
      <c r="AW230" s="417"/>
      <c r="AX230" s="418"/>
    </row>
    <row r="231" spans="1:50" ht="26.25" customHeight="1" x14ac:dyDescent="0.15">
      <c r="A231" s="363"/>
      <c r="B231" s="364"/>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70" t="s">
        <v>726</v>
      </c>
      <c r="AE231" s="371"/>
      <c r="AF231" s="371"/>
      <c r="AG231" s="416" t="s">
        <v>368</v>
      </c>
      <c r="AH231" s="417"/>
      <c r="AI231" s="417"/>
      <c r="AJ231" s="417"/>
      <c r="AK231" s="417"/>
      <c r="AL231" s="417"/>
      <c r="AM231" s="417"/>
      <c r="AN231" s="417"/>
      <c r="AO231" s="417"/>
      <c r="AP231" s="417"/>
      <c r="AQ231" s="417"/>
      <c r="AR231" s="417"/>
      <c r="AS231" s="417"/>
      <c r="AT231" s="417"/>
      <c r="AU231" s="417"/>
      <c r="AV231" s="417"/>
      <c r="AW231" s="417"/>
      <c r="AX231" s="418"/>
    </row>
    <row r="232" spans="1:50" ht="41.25" customHeight="1" x14ac:dyDescent="0.15">
      <c r="A232" s="363"/>
      <c r="B232" s="364"/>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5"/>
      <c r="AD232" s="370" t="s">
        <v>720</v>
      </c>
      <c r="AE232" s="371"/>
      <c r="AF232" s="371"/>
      <c r="AG232" s="416" t="s">
        <v>727</v>
      </c>
      <c r="AH232" s="417"/>
      <c r="AI232" s="417"/>
      <c r="AJ232" s="417"/>
      <c r="AK232" s="417"/>
      <c r="AL232" s="417"/>
      <c r="AM232" s="417"/>
      <c r="AN232" s="417"/>
      <c r="AO232" s="417"/>
      <c r="AP232" s="417"/>
      <c r="AQ232" s="417"/>
      <c r="AR232" s="417"/>
      <c r="AS232" s="417"/>
      <c r="AT232" s="417"/>
      <c r="AU232" s="417"/>
      <c r="AV232" s="417"/>
      <c r="AW232" s="417"/>
      <c r="AX232" s="418"/>
    </row>
    <row r="233" spans="1:50" ht="26.25" customHeight="1" x14ac:dyDescent="0.15">
      <c r="A233" s="363"/>
      <c r="B233" s="364"/>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5"/>
      <c r="AD233" s="419" t="s">
        <v>726</v>
      </c>
      <c r="AE233" s="420"/>
      <c r="AF233" s="420"/>
      <c r="AG233" s="421" t="s">
        <v>368</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63"/>
      <c r="B234" s="364"/>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419" t="s">
        <v>726</v>
      </c>
      <c r="AE234" s="420"/>
      <c r="AF234" s="420"/>
      <c r="AG234" s="421" t="s">
        <v>368</v>
      </c>
      <c r="AH234" s="422"/>
      <c r="AI234" s="422"/>
      <c r="AJ234" s="422"/>
      <c r="AK234" s="422"/>
      <c r="AL234" s="422"/>
      <c r="AM234" s="422"/>
      <c r="AN234" s="422"/>
      <c r="AO234" s="422"/>
      <c r="AP234" s="422"/>
      <c r="AQ234" s="422"/>
      <c r="AR234" s="422"/>
      <c r="AS234" s="422"/>
      <c r="AT234" s="422"/>
      <c r="AU234" s="422"/>
      <c r="AV234" s="422"/>
      <c r="AW234" s="422"/>
      <c r="AX234" s="423"/>
    </row>
    <row r="235" spans="1:50" ht="42.75" customHeight="1" x14ac:dyDescent="0.15">
      <c r="A235" s="365"/>
      <c r="B235" s="366"/>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381" t="s">
        <v>720</v>
      </c>
      <c r="AE235" s="382"/>
      <c r="AF235" s="383"/>
      <c r="AG235" s="412" t="s">
        <v>728</v>
      </c>
      <c r="AH235" s="413"/>
      <c r="AI235" s="413"/>
      <c r="AJ235" s="413"/>
      <c r="AK235" s="413"/>
      <c r="AL235" s="413"/>
      <c r="AM235" s="413"/>
      <c r="AN235" s="413"/>
      <c r="AO235" s="413"/>
      <c r="AP235" s="413"/>
      <c r="AQ235" s="413"/>
      <c r="AR235" s="413"/>
      <c r="AS235" s="413"/>
      <c r="AT235" s="413"/>
      <c r="AU235" s="413"/>
      <c r="AV235" s="413"/>
      <c r="AW235" s="413"/>
      <c r="AX235" s="414"/>
    </row>
    <row r="236" spans="1:50" ht="51" customHeight="1" x14ac:dyDescent="0.15">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720</v>
      </c>
      <c r="AE236" s="371"/>
      <c r="AF236" s="372"/>
      <c r="AG236" s="373" t="s">
        <v>729</v>
      </c>
      <c r="AH236" s="374"/>
      <c r="AI236" s="374"/>
      <c r="AJ236" s="374"/>
      <c r="AK236" s="374"/>
      <c r="AL236" s="374"/>
      <c r="AM236" s="374"/>
      <c r="AN236" s="374"/>
      <c r="AO236" s="374"/>
      <c r="AP236" s="374"/>
      <c r="AQ236" s="374"/>
      <c r="AR236" s="374"/>
      <c r="AS236" s="374"/>
      <c r="AT236" s="374"/>
      <c r="AU236" s="374"/>
      <c r="AV236" s="374"/>
      <c r="AW236" s="374"/>
      <c r="AX236" s="375"/>
    </row>
    <row r="237" spans="1:50" ht="54.7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0" t="s">
        <v>720</v>
      </c>
      <c r="AE237" s="371"/>
      <c r="AF237" s="372"/>
      <c r="AG237" s="373" t="s">
        <v>729</v>
      </c>
      <c r="AH237" s="374"/>
      <c r="AI237" s="374"/>
      <c r="AJ237" s="374"/>
      <c r="AK237" s="374"/>
      <c r="AL237" s="374"/>
      <c r="AM237" s="374"/>
      <c r="AN237" s="374"/>
      <c r="AO237" s="374"/>
      <c r="AP237" s="374"/>
      <c r="AQ237" s="374"/>
      <c r="AR237" s="374"/>
      <c r="AS237" s="374"/>
      <c r="AT237" s="374"/>
      <c r="AU237" s="374"/>
      <c r="AV237" s="374"/>
      <c r="AW237" s="374"/>
      <c r="AX237" s="375"/>
    </row>
    <row r="238" spans="1:50" ht="48" customHeight="1" x14ac:dyDescent="0.15">
      <c r="A238" s="363"/>
      <c r="B238" s="364"/>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70" t="s">
        <v>720</v>
      </c>
      <c r="AE238" s="371"/>
      <c r="AF238" s="372"/>
      <c r="AG238" s="373" t="s">
        <v>729</v>
      </c>
      <c r="AH238" s="374"/>
      <c r="AI238" s="374"/>
      <c r="AJ238" s="374"/>
      <c r="AK238" s="374"/>
      <c r="AL238" s="374"/>
      <c r="AM238" s="374"/>
      <c r="AN238" s="374"/>
      <c r="AO238" s="374"/>
      <c r="AP238" s="374"/>
      <c r="AQ238" s="374"/>
      <c r="AR238" s="374"/>
      <c r="AS238" s="374"/>
      <c r="AT238" s="374"/>
      <c r="AU238" s="374"/>
      <c r="AV238" s="374"/>
      <c r="AW238" s="374"/>
      <c r="AX238" s="375"/>
    </row>
    <row r="239" spans="1:50" ht="42" customHeight="1" x14ac:dyDescent="0.15">
      <c r="A239" s="365"/>
      <c r="B239" s="366"/>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720</v>
      </c>
      <c r="AE239" s="382"/>
      <c r="AF239" s="383"/>
      <c r="AG239" s="373" t="s">
        <v>729</v>
      </c>
      <c r="AH239" s="374"/>
      <c r="AI239" s="374"/>
      <c r="AJ239" s="374"/>
      <c r="AK239" s="374"/>
      <c r="AL239" s="374"/>
      <c r="AM239" s="374"/>
      <c r="AN239" s="374"/>
      <c r="AO239" s="374"/>
      <c r="AP239" s="374"/>
      <c r="AQ239" s="374"/>
      <c r="AR239" s="374"/>
      <c r="AS239" s="374"/>
      <c r="AT239" s="374"/>
      <c r="AU239" s="374"/>
      <c r="AV239" s="374"/>
      <c r="AW239" s="374"/>
      <c r="AX239" s="375"/>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726</v>
      </c>
      <c r="AE240" s="401"/>
      <c r="AF240" s="402"/>
      <c r="AG240" s="403" t="s">
        <v>736</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1"/>
      <c r="D242" s="892"/>
      <c r="E242" s="386"/>
      <c r="F242" s="386"/>
      <c r="G242" s="386"/>
      <c r="H242" s="387"/>
      <c r="I242" s="387"/>
      <c r="J242" s="893"/>
      <c r="K242" s="893"/>
      <c r="L242" s="893"/>
      <c r="M242" s="387"/>
      <c r="N242" s="894"/>
      <c r="O242" s="895"/>
      <c r="P242" s="896"/>
      <c r="Q242" s="896"/>
      <c r="R242" s="896"/>
      <c r="S242" s="896"/>
      <c r="T242" s="896"/>
      <c r="U242" s="896"/>
      <c r="V242" s="896"/>
      <c r="W242" s="896"/>
      <c r="X242" s="896"/>
      <c r="Y242" s="896"/>
      <c r="Z242" s="896"/>
      <c r="AA242" s="896"/>
      <c r="AB242" s="896"/>
      <c r="AC242" s="896"/>
      <c r="AD242" s="896"/>
      <c r="AE242" s="896"/>
      <c r="AF242" s="897"/>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8"/>
      <c r="P243" s="899"/>
      <c r="Q243" s="899"/>
      <c r="R243" s="899"/>
      <c r="S243" s="899"/>
      <c r="T243" s="899"/>
      <c r="U243" s="899"/>
      <c r="V243" s="899"/>
      <c r="W243" s="899"/>
      <c r="X243" s="899"/>
      <c r="Y243" s="899"/>
      <c r="Z243" s="899"/>
      <c r="AA243" s="899"/>
      <c r="AB243" s="899"/>
      <c r="AC243" s="899"/>
      <c r="AD243" s="899"/>
      <c r="AE243" s="899"/>
      <c r="AF243" s="900"/>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8"/>
      <c r="P244" s="899"/>
      <c r="Q244" s="899"/>
      <c r="R244" s="899"/>
      <c r="S244" s="899"/>
      <c r="T244" s="899"/>
      <c r="U244" s="899"/>
      <c r="V244" s="899"/>
      <c r="W244" s="899"/>
      <c r="X244" s="899"/>
      <c r="Y244" s="899"/>
      <c r="Z244" s="899"/>
      <c r="AA244" s="899"/>
      <c r="AB244" s="899"/>
      <c r="AC244" s="899"/>
      <c r="AD244" s="899"/>
      <c r="AE244" s="899"/>
      <c r="AF244" s="900"/>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8"/>
      <c r="P245" s="899"/>
      <c r="Q245" s="899"/>
      <c r="R245" s="899"/>
      <c r="S245" s="899"/>
      <c r="T245" s="899"/>
      <c r="U245" s="899"/>
      <c r="V245" s="899"/>
      <c r="W245" s="899"/>
      <c r="X245" s="899"/>
      <c r="Y245" s="899"/>
      <c r="Z245" s="899"/>
      <c r="AA245" s="899"/>
      <c r="AB245" s="899"/>
      <c r="AC245" s="899"/>
      <c r="AD245" s="899"/>
      <c r="AE245" s="899"/>
      <c r="AF245" s="900"/>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9"/>
      <c r="N246" s="890"/>
      <c r="O246" s="901"/>
      <c r="P246" s="902"/>
      <c r="Q246" s="902"/>
      <c r="R246" s="902"/>
      <c r="S246" s="902"/>
      <c r="T246" s="902"/>
      <c r="U246" s="902"/>
      <c r="V246" s="902"/>
      <c r="W246" s="902"/>
      <c r="X246" s="902"/>
      <c r="Y246" s="902"/>
      <c r="Z246" s="902"/>
      <c r="AA246" s="902"/>
      <c r="AB246" s="902"/>
      <c r="AC246" s="902"/>
      <c r="AD246" s="902"/>
      <c r="AE246" s="902"/>
      <c r="AF246" s="903"/>
      <c r="AG246" s="407"/>
      <c r="AH246" s="152"/>
      <c r="AI246" s="152"/>
      <c r="AJ246" s="152"/>
      <c r="AK246" s="152"/>
      <c r="AL246" s="152"/>
      <c r="AM246" s="152"/>
      <c r="AN246" s="152"/>
      <c r="AO246" s="152"/>
      <c r="AP246" s="152"/>
      <c r="AQ246" s="152"/>
      <c r="AR246" s="152"/>
      <c r="AS246" s="152"/>
      <c r="AT246" s="152"/>
      <c r="AU246" s="152"/>
      <c r="AV246" s="152"/>
      <c r="AW246" s="152"/>
      <c r="AX246" s="408"/>
    </row>
    <row r="247" spans="1:50" ht="109.5" customHeight="1" x14ac:dyDescent="0.15">
      <c r="A247" s="361" t="s">
        <v>46</v>
      </c>
      <c r="B247" s="919"/>
      <c r="C247" s="317" t="s">
        <v>50</v>
      </c>
      <c r="D247" s="737"/>
      <c r="E247" s="737"/>
      <c r="F247" s="738"/>
      <c r="G247" s="922" t="s">
        <v>730</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8.25" customHeight="1" thickBot="1" x14ac:dyDescent="0.2">
      <c r="A248" s="920"/>
      <c r="B248" s="921"/>
      <c r="C248" s="924" t="s">
        <v>54</v>
      </c>
      <c r="D248" s="925"/>
      <c r="E248" s="925"/>
      <c r="F248" s="926"/>
      <c r="G248" s="927" t="s">
        <v>731</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8.25" customHeight="1" thickBot="1" x14ac:dyDescent="0.2">
      <c r="A250" s="912" t="s">
        <v>744</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8.25" customHeight="1" thickBot="1" x14ac:dyDescent="0.2">
      <c r="A252" s="345" t="s">
        <v>132</v>
      </c>
      <c r="B252" s="346"/>
      <c r="C252" s="346"/>
      <c r="D252" s="346"/>
      <c r="E252" s="347"/>
      <c r="F252" s="918" t="s">
        <v>745</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5" t="s">
        <v>750</v>
      </c>
      <c r="B254" s="346"/>
      <c r="C254" s="346"/>
      <c r="D254" s="346"/>
      <c r="E254" s="347"/>
      <c r="F254" s="348" t="s">
        <v>752</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8.25" customHeight="1" thickBot="1" x14ac:dyDescent="0.2">
      <c r="A256" s="354" t="s">
        <v>368</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hidden="1" customHeight="1" x14ac:dyDescent="0.15">
      <c r="A258" s="360" t="s">
        <v>361</v>
      </c>
      <c r="B258" s="105"/>
      <c r="C258" s="105"/>
      <c r="D258" s="106"/>
      <c r="E258" s="341" t="s">
        <v>694</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hidden="1" customHeight="1" x14ac:dyDescent="0.15">
      <c r="A259" s="271" t="s">
        <v>360</v>
      </c>
      <c r="B259" s="271"/>
      <c r="C259" s="271"/>
      <c r="D259" s="271"/>
      <c r="E259" s="341" t="s">
        <v>694</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hidden="1" customHeight="1" x14ac:dyDescent="0.15">
      <c r="A260" s="271" t="s">
        <v>359</v>
      </c>
      <c r="B260" s="271"/>
      <c r="C260" s="271"/>
      <c r="D260" s="271"/>
      <c r="E260" s="341" t="s">
        <v>694</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hidden="1" customHeight="1" x14ac:dyDescent="0.15">
      <c r="A261" s="271" t="s">
        <v>358</v>
      </c>
      <c r="B261" s="271"/>
      <c r="C261" s="271"/>
      <c r="D261" s="271"/>
      <c r="E261" s="341" t="s">
        <v>694</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hidden="1" customHeight="1" x14ac:dyDescent="0.15">
      <c r="A262" s="271" t="s">
        <v>357</v>
      </c>
      <c r="B262" s="271"/>
      <c r="C262" s="271"/>
      <c r="D262" s="271"/>
      <c r="E262" s="341" t="s">
        <v>694</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1" t="s">
        <v>356</v>
      </c>
      <c r="B263" s="271"/>
      <c r="C263" s="271"/>
      <c r="D263" s="271"/>
      <c r="E263" s="341" t="s">
        <v>712</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1" t="s">
        <v>355</v>
      </c>
      <c r="B264" s="271"/>
      <c r="C264" s="271"/>
      <c r="D264" s="271"/>
      <c r="E264" s="341" t="s">
        <v>713</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1" t="s">
        <v>354</v>
      </c>
      <c r="B265" s="271"/>
      <c r="C265" s="271"/>
      <c r="D265" s="271"/>
      <c r="E265" s="338" t="s">
        <v>737</v>
      </c>
      <c r="F265" s="339"/>
      <c r="G265" s="339"/>
      <c r="H265" s="339"/>
      <c r="I265" s="339"/>
      <c r="J265" s="339"/>
      <c r="K265" s="339"/>
      <c r="L265" s="339"/>
      <c r="M265" s="339"/>
      <c r="N265" s="339"/>
      <c r="O265" s="339"/>
      <c r="P265" s="340"/>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1" t="s">
        <v>501</v>
      </c>
      <c r="B266" s="271"/>
      <c r="C266" s="271"/>
      <c r="D266" s="271"/>
      <c r="E266" s="115" t="s">
        <v>693</v>
      </c>
      <c r="F266" s="101"/>
      <c r="G266" s="101"/>
      <c r="H266" s="92" t="str">
        <f>IF(E266="","","-")</f>
        <v>-</v>
      </c>
      <c r="I266" s="101"/>
      <c r="J266" s="101"/>
      <c r="K266" s="92" t="str">
        <f>IF(I266="","","-")</f>
        <v/>
      </c>
      <c r="L266" s="116">
        <v>310</v>
      </c>
      <c r="M266" s="116"/>
      <c r="N266" s="92" t="str">
        <f>IF(O266="","","-")</f>
        <v>-</v>
      </c>
      <c r="O266" s="117">
        <v>0</v>
      </c>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c r="J267" s="101"/>
      <c r="K267" s="92"/>
      <c r="L267" s="116">
        <v>146</v>
      </c>
      <c r="M267" s="116"/>
      <c r="N267" s="92" t="str">
        <f>IF(O267="","","-")</f>
        <v>-</v>
      </c>
      <c r="O267" s="117">
        <v>0</v>
      </c>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714</v>
      </c>
      <c r="H268" s="101"/>
      <c r="I268" s="101"/>
      <c r="J268" s="100">
        <v>20</v>
      </c>
      <c r="K268" s="100"/>
      <c r="L268" s="116">
        <v>143</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thickBot="1" x14ac:dyDescent="0.2">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350</v>
      </c>
      <c r="B308" s="333"/>
      <c r="C308" s="333"/>
      <c r="D308" s="333"/>
      <c r="E308" s="333"/>
      <c r="F308" s="334"/>
      <c r="G308" s="313" t="s">
        <v>746</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325</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715</v>
      </c>
      <c r="H310" s="304"/>
      <c r="I310" s="304"/>
      <c r="J310" s="304"/>
      <c r="K310" s="305"/>
      <c r="L310" s="306" t="s">
        <v>716</v>
      </c>
      <c r="M310" s="307"/>
      <c r="N310" s="307"/>
      <c r="O310" s="307"/>
      <c r="P310" s="307"/>
      <c r="Q310" s="307"/>
      <c r="R310" s="307"/>
      <c r="S310" s="307"/>
      <c r="T310" s="307"/>
      <c r="U310" s="307"/>
      <c r="V310" s="307"/>
      <c r="W310" s="307"/>
      <c r="X310" s="308"/>
      <c r="Y310" s="309">
        <v>16569.599999999999</v>
      </c>
      <c r="Z310" s="310"/>
      <c r="AA310" s="310"/>
      <c r="AB310" s="311"/>
      <c r="AC310" s="303"/>
      <c r="AD310" s="304"/>
      <c r="AE310" s="304"/>
      <c r="AF310" s="304"/>
      <c r="AG310" s="305"/>
      <c r="AH310" s="306"/>
      <c r="AI310" s="307"/>
      <c r="AJ310" s="307"/>
      <c r="AK310" s="307"/>
      <c r="AL310" s="307"/>
      <c r="AM310" s="307"/>
      <c r="AN310" s="307"/>
      <c r="AO310" s="307"/>
      <c r="AP310" s="307"/>
      <c r="AQ310" s="307"/>
      <c r="AR310" s="307"/>
      <c r="AS310" s="307"/>
      <c r="AT310" s="308"/>
      <c r="AU310" s="309"/>
      <c r="AV310" s="310"/>
      <c r="AW310" s="310"/>
      <c r="AX310" s="312"/>
    </row>
    <row r="311" spans="1:50" ht="24.75"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16569.599999999999</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14.25" thickBot="1" x14ac:dyDescent="0.2">
      <c r="A360" s="279" t="s">
        <v>662</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0" customHeight="1" x14ac:dyDescent="0.15">
      <c r="A366" s="245">
        <v>1</v>
      </c>
      <c r="B366" s="245">
        <v>1</v>
      </c>
      <c r="C366" s="267" t="s">
        <v>739</v>
      </c>
      <c r="D366" s="266"/>
      <c r="E366" s="266"/>
      <c r="F366" s="266"/>
      <c r="G366" s="266"/>
      <c r="H366" s="266"/>
      <c r="I366" s="266"/>
      <c r="J366" s="248">
        <v>8010401050387</v>
      </c>
      <c r="K366" s="249"/>
      <c r="L366" s="249"/>
      <c r="M366" s="249"/>
      <c r="N366" s="249"/>
      <c r="O366" s="249"/>
      <c r="P366" s="275" t="s">
        <v>717</v>
      </c>
      <c r="Q366" s="276"/>
      <c r="R366" s="276"/>
      <c r="S366" s="276"/>
      <c r="T366" s="276"/>
      <c r="U366" s="276"/>
      <c r="V366" s="276"/>
      <c r="W366" s="276"/>
      <c r="X366" s="276"/>
      <c r="Y366" s="251">
        <v>16569.599999999999</v>
      </c>
      <c r="Z366" s="252"/>
      <c r="AA366" s="252"/>
      <c r="AB366" s="253"/>
      <c r="AC366" s="277" t="s">
        <v>748</v>
      </c>
      <c r="AD366" s="278"/>
      <c r="AE366" s="278"/>
      <c r="AF366" s="278"/>
      <c r="AG366" s="278"/>
      <c r="AH366" s="268" t="s">
        <v>368</v>
      </c>
      <c r="AI366" s="269"/>
      <c r="AJ366" s="269"/>
      <c r="AK366" s="269"/>
      <c r="AL366" s="241" t="s">
        <v>718</v>
      </c>
      <c r="AM366" s="242"/>
      <c r="AN366" s="242"/>
      <c r="AO366" s="243"/>
      <c r="AP366" s="244" t="s">
        <v>749</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735</v>
      </c>
      <c r="D631" s="246"/>
      <c r="E631" s="255" t="s">
        <v>736</v>
      </c>
      <c r="F631" s="247"/>
      <c r="G631" s="247"/>
      <c r="H631" s="247"/>
      <c r="I631" s="247"/>
      <c r="J631" s="248" t="s">
        <v>736</v>
      </c>
      <c r="K631" s="249"/>
      <c r="L631" s="249"/>
      <c r="M631" s="249"/>
      <c r="N631" s="249"/>
      <c r="O631" s="249"/>
      <c r="P631" s="260" t="s">
        <v>736</v>
      </c>
      <c r="Q631" s="250"/>
      <c r="R631" s="250"/>
      <c r="S631" s="250"/>
      <c r="T631" s="250"/>
      <c r="U631" s="250"/>
      <c r="V631" s="250"/>
      <c r="W631" s="250"/>
      <c r="X631" s="250"/>
      <c r="Y631" s="251" t="s">
        <v>736</v>
      </c>
      <c r="Z631" s="252"/>
      <c r="AA631" s="252"/>
      <c r="AB631" s="253"/>
      <c r="AC631" s="237" t="s">
        <v>735</v>
      </c>
      <c r="AD631" s="238"/>
      <c r="AE631" s="238"/>
      <c r="AF631" s="238"/>
      <c r="AG631" s="238"/>
      <c r="AH631" s="239" t="s">
        <v>736</v>
      </c>
      <c r="AI631" s="240"/>
      <c r="AJ631" s="240"/>
      <c r="AK631" s="240"/>
      <c r="AL631" s="241" t="s">
        <v>736</v>
      </c>
      <c r="AM631" s="242"/>
      <c r="AN631" s="242"/>
      <c r="AO631" s="243"/>
      <c r="AP631" s="244" t="s">
        <v>736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5:AX15 P13:AX13 P16: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220" max="49"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6"/>
      <c r="Z2" s="287"/>
      <c r="AA2" s="288"/>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7"/>
      <c r="Z3" s="938"/>
      <c r="AA3" s="939"/>
      <c r="AB3" s="943"/>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6"/>
      <c r="Z9" s="287"/>
      <c r="AA9" s="288"/>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6"/>
      <c r="Z16" s="287"/>
      <c r="AA16" s="288"/>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6"/>
      <c r="Z23" s="287"/>
      <c r="AA23" s="288"/>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6"/>
      <c r="Z30" s="287"/>
      <c r="AA30" s="288"/>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6"/>
      <c r="Z37" s="287"/>
      <c r="AA37" s="288"/>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6"/>
      <c r="Z44" s="287"/>
      <c r="AA44" s="288"/>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6"/>
      <c r="Z51" s="287"/>
      <c r="AA51" s="288"/>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6"/>
      <c r="Z58" s="287"/>
      <c r="AA58" s="288"/>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6"/>
      <c r="Z65" s="287"/>
      <c r="AA65" s="288"/>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3" t="s">
        <v>330</v>
      </c>
      <c r="H2" s="314"/>
      <c r="I2" s="314"/>
      <c r="J2" s="314"/>
      <c r="K2" s="314"/>
      <c r="L2" s="314"/>
      <c r="M2" s="314"/>
      <c r="N2" s="314"/>
      <c r="O2" s="314"/>
      <c r="P2" s="314"/>
      <c r="Q2" s="314"/>
      <c r="R2" s="314"/>
      <c r="S2" s="314"/>
      <c r="T2" s="314"/>
      <c r="U2" s="314"/>
      <c r="V2" s="314"/>
      <c r="W2" s="314"/>
      <c r="X2" s="314"/>
      <c r="Y2" s="314"/>
      <c r="Z2" s="314"/>
      <c r="AA2" s="314"/>
      <c r="AB2" s="315"/>
      <c r="AC2" s="313"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1"/>
      <c r="B4" s="972"/>
      <c r="C4" s="972"/>
      <c r="D4" s="972"/>
      <c r="E4" s="972"/>
      <c r="F4" s="973"/>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1"/>
      <c r="B5" s="972"/>
      <c r="C5" s="972"/>
      <c r="D5" s="972"/>
      <c r="E5" s="972"/>
      <c r="F5" s="973"/>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1"/>
      <c r="B6" s="972"/>
      <c r="C6" s="972"/>
      <c r="D6" s="972"/>
      <c r="E6" s="972"/>
      <c r="F6" s="973"/>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1"/>
      <c r="B7" s="972"/>
      <c r="C7" s="972"/>
      <c r="D7" s="972"/>
      <c r="E7" s="972"/>
      <c r="F7" s="973"/>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1"/>
      <c r="B8" s="972"/>
      <c r="C8" s="972"/>
      <c r="D8" s="972"/>
      <c r="E8" s="972"/>
      <c r="F8" s="973"/>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1"/>
      <c r="B9" s="972"/>
      <c r="C9" s="972"/>
      <c r="D9" s="972"/>
      <c r="E9" s="972"/>
      <c r="F9" s="973"/>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1"/>
      <c r="B10" s="972"/>
      <c r="C10" s="972"/>
      <c r="D10" s="972"/>
      <c r="E10" s="972"/>
      <c r="F10" s="973"/>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1"/>
      <c r="B11" s="972"/>
      <c r="C11" s="972"/>
      <c r="D11" s="972"/>
      <c r="E11" s="972"/>
      <c r="F11" s="973"/>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1"/>
      <c r="B12" s="972"/>
      <c r="C12" s="972"/>
      <c r="D12" s="972"/>
      <c r="E12" s="972"/>
      <c r="F12" s="973"/>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1"/>
      <c r="B13" s="972"/>
      <c r="C13" s="972"/>
      <c r="D13" s="972"/>
      <c r="E13" s="972"/>
      <c r="F13" s="973"/>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1"/>
      <c r="B14" s="972"/>
      <c r="C14" s="972"/>
      <c r="D14" s="972"/>
      <c r="E14" s="972"/>
      <c r="F14" s="973"/>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1"/>
      <c r="B15" s="972"/>
      <c r="C15" s="972"/>
      <c r="D15" s="972"/>
      <c r="E15" s="972"/>
      <c r="F15" s="973"/>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1"/>
      <c r="B16" s="972"/>
      <c r="C16" s="972"/>
      <c r="D16" s="972"/>
      <c r="E16" s="972"/>
      <c r="F16" s="973"/>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1"/>
      <c r="B17" s="972"/>
      <c r="C17" s="972"/>
      <c r="D17" s="972"/>
      <c r="E17" s="972"/>
      <c r="F17" s="973"/>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1"/>
      <c r="B18" s="972"/>
      <c r="C18" s="972"/>
      <c r="D18" s="972"/>
      <c r="E18" s="972"/>
      <c r="F18" s="973"/>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1"/>
      <c r="B19" s="972"/>
      <c r="C19" s="972"/>
      <c r="D19" s="972"/>
      <c r="E19" s="972"/>
      <c r="F19" s="973"/>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1"/>
      <c r="B20" s="972"/>
      <c r="C20" s="972"/>
      <c r="D20" s="972"/>
      <c r="E20" s="972"/>
      <c r="F20" s="973"/>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1"/>
      <c r="B21" s="972"/>
      <c r="C21" s="972"/>
      <c r="D21" s="972"/>
      <c r="E21" s="972"/>
      <c r="F21" s="973"/>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1"/>
      <c r="B22" s="972"/>
      <c r="C22" s="972"/>
      <c r="D22" s="972"/>
      <c r="E22" s="972"/>
      <c r="F22" s="973"/>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1"/>
      <c r="B23" s="972"/>
      <c r="C23" s="972"/>
      <c r="D23" s="972"/>
      <c r="E23" s="972"/>
      <c r="F23" s="973"/>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1"/>
      <c r="B24" s="972"/>
      <c r="C24" s="972"/>
      <c r="D24" s="972"/>
      <c r="E24" s="972"/>
      <c r="F24" s="973"/>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1"/>
      <c r="B25" s="972"/>
      <c r="C25" s="972"/>
      <c r="D25" s="972"/>
      <c r="E25" s="972"/>
      <c r="F25" s="973"/>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1"/>
      <c r="B26" s="972"/>
      <c r="C26" s="972"/>
      <c r="D26" s="972"/>
      <c r="E26" s="972"/>
      <c r="F26" s="973"/>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1"/>
      <c r="B27" s="972"/>
      <c r="C27" s="972"/>
      <c r="D27" s="972"/>
      <c r="E27" s="972"/>
      <c r="F27" s="973"/>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1"/>
      <c r="B28" s="972"/>
      <c r="C28" s="972"/>
      <c r="D28" s="972"/>
      <c r="E28" s="972"/>
      <c r="F28" s="973"/>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1"/>
      <c r="B29" s="972"/>
      <c r="C29" s="972"/>
      <c r="D29" s="972"/>
      <c r="E29" s="972"/>
      <c r="F29" s="973"/>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1"/>
      <c r="B30" s="972"/>
      <c r="C30" s="972"/>
      <c r="D30" s="972"/>
      <c r="E30" s="972"/>
      <c r="F30" s="973"/>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1"/>
      <c r="B31" s="972"/>
      <c r="C31" s="972"/>
      <c r="D31" s="972"/>
      <c r="E31" s="972"/>
      <c r="F31" s="973"/>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1"/>
      <c r="B32" s="972"/>
      <c r="C32" s="972"/>
      <c r="D32" s="972"/>
      <c r="E32" s="972"/>
      <c r="F32" s="973"/>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1"/>
      <c r="B33" s="972"/>
      <c r="C33" s="972"/>
      <c r="D33" s="972"/>
      <c r="E33" s="972"/>
      <c r="F33" s="973"/>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1"/>
      <c r="B34" s="972"/>
      <c r="C34" s="972"/>
      <c r="D34" s="972"/>
      <c r="E34" s="972"/>
      <c r="F34" s="973"/>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1"/>
      <c r="B35" s="972"/>
      <c r="C35" s="972"/>
      <c r="D35" s="972"/>
      <c r="E35" s="972"/>
      <c r="F35" s="973"/>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1"/>
      <c r="B36" s="972"/>
      <c r="C36" s="972"/>
      <c r="D36" s="972"/>
      <c r="E36" s="972"/>
      <c r="F36" s="973"/>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1"/>
      <c r="B37" s="972"/>
      <c r="C37" s="972"/>
      <c r="D37" s="972"/>
      <c r="E37" s="972"/>
      <c r="F37" s="973"/>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1"/>
      <c r="B38" s="972"/>
      <c r="C38" s="972"/>
      <c r="D38" s="972"/>
      <c r="E38" s="972"/>
      <c r="F38" s="973"/>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1"/>
      <c r="B39" s="972"/>
      <c r="C39" s="972"/>
      <c r="D39" s="972"/>
      <c r="E39" s="972"/>
      <c r="F39" s="973"/>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1"/>
      <c r="B40" s="972"/>
      <c r="C40" s="972"/>
      <c r="D40" s="972"/>
      <c r="E40" s="972"/>
      <c r="F40" s="973"/>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1"/>
      <c r="B41" s="972"/>
      <c r="C41" s="972"/>
      <c r="D41" s="972"/>
      <c r="E41" s="972"/>
      <c r="F41" s="973"/>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1"/>
      <c r="B42" s="972"/>
      <c r="C42" s="972"/>
      <c r="D42" s="972"/>
      <c r="E42" s="972"/>
      <c r="F42" s="973"/>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1"/>
      <c r="B43" s="972"/>
      <c r="C43" s="972"/>
      <c r="D43" s="972"/>
      <c r="E43" s="972"/>
      <c r="F43" s="973"/>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1"/>
      <c r="B44" s="972"/>
      <c r="C44" s="972"/>
      <c r="D44" s="972"/>
      <c r="E44" s="972"/>
      <c r="F44" s="973"/>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1"/>
      <c r="B45" s="972"/>
      <c r="C45" s="972"/>
      <c r="D45" s="972"/>
      <c r="E45" s="972"/>
      <c r="F45" s="973"/>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1"/>
      <c r="B46" s="972"/>
      <c r="C46" s="972"/>
      <c r="D46" s="972"/>
      <c r="E46" s="972"/>
      <c r="F46" s="973"/>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1"/>
      <c r="B47" s="972"/>
      <c r="C47" s="972"/>
      <c r="D47" s="972"/>
      <c r="E47" s="972"/>
      <c r="F47" s="973"/>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1"/>
      <c r="B48" s="972"/>
      <c r="C48" s="972"/>
      <c r="D48" s="972"/>
      <c r="E48" s="972"/>
      <c r="F48" s="973"/>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1"/>
      <c r="B49" s="972"/>
      <c r="C49" s="972"/>
      <c r="D49" s="972"/>
      <c r="E49" s="972"/>
      <c r="F49" s="973"/>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1"/>
      <c r="B50" s="972"/>
      <c r="C50" s="972"/>
      <c r="D50" s="972"/>
      <c r="E50" s="972"/>
      <c r="F50" s="973"/>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1"/>
      <c r="B51" s="972"/>
      <c r="C51" s="972"/>
      <c r="D51" s="972"/>
      <c r="E51" s="972"/>
      <c r="F51" s="973"/>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1"/>
      <c r="B52" s="972"/>
      <c r="C52" s="972"/>
      <c r="D52" s="972"/>
      <c r="E52" s="972"/>
      <c r="F52" s="973"/>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1"/>
      <c r="B56" s="972"/>
      <c r="C56" s="972"/>
      <c r="D56" s="972"/>
      <c r="E56" s="972"/>
      <c r="F56" s="973"/>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1"/>
      <c r="B57" s="972"/>
      <c r="C57" s="972"/>
      <c r="D57" s="972"/>
      <c r="E57" s="972"/>
      <c r="F57" s="973"/>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1"/>
      <c r="B58" s="972"/>
      <c r="C58" s="972"/>
      <c r="D58" s="972"/>
      <c r="E58" s="972"/>
      <c r="F58" s="973"/>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1"/>
      <c r="B59" s="972"/>
      <c r="C59" s="972"/>
      <c r="D59" s="972"/>
      <c r="E59" s="972"/>
      <c r="F59" s="973"/>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1"/>
      <c r="B60" s="972"/>
      <c r="C60" s="972"/>
      <c r="D60" s="972"/>
      <c r="E60" s="972"/>
      <c r="F60" s="973"/>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1"/>
      <c r="B61" s="972"/>
      <c r="C61" s="972"/>
      <c r="D61" s="972"/>
      <c r="E61" s="972"/>
      <c r="F61" s="973"/>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1"/>
      <c r="B62" s="972"/>
      <c r="C62" s="972"/>
      <c r="D62" s="972"/>
      <c r="E62" s="972"/>
      <c r="F62" s="973"/>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1"/>
      <c r="B63" s="972"/>
      <c r="C63" s="972"/>
      <c r="D63" s="972"/>
      <c r="E63" s="972"/>
      <c r="F63" s="973"/>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1"/>
      <c r="B64" s="972"/>
      <c r="C64" s="972"/>
      <c r="D64" s="972"/>
      <c r="E64" s="972"/>
      <c r="F64" s="973"/>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1"/>
      <c r="B65" s="972"/>
      <c r="C65" s="972"/>
      <c r="D65" s="972"/>
      <c r="E65" s="972"/>
      <c r="F65" s="973"/>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1"/>
      <c r="B66" s="972"/>
      <c r="C66" s="972"/>
      <c r="D66" s="972"/>
      <c r="E66" s="972"/>
      <c r="F66" s="973"/>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1"/>
      <c r="B67" s="972"/>
      <c r="C67" s="972"/>
      <c r="D67" s="972"/>
      <c r="E67" s="972"/>
      <c r="F67" s="973"/>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1"/>
      <c r="B68" s="972"/>
      <c r="C68" s="972"/>
      <c r="D68" s="972"/>
      <c r="E68" s="972"/>
      <c r="F68" s="973"/>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1"/>
      <c r="B69" s="972"/>
      <c r="C69" s="972"/>
      <c r="D69" s="972"/>
      <c r="E69" s="972"/>
      <c r="F69" s="973"/>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1"/>
      <c r="B70" s="972"/>
      <c r="C70" s="972"/>
      <c r="D70" s="972"/>
      <c r="E70" s="972"/>
      <c r="F70" s="973"/>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1"/>
      <c r="B71" s="972"/>
      <c r="C71" s="972"/>
      <c r="D71" s="972"/>
      <c r="E71" s="972"/>
      <c r="F71" s="973"/>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1"/>
      <c r="B72" s="972"/>
      <c r="C72" s="972"/>
      <c r="D72" s="972"/>
      <c r="E72" s="972"/>
      <c r="F72" s="973"/>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1"/>
      <c r="B73" s="972"/>
      <c r="C73" s="972"/>
      <c r="D73" s="972"/>
      <c r="E73" s="972"/>
      <c r="F73" s="973"/>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1"/>
      <c r="B74" s="972"/>
      <c r="C74" s="972"/>
      <c r="D74" s="972"/>
      <c r="E74" s="972"/>
      <c r="F74" s="973"/>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1"/>
      <c r="B75" s="972"/>
      <c r="C75" s="972"/>
      <c r="D75" s="972"/>
      <c r="E75" s="972"/>
      <c r="F75" s="973"/>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1"/>
      <c r="B76" s="972"/>
      <c r="C76" s="972"/>
      <c r="D76" s="972"/>
      <c r="E76" s="972"/>
      <c r="F76" s="973"/>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1"/>
      <c r="B77" s="972"/>
      <c r="C77" s="972"/>
      <c r="D77" s="972"/>
      <c r="E77" s="972"/>
      <c r="F77" s="973"/>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1"/>
      <c r="B78" s="972"/>
      <c r="C78" s="972"/>
      <c r="D78" s="972"/>
      <c r="E78" s="972"/>
      <c r="F78" s="973"/>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1"/>
      <c r="B79" s="972"/>
      <c r="C79" s="972"/>
      <c r="D79" s="972"/>
      <c r="E79" s="972"/>
      <c r="F79" s="973"/>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1"/>
      <c r="B80" s="972"/>
      <c r="C80" s="972"/>
      <c r="D80" s="972"/>
      <c r="E80" s="972"/>
      <c r="F80" s="973"/>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1"/>
      <c r="B81" s="972"/>
      <c r="C81" s="972"/>
      <c r="D81" s="972"/>
      <c r="E81" s="972"/>
      <c r="F81" s="973"/>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1"/>
      <c r="B82" s="972"/>
      <c r="C82" s="972"/>
      <c r="D82" s="972"/>
      <c r="E82" s="972"/>
      <c r="F82" s="973"/>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1"/>
      <c r="B83" s="972"/>
      <c r="C83" s="972"/>
      <c r="D83" s="972"/>
      <c r="E83" s="972"/>
      <c r="F83" s="973"/>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1"/>
      <c r="B84" s="972"/>
      <c r="C84" s="972"/>
      <c r="D84" s="972"/>
      <c r="E84" s="972"/>
      <c r="F84" s="973"/>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1"/>
      <c r="B85" s="972"/>
      <c r="C85" s="972"/>
      <c r="D85" s="972"/>
      <c r="E85" s="972"/>
      <c r="F85" s="973"/>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1"/>
      <c r="B86" s="972"/>
      <c r="C86" s="972"/>
      <c r="D86" s="972"/>
      <c r="E86" s="972"/>
      <c r="F86" s="973"/>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1"/>
      <c r="B87" s="972"/>
      <c r="C87" s="972"/>
      <c r="D87" s="972"/>
      <c r="E87" s="972"/>
      <c r="F87" s="973"/>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1"/>
      <c r="B88" s="972"/>
      <c r="C88" s="972"/>
      <c r="D88" s="972"/>
      <c r="E88" s="972"/>
      <c r="F88" s="973"/>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1"/>
      <c r="B89" s="972"/>
      <c r="C89" s="972"/>
      <c r="D89" s="972"/>
      <c r="E89" s="972"/>
      <c r="F89" s="973"/>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1"/>
      <c r="B90" s="972"/>
      <c r="C90" s="972"/>
      <c r="D90" s="972"/>
      <c r="E90" s="972"/>
      <c r="F90" s="973"/>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1"/>
      <c r="B91" s="972"/>
      <c r="C91" s="972"/>
      <c r="D91" s="972"/>
      <c r="E91" s="972"/>
      <c r="F91" s="973"/>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1"/>
      <c r="B92" s="972"/>
      <c r="C92" s="972"/>
      <c r="D92" s="972"/>
      <c r="E92" s="972"/>
      <c r="F92" s="973"/>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1"/>
      <c r="B93" s="972"/>
      <c r="C93" s="972"/>
      <c r="D93" s="972"/>
      <c r="E93" s="972"/>
      <c r="F93" s="973"/>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1"/>
      <c r="B94" s="972"/>
      <c r="C94" s="972"/>
      <c r="D94" s="972"/>
      <c r="E94" s="972"/>
      <c r="F94" s="973"/>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1"/>
      <c r="B95" s="972"/>
      <c r="C95" s="972"/>
      <c r="D95" s="972"/>
      <c r="E95" s="972"/>
      <c r="F95" s="973"/>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1"/>
      <c r="B96" s="972"/>
      <c r="C96" s="972"/>
      <c r="D96" s="972"/>
      <c r="E96" s="972"/>
      <c r="F96" s="973"/>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1"/>
      <c r="B97" s="972"/>
      <c r="C97" s="972"/>
      <c r="D97" s="972"/>
      <c r="E97" s="972"/>
      <c r="F97" s="973"/>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1"/>
      <c r="B98" s="972"/>
      <c r="C98" s="972"/>
      <c r="D98" s="972"/>
      <c r="E98" s="972"/>
      <c r="F98" s="973"/>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1"/>
      <c r="B99" s="972"/>
      <c r="C99" s="972"/>
      <c r="D99" s="972"/>
      <c r="E99" s="972"/>
      <c r="F99" s="973"/>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1"/>
      <c r="B100" s="972"/>
      <c r="C100" s="972"/>
      <c r="D100" s="972"/>
      <c r="E100" s="972"/>
      <c r="F100" s="973"/>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1"/>
      <c r="B101" s="972"/>
      <c r="C101" s="972"/>
      <c r="D101" s="972"/>
      <c r="E101" s="972"/>
      <c r="F101" s="973"/>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1"/>
      <c r="B102" s="972"/>
      <c r="C102" s="972"/>
      <c r="D102" s="972"/>
      <c r="E102" s="972"/>
      <c r="F102" s="973"/>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1"/>
      <c r="B103" s="972"/>
      <c r="C103" s="972"/>
      <c r="D103" s="972"/>
      <c r="E103" s="972"/>
      <c r="F103" s="973"/>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1"/>
      <c r="B104" s="972"/>
      <c r="C104" s="972"/>
      <c r="D104" s="972"/>
      <c r="E104" s="972"/>
      <c r="F104" s="973"/>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1"/>
      <c r="B105" s="972"/>
      <c r="C105" s="972"/>
      <c r="D105" s="972"/>
      <c r="E105" s="972"/>
      <c r="F105" s="973"/>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1"/>
      <c r="B109" s="972"/>
      <c r="C109" s="972"/>
      <c r="D109" s="972"/>
      <c r="E109" s="972"/>
      <c r="F109" s="973"/>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1"/>
      <c r="B110" s="972"/>
      <c r="C110" s="972"/>
      <c r="D110" s="972"/>
      <c r="E110" s="972"/>
      <c r="F110" s="973"/>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1"/>
      <c r="B111" s="972"/>
      <c r="C111" s="972"/>
      <c r="D111" s="972"/>
      <c r="E111" s="972"/>
      <c r="F111" s="973"/>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1"/>
      <c r="B112" s="972"/>
      <c r="C112" s="972"/>
      <c r="D112" s="972"/>
      <c r="E112" s="972"/>
      <c r="F112" s="973"/>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1"/>
      <c r="B113" s="972"/>
      <c r="C113" s="972"/>
      <c r="D113" s="972"/>
      <c r="E113" s="972"/>
      <c r="F113" s="973"/>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1"/>
      <c r="B114" s="972"/>
      <c r="C114" s="972"/>
      <c r="D114" s="972"/>
      <c r="E114" s="972"/>
      <c r="F114" s="973"/>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1"/>
      <c r="B115" s="972"/>
      <c r="C115" s="972"/>
      <c r="D115" s="972"/>
      <c r="E115" s="972"/>
      <c r="F115" s="973"/>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1"/>
      <c r="B116" s="972"/>
      <c r="C116" s="972"/>
      <c r="D116" s="972"/>
      <c r="E116" s="972"/>
      <c r="F116" s="973"/>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1"/>
      <c r="B117" s="972"/>
      <c r="C117" s="972"/>
      <c r="D117" s="972"/>
      <c r="E117" s="972"/>
      <c r="F117" s="973"/>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1"/>
      <c r="B118" s="972"/>
      <c r="C118" s="972"/>
      <c r="D118" s="972"/>
      <c r="E118" s="972"/>
      <c r="F118" s="973"/>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1"/>
      <c r="B119" s="972"/>
      <c r="C119" s="972"/>
      <c r="D119" s="972"/>
      <c r="E119" s="972"/>
      <c r="F119" s="973"/>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1"/>
      <c r="B120" s="972"/>
      <c r="C120" s="972"/>
      <c r="D120" s="972"/>
      <c r="E120" s="972"/>
      <c r="F120" s="973"/>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1"/>
      <c r="B121" s="972"/>
      <c r="C121" s="972"/>
      <c r="D121" s="972"/>
      <c r="E121" s="972"/>
      <c r="F121" s="973"/>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1"/>
      <c r="B122" s="972"/>
      <c r="C122" s="972"/>
      <c r="D122" s="972"/>
      <c r="E122" s="972"/>
      <c r="F122" s="973"/>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1"/>
      <c r="B123" s="972"/>
      <c r="C123" s="972"/>
      <c r="D123" s="972"/>
      <c r="E123" s="972"/>
      <c r="F123" s="973"/>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1"/>
      <c r="B124" s="972"/>
      <c r="C124" s="972"/>
      <c r="D124" s="972"/>
      <c r="E124" s="972"/>
      <c r="F124" s="973"/>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1"/>
      <c r="B125" s="972"/>
      <c r="C125" s="972"/>
      <c r="D125" s="972"/>
      <c r="E125" s="972"/>
      <c r="F125" s="973"/>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1"/>
      <c r="B126" s="972"/>
      <c r="C126" s="972"/>
      <c r="D126" s="972"/>
      <c r="E126" s="972"/>
      <c r="F126" s="973"/>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1"/>
      <c r="B127" s="972"/>
      <c r="C127" s="972"/>
      <c r="D127" s="972"/>
      <c r="E127" s="972"/>
      <c r="F127" s="973"/>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1"/>
      <c r="B128" s="972"/>
      <c r="C128" s="972"/>
      <c r="D128" s="972"/>
      <c r="E128" s="972"/>
      <c r="F128" s="973"/>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1"/>
      <c r="B129" s="972"/>
      <c r="C129" s="972"/>
      <c r="D129" s="972"/>
      <c r="E129" s="972"/>
      <c r="F129" s="973"/>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1"/>
      <c r="B130" s="972"/>
      <c r="C130" s="972"/>
      <c r="D130" s="972"/>
      <c r="E130" s="972"/>
      <c r="F130" s="973"/>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1"/>
      <c r="B131" s="972"/>
      <c r="C131" s="972"/>
      <c r="D131" s="972"/>
      <c r="E131" s="972"/>
      <c r="F131" s="973"/>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1"/>
      <c r="B132" s="972"/>
      <c r="C132" s="972"/>
      <c r="D132" s="972"/>
      <c r="E132" s="972"/>
      <c r="F132" s="973"/>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1"/>
      <c r="B133" s="972"/>
      <c r="C133" s="972"/>
      <c r="D133" s="972"/>
      <c r="E133" s="972"/>
      <c r="F133" s="973"/>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1"/>
      <c r="B134" s="972"/>
      <c r="C134" s="972"/>
      <c r="D134" s="972"/>
      <c r="E134" s="972"/>
      <c r="F134" s="973"/>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1"/>
      <c r="B135" s="972"/>
      <c r="C135" s="972"/>
      <c r="D135" s="972"/>
      <c r="E135" s="972"/>
      <c r="F135" s="973"/>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1"/>
      <c r="B136" s="972"/>
      <c r="C136" s="972"/>
      <c r="D136" s="972"/>
      <c r="E136" s="972"/>
      <c r="F136" s="973"/>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1"/>
      <c r="B137" s="972"/>
      <c r="C137" s="972"/>
      <c r="D137" s="972"/>
      <c r="E137" s="972"/>
      <c r="F137" s="973"/>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1"/>
      <c r="B138" s="972"/>
      <c r="C138" s="972"/>
      <c r="D138" s="972"/>
      <c r="E138" s="972"/>
      <c r="F138" s="973"/>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1"/>
      <c r="B139" s="972"/>
      <c r="C139" s="972"/>
      <c r="D139" s="972"/>
      <c r="E139" s="972"/>
      <c r="F139" s="973"/>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1"/>
      <c r="B140" s="972"/>
      <c r="C140" s="972"/>
      <c r="D140" s="972"/>
      <c r="E140" s="972"/>
      <c r="F140" s="973"/>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1"/>
      <c r="B141" s="972"/>
      <c r="C141" s="972"/>
      <c r="D141" s="972"/>
      <c r="E141" s="972"/>
      <c r="F141" s="973"/>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1"/>
      <c r="B142" s="972"/>
      <c r="C142" s="972"/>
      <c r="D142" s="972"/>
      <c r="E142" s="972"/>
      <c r="F142" s="973"/>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1"/>
      <c r="B143" s="972"/>
      <c r="C143" s="972"/>
      <c r="D143" s="972"/>
      <c r="E143" s="972"/>
      <c r="F143" s="973"/>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1"/>
      <c r="B144" s="972"/>
      <c r="C144" s="972"/>
      <c r="D144" s="972"/>
      <c r="E144" s="972"/>
      <c r="F144" s="973"/>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1"/>
      <c r="B145" s="972"/>
      <c r="C145" s="972"/>
      <c r="D145" s="972"/>
      <c r="E145" s="972"/>
      <c r="F145" s="973"/>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1"/>
      <c r="B146" s="972"/>
      <c r="C146" s="972"/>
      <c r="D146" s="972"/>
      <c r="E146" s="972"/>
      <c r="F146" s="973"/>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1"/>
      <c r="B147" s="972"/>
      <c r="C147" s="972"/>
      <c r="D147" s="972"/>
      <c r="E147" s="972"/>
      <c r="F147" s="973"/>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1"/>
      <c r="B148" s="972"/>
      <c r="C148" s="972"/>
      <c r="D148" s="972"/>
      <c r="E148" s="972"/>
      <c r="F148" s="973"/>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1"/>
      <c r="B149" s="972"/>
      <c r="C149" s="972"/>
      <c r="D149" s="972"/>
      <c r="E149" s="972"/>
      <c r="F149" s="973"/>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1"/>
      <c r="B150" s="972"/>
      <c r="C150" s="972"/>
      <c r="D150" s="972"/>
      <c r="E150" s="972"/>
      <c r="F150" s="973"/>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1"/>
      <c r="B151" s="972"/>
      <c r="C151" s="972"/>
      <c r="D151" s="972"/>
      <c r="E151" s="972"/>
      <c r="F151" s="973"/>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1"/>
      <c r="B152" s="972"/>
      <c r="C152" s="972"/>
      <c r="D152" s="972"/>
      <c r="E152" s="972"/>
      <c r="F152" s="973"/>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1"/>
      <c r="B153" s="972"/>
      <c r="C153" s="972"/>
      <c r="D153" s="972"/>
      <c r="E153" s="972"/>
      <c r="F153" s="973"/>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1"/>
      <c r="B154" s="972"/>
      <c r="C154" s="972"/>
      <c r="D154" s="972"/>
      <c r="E154" s="972"/>
      <c r="F154" s="973"/>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1"/>
      <c r="B155" s="972"/>
      <c r="C155" s="972"/>
      <c r="D155" s="972"/>
      <c r="E155" s="972"/>
      <c r="F155" s="973"/>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1"/>
      <c r="B156" s="972"/>
      <c r="C156" s="972"/>
      <c r="D156" s="972"/>
      <c r="E156" s="972"/>
      <c r="F156" s="973"/>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1"/>
      <c r="B157" s="972"/>
      <c r="C157" s="972"/>
      <c r="D157" s="972"/>
      <c r="E157" s="972"/>
      <c r="F157" s="973"/>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1"/>
      <c r="B158" s="972"/>
      <c r="C158" s="972"/>
      <c r="D158" s="972"/>
      <c r="E158" s="972"/>
      <c r="F158" s="973"/>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1"/>
      <c r="B162" s="972"/>
      <c r="C162" s="972"/>
      <c r="D162" s="972"/>
      <c r="E162" s="972"/>
      <c r="F162" s="973"/>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1"/>
      <c r="B163" s="972"/>
      <c r="C163" s="972"/>
      <c r="D163" s="972"/>
      <c r="E163" s="972"/>
      <c r="F163" s="973"/>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1"/>
      <c r="B164" s="972"/>
      <c r="C164" s="972"/>
      <c r="D164" s="972"/>
      <c r="E164" s="972"/>
      <c r="F164" s="973"/>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1"/>
      <c r="B165" s="972"/>
      <c r="C165" s="972"/>
      <c r="D165" s="972"/>
      <c r="E165" s="972"/>
      <c r="F165" s="973"/>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1"/>
      <c r="B166" s="972"/>
      <c r="C166" s="972"/>
      <c r="D166" s="972"/>
      <c r="E166" s="972"/>
      <c r="F166" s="973"/>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1"/>
      <c r="B167" s="972"/>
      <c r="C167" s="972"/>
      <c r="D167" s="972"/>
      <c r="E167" s="972"/>
      <c r="F167" s="973"/>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1"/>
      <c r="B168" s="972"/>
      <c r="C168" s="972"/>
      <c r="D168" s="972"/>
      <c r="E168" s="972"/>
      <c r="F168" s="973"/>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1"/>
      <c r="B169" s="972"/>
      <c r="C169" s="972"/>
      <c r="D169" s="972"/>
      <c r="E169" s="972"/>
      <c r="F169" s="973"/>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1"/>
      <c r="B170" s="972"/>
      <c r="C170" s="972"/>
      <c r="D170" s="972"/>
      <c r="E170" s="972"/>
      <c r="F170" s="973"/>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1"/>
      <c r="B171" s="972"/>
      <c r="C171" s="972"/>
      <c r="D171" s="972"/>
      <c r="E171" s="972"/>
      <c r="F171" s="973"/>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1"/>
      <c r="B172" s="972"/>
      <c r="C172" s="972"/>
      <c r="D172" s="972"/>
      <c r="E172" s="972"/>
      <c r="F172" s="973"/>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1"/>
      <c r="B173" s="972"/>
      <c r="C173" s="972"/>
      <c r="D173" s="972"/>
      <c r="E173" s="972"/>
      <c r="F173" s="973"/>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1"/>
      <c r="B174" s="972"/>
      <c r="C174" s="972"/>
      <c r="D174" s="972"/>
      <c r="E174" s="972"/>
      <c r="F174" s="973"/>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1"/>
      <c r="B175" s="972"/>
      <c r="C175" s="972"/>
      <c r="D175" s="972"/>
      <c r="E175" s="972"/>
      <c r="F175" s="973"/>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1"/>
      <c r="B176" s="972"/>
      <c r="C176" s="972"/>
      <c r="D176" s="972"/>
      <c r="E176" s="972"/>
      <c r="F176" s="973"/>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1"/>
      <c r="B177" s="972"/>
      <c r="C177" s="972"/>
      <c r="D177" s="972"/>
      <c r="E177" s="972"/>
      <c r="F177" s="973"/>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1"/>
      <c r="B178" s="972"/>
      <c r="C178" s="972"/>
      <c r="D178" s="972"/>
      <c r="E178" s="972"/>
      <c r="F178" s="973"/>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1"/>
      <c r="B179" s="972"/>
      <c r="C179" s="972"/>
      <c r="D179" s="972"/>
      <c r="E179" s="972"/>
      <c r="F179" s="973"/>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1"/>
      <c r="B180" s="972"/>
      <c r="C180" s="972"/>
      <c r="D180" s="972"/>
      <c r="E180" s="972"/>
      <c r="F180" s="973"/>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1"/>
      <c r="B181" s="972"/>
      <c r="C181" s="972"/>
      <c r="D181" s="972"/>
      <c r="E181" s="972"/>
      <c r="F181" s="973"/>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1"/>
      <c r="B182" s="972"/>
      <c r="C182" s="972"/>
      <c r="D182" s="972"/>
      <c r="E182" s="972"/>
      <c r="F182" s="973"/>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1"/>
      <c r="B183" s="972"/>
      <c r="C183" s="972"/>
      <c r="D183" s="972"/>
      <c r="E183" s="972"/>
      <c r="F183" s="973"/>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1"/>
      <c r="B184" s="972"/>
      <c r="C184" s="972"/>
      <c r="D184" s="972"/>
      <c r="E184" s="972"/>
      <c r="F184" s="973"/>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1"/>
      <c r="B185" s="972"/>
      <c r="C185" s="972"/>
      <c r="D185" s="972"/>
      <c r="E185" s="972"/>
      <c r="F185" s="973"/>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1"/>
      <c r="B186" s="972"/>
      <c r="C186" s="972"/>
      <c r="D186" s="972"/>
      <c r="E186" s="972"/>
      <c r="F186" s="973"/>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1"/>
      <c r="B187" s="972"/>
      <c r="C187" s="972"/>
      <c r="D187" s="972"/>
      <c r="E187" s="972"/>
      <c r="F187" s="973"/>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1"/>
      <c r="B188" s="972"/>
      <c r="C188" s="972"/>
      <c r="D188" s="972"/>
      <c r="E188" s="972"/>
      <c r="F188" s="973"/>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1"/>
      <c r="B189" s="972"/>
      <c r="C189" s="972"/>
      <c r="D189" s="972"/>
      <c r="E189" s="972"/>
      <c r="F189" s="973"/>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1"/>
      <c r="B190" s="972"/>
      <c r="C190" s="972"/>
      <c r="D190" s="972"/>
      <c r="E190" s="972"/>
      <c r="F190" s="973"/>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1"/>
      <c r="B191" s="972"/>
      <c r="C191" s="972"/>
      <c r="D191" s="972"/>
      <c r="E191" s="972"/>
      <c r="F191" s="973"/>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1"/>
      <c r="B192" s="972"/>
      <c r="C192" s="972"/>
      <c r="D192" s="972"/>
      <c r="E192" s="972"/>
      <c r="F192" s="973"/>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1"/>
      <c r="B193" s="972"/>
      <c r="C193" s="972"/>
      <c r="D193" s="972"/>
      <c r="E193" s="972"/>
      <c r="F193" s="973"/>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1"/>
      <c r="B194" s="972"/>
      <c r="C194" s="972"/>
      <c r="D194" s="972"/>
      <c r="E194" s="972"/>
      <c r="F194" s="973"/>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1"/>
      <c r="B195" s="972"/>
      <c r="C195" s="972"/>
      <c r="D195" s="972"/>
      <c r="E195" s="972"/>
      <c r="F195" s="973"/>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1"/>
      <c r="B196" s="972"/>
      <c r="C196" s="972"/>
      <c r="D196" s="972"/>
      <c r="E196" s="972"/>
      <c r="F196" s="973"/>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1"/>
      <c r="B197" s="972"/>
      <c r="C197" s="972"/>
      <c r="D197" s="972"/>
      <c r="E197" s="972"/>
      <c r="F197" s="973"/>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1"/>
      <c r="B198" s="972"/>
      <c r="C198" s="972"/>
      <c r="D198" s="972"/>
      <c r="E198" s="972"/>
      <c r="F198" s="973"/>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1"/>
      <c r="B199" s="972"/>
      <c r="C199" s="972"/>
      <c r="D199" s="972"/>
      <c r="E199" s="972"/>
      <c r="F199" s="973"/>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1"/>
      <c r="B200" s="972"/>
      <c r="C200" s="972"/>
      <c r="D200" s="972"/>
      <c r="E200" s="972"/>
      <c r="F200" s="973"/>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1"/>
      <c r="B201" s="972"/>
      <c r="C201" s="972"/>
      <c r="D201" s="972"/>
      <c r="E201" s="972"/>
      <c r="F201" s="973"/>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1"/>
      <c r="B202" s="972"/>
      <c r="C202" s="972"/>
      <c r="D202" s="972"/>
      <c r="E202" s="972"/>
      <c r="F202" s="973"/>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1"/>
      <c r="B203" s="972"/>
      <c r="C203" s="972"/>
      <c r="D203" s="972"/>
      <c r="E203" s="972"/>
      <c r="F203" s="973"/>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1"/>
      <c r="B204" s="972"/>
      <c r="C204" s="972"/>
      <c r="D204" s="972"/>
      <c r="E204" s="972"/>
      <c r="F204" s="973"/>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1"/>
      <c r="B205" s="972"/>
      <c r="C205" s="972"/>
      <c r="D205" s="972"/>
      <c r="E205" s="972"/>
      <c r="F205" s="973"/>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1"/>
      <c r="B206" s="972"/>
      <c r="C206" s="972"/>
      <c r="D206" s="972"/>
      <c r="E206" s="972"/>
      <c r="F206" s="973"/>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1"/>
      <c r="B207" s="972"/>
      <c r="C207" s="972"/>
      <c r="D207" s="972"/>
      <c r="E207" s="972"/>
      <c r="F207" s="973"/>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1"/>
      <c r="B208" s="972"/>
      <c r="C208" s="972"/>
      <c r="D208" s="972"/>
      <c r="E208" s="972"/>
      <c r="F208" s="973"/>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1"/>
      <c r="B209" s="972"/>
      <c r="C209" s="972"/>
      <c r="D209" s="972"/>
      <c r="E209" s="972"/>
      <c r="F209" s="973"/>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1"/>
      <c r="B210" s="972"/>
      <c r="C210" s="972"/>
      <c r="D210" s="972"/>
      <c r="E210" s="972"/>
      <c r="F210" s="973"/>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1"/>
      <c r="B211" s="972"/>
      <c r="C211" s="972"/>
      <c r="D211" s="972"/>
      <c r="E211" s="972"/>
      <c r="F211" s="973"/>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1"/>
      <c r="B215" s="972"/>
      <c r="C215" s="972"/>
      <c r="D215" s="972"/>
      <c r="E215" s="972"/>
      <c r="F215" s="973"/>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1"/>
      <c r="B216" s="972"/>
      <c r="C216" s="972"/>
      <c r="D216" s="972"/>
      <c r="E216" s="972"/>
      <c r="F216" s="973"/>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1"/>
      <c r="B217" s="972"/>
      <c r="C217" s="972"/>
      <c r="D217" s="972"/>
      <c r="E217" s="972"/>
      <c r="F217" s="973"/>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1"/>
      <c r="B218" s="972"/>
      <c r="C218" s="972"/>
      <c r="D218" s="972"/>
      <c r="E218" s="972"/>
      <c r="F218" s="973"/>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1"/>
      <c r="B219" s="972"/>
      <c r="C219" s="972"/>
      <c r="D219" s="972"/>
      <c r="E219" s="972"/>
      <c r="F219" s="973"/>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1"/>
      <c r="B220" s="972"/>
      <c r="C220" s="972"/>
      <c r="D220" s="972"/>
      <c r="E220" s="972"/>
      <c r="F220" s="973"/>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1"/>
      <c r="B221" s="972"/>
      <c r="C221" s="972"/>
      <c r="D221" s="972"/>
      <c r="E221" s="972"/>
      <c r="F221" s="973"/>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1"/>
      <c r="B222" s="972"/>
      <c r="C222" s="972"/>
      <c r="D222" s="972"/>
      <c r="E222" s="972"/>
      <c r="F222" s="973"/>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1"/>
      <c r="B223" s="972"/>
      <c r="C223" s="972"/>
      <c r="D223" s="972"/>
      <c r="E223" s="972"/>
      <c r="F223" s="973"/>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1"/>
      <c r="B224" s="972"/>
      <c r="C224" s="972"/>
      <c r="D224" s="972"/>
      <c r="E224" s="972"/>
      <c r="F224" s="973"/>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1"/>
      <c r="B225" s="972"/>
      <c r="C225" s="972"/>
      <c r="D225" s="972"/>
      <c r="E225" s="972"/>
      <c r="F225" s="973"/>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1"/>
      <c r="B226" s="972"/>
      <c r="C226" s="972"/>
      <c r="D226" s="972"/>
      <c r="E226" s="972"/>
      <c r="F226" s="973"/>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1"/>
      <c r="B227" s="972"/>
      <c r="C227" s="972"/>
      <c r="D227" s="972"/>
      <c r="E227" s="972"/>
      <c r="F227" s="973"/>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1"/>
      <c r="B228" s="972"/>
      <c r="C228" s="972"/>
      <c r="D228" s="972"/>
      <c r="E228" s="972"/>
      <c r="F228" s="973"/>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1"/>
      <c r="B229" s="972"/>
      <c r="C229" s="972"/>
      <c r="D229" s="972"/>
      <c r="E229" s="972"/>
      <c r="F229" s="973"/>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1"/>
      <c r="B230" s="972"/>
      <c r="C230" s="972"/>
      <c r="D230" s="972"/>
      <c r="E230" s="972"/>
      <c r="F230" s="973"/>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1"/>
      <c r="B231" s="972"/>
      <c r="C231" s="972"/>
      <c r="D231" s="972"/>
      <c r="E231" s="972"/>
      <c r="F231" s="973"/>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1"/>
      <c r="B232" s="972"/>
      <c r="C232" s="972"/>
      <c r="D232" s="972"/>
      <c r="E232" s="972"/>
      <c r="F232" s="973"/>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1"/>
      <c r="B233" s="972"/>
      <c r="C233" s="972"/>
      <c r="D233" s="972"/>
      <c r="E233" s="972"/>
      <c r="F233" s="973"/>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1"/>
      <c r="B234" s="972"/>
      <c r="C234" s="972"/>
      <c r="D234" s="972"/>
      <c r="E234" s="972"/>
      <c r="F234" s="973"/>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1"/>
      <c r="B235" s="972"/>
      <c r="C235" s="972"/>
      <c r="D235" s="972"/>
      <c r="E235" s="972"/>
      <c r="F235" s="973"/>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1"/>
      <c r="B236" s="972"/>
      <c r="C236" s="972"/>
      <c r="D236" s="972"/>
      <c r="E236" s="972"/>
      <c r="F236" s="973"/>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1"/>
      <c r="B237" s="972"/>
      <c r="C237" s="972"/>
      <c r="D237" s="972"/>
      <c r="E237" s="972"/>
      <c r="F237" s="973"/>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1"/>
      <c r="B238" s="972"/>
      <c r="C238" s="972"/>
      <c r="D238" s="972"/>
      <c r="E238" s="972"/>
      <c r="F238" s="973"/>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1"/>
      <c r="B239" s="972"/>
      <c r="C239" s="972"/>
      <c r="D239" s="972"/>
      <c r="E239" s="972"/>
      <c r="F239" s="973"/>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1"/>
      <c r="B240" s="972"/>
      <c r="C240" s="972"/>
      <c r="D240" s="972"/>
      <c r="E240" s="972"/>
      <c r="F240" s="973"/>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1"/>
      <c r="B241" s="972"/>
      <c r="C241" s="972"/>
      <c r="D241" s="972"/>
      <c r="E241" s="972"/>
      <c r="F241" s="973"/>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1"/>
      <c r="B242" s="972"/>
      <c r="C242" s="972"/>
      <c r="D242" s="972"/>
      <c r="E242" s="972"/>
      <c r="F242" s="973"/>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1"/>
      <c r="B243" s="972"/>
      <c r="C243" s="972"/>
      <c r="D243" s="972"/>
      <c r="E243" s="972"/>
      <c r="F243" s="973"/>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1"/>
      <c r="B244" s="972"/>
      <c r="C244" s="972"/>
      <c r="D244" s="972"/>
      <c r="E244" s="972"/>
      <c r="F244" s="973"/>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1"/>
      <c r="B245" s="972"/>
      <c r="C245" s="972"/>
      <c r="D245" s="972"/>
      <c r="E245" s="972"/>
      <c r="F245" s="973"/>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1"/>
      <c r="B246" s="972"/>
      <c r="C246" s="972"/>
      <c r="D246" s="972"/>
      <c r="E246" s="972"/>
      <c r="F246" s="973"/>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1"/>
      <c r="B247" s="972"/>
      <c r="C247" s="972"/>
      <c r="D247" s="972"/>
      <c r="E247" s="972"/>
      <c r="F247" s="973"/>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1"/>
      <c r="B248" s="972"/>
      <c r="C248" s="972"/>
      <c r="D248" s="972"/>
      <c r="E248" s="972"/>
      <c r="F248" s="973"/>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1"/>
      <c r="B249" s="972"/>
      <c r="C249" s="972"/>
      <c r="D249" s="972"/>
      <c r="E249" s="972"/>
      <c r="F249" s="973"/>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1"/>
      <c r="B250" s="972"/>
      <c r="C250" s="972"/>
      <c r="D250" s="972"/>
      <c r="E250" s="972"/>
      <c r="F250" s="973"/>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1"/>
      <c r="B251" s="972"/>
      <c r="C251" s="972"/>
      <c r="D251" s="972"/>
      <c r="E251" s="972"/>
      <c r="F251" s="973"/>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1"/>
      <c r="B252" s="972"/>
      <c r="C252" s="972"/>
      <c r="D252" s="972"/>
      <c r="E252" s="972"/>
      <c r="F252" s="973"/>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1"/>
      <c r="B253" s="972"/>
      <c r="C253" s="972"/>
      <c r="D253" s="972"/>
      <c r="E253" s="972"/>
      <c r="F253" s="973"/>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1"/>
      <c r="B254" s="972"/>
      <c r="C254" s="972"/>
      <c r="D254" s="972"/>
      <c r="E254" s="972"/>
      <c r="F254" s="973"/>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1"/>
      <c r="B255" s="972"/>
      <c r="C255" s="972"/>
      <c r="D255" s="972"/>
      <c r="E255" s="972"/>
      <c r="F255" s="973"/>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1"/>
      <c r="B256" s="972"/>
      <c r="C256" s="972"/>
      <c r="D256" s="972"/>
      <c r="E256" s="972"/>
      <c r="F256" s="973"/>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1"/>
      <c r="B257" s="972"/>
      <c r="C257" s="972"/>
      <c r="D257" s="972"/>
      <c r="E257" s="972"/>
      <c r="F257" s="973"/>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1"/>
      <c r="B258" s="972"/>
      <c r="C258" s="972"/>
      <c r="D258" s="972"/>
      <c r="E258" s="972"/>
      <c r="F258" s="973"/>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1"/>
      <c r="B259" s="972"/>
      <c r="C259" s="972"/>
      <c r="D259" s="972"/>
      <c r="E259" s="972"/>
      <c r="F259" s="973"/>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1"/>
      <c r="B260" s="972"/>
      <c r="C260" s="972"/>
      <c r="D260" s="972"/>
      <c r="E260" s="972"/>
      <c r="F260" s="973"/>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1"/>
      <c r="B261" s="972"/>
      <c r="C261" s="972"/>
      <c r="D261" s="972"/>
      <c r="E261" s="972"/>
      <c r="F261" s="973"/>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1"/>
      <c r="B262" s="972"/>
      <c r="C262" s="972"/>
      <c r="D262" s="972"/>
      <c r="E262" s="972"/>
      <c r="F262" s="973"/>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1"/>
      <c r="B263" s="972"/>
      <c r="C263" s="972"/>
      <c r="D263" s="972"/>
      <c r="E263" s="972"/>
      <c r="F263" s="973"/>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1"/>
      <c r="B264" s="972"/>
      <c r="C264" s="972"/>
      <c r="D264" s="972"/>
      <c r="E264" s="972"/>
      <c r="F264" s="973"/>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2022-07-15T10:03:33Z</cp:lastPrinted>
  <dcterms:created xsi:type="dcterms:W3CDTF">2012-03-13T00:50:25Z</dcterms:created>
  <dcterms:modified xsi:type="dcterms:W3CDTF">2022-09-05T07:00:35Z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