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162CE66-A42D-4EF8-AA7C-8FDDC328121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8" i="11" s="1"/>
  <c r="AY372" i="11"/>
  <c r="AY371" i="11"/>
  <c r="AY370" i="11"/>
  <c r="AY369" i="11"/>
  <c r="AY368" i="11"/>
  <c r="AY367" i="11"/>
  <c r="AY334" i="11"/>
  <c r="AY339" i="11" s="1"/>
  <c r="AY341" i="11"/>
  <c r="AY340" i="11"/>
  <c r="AY338" i="11"/>
  <c r="AY337" i="11"/>
  <c r="AY336" i="11"/>
  <c r="AY321" i="11"/>
  <c r="AY332" i="11" s="1"/>
  <c r="AY326" i="11" l="1"/>
  <c r="AY69" i="11"/>
  <c r="AY325" i="11"/>
  <c r="AY333" i="11"/>
  <c r="AY399" i="11"/>
  <c r="AY327" i="11"/>
  <c r="AY328" i="11"/>
  <c r="AY323" i="11"/>
  <c r="AY331" i="11"/>
  <c r="AY397" i="11"/>
  <c r="AY329" i="11"/>
  <c r="AY322" i="11"/>
  <c r="AY330" i="11"/>
  <c r="AY324" i="11"/>
  <c r="AY66" i="11"/>
  <c r="AY75" i="11"/>
  <c r="AY73" i="11"/>
  <c r="AY77" i="11"/>
  <c r="AY74" i="11"/>
  <c r="AY72" i="11"/>
  <c r="AY335" i="11"/>
  <c r="AY214" i="11"/>
  <c r="AY213" i="11"/>
  <c r="AY212" i="11"/>
  <c r="AY208" i="11"/>
  <c r="AY209" i="11" s="1"/>
  <c r="AY200" i="11"/>
  <c r="AY201" i="11" s="1"/>
  <c r="AY195" i="11"/>
  <c r="AY196" i="11" s="1"/>
  <c r="AY190" i="11"/>
  <c r="AY192" i="11" s="1"/>
  <c r="AY180" i="11"/>
  <c r="AY187" i="11" s="1"/>
  <c r="AY179" i="11"/>
  <c r="AY175" i="11"/>
  <c r="AY173" i="11"/>
  <c r="AY178" i="11" s="1"/>
  <c r="AY170" i="11"/>
  <c r="AY171" i="11" s="1"/>
  <c r="AY167" i="11"/>
  <c r="AY169" i="11" s="1"/>
  <c r="AY136" i="11"/>
  <c r="AY138" i="11" s="1"/>
  <c r="AY133" i="11"/>
  <c r="AY135" i="11" s="1"/>
  <c r="AY132" i="11"/>
  <c r="AY139" i="11"/>
  <c r="AY145" i="11" s="1"/>
  <c r="AY166" i="11"/>
  <c r="AY161" i="11"/>
  <c r="AY162" i="11" s="1"/>
  <c r="AY156" i="11"/>
  <c r="AY158" i="11" s="1"/>
  <c r="AY155" i="11"/>
  <c r="AY154" i="11"/>
  <c r="AY146" i="11"/>
  <c r="AY150" i="11" s="1"/>
  <c r="AY127" i="11"/>
  <c r="AY131" i="11" s="1"/>
  <c r="AY122" i="11"/>
  <c r="AY126" i="11" s="1"/>
  <c r="AY118" i="11"/>
  <c r="AY114" i="11"/>
  <c r="AY112" i="11"/>
  <c r="AY117" i="11" s="1"/>
  <c r="AY99" i="11"/>
  <c r="AY101" i="11" s="1"/>
  <c r="AY98" i="11"/>
  <c r="AY102" i="11"/>
  <c r="AY104" i="11" s="1"/>
  <c r="AY203" i="11" l="1"/>
  <c r="AY204" i="11"/>
  <c r="AY100" i="11"/>
  <c r="AY205" i="11"/>
  <c r="AY152" i="11"/>
  <c r="AY206" i="11"/>
  <c r="AY153" i="11"/>
  <c r="AY207" i="11"/>
  <c r="AY210" i="11"/>
  <c r="AY119" i="11"/>
  <c r="AY202" i="11"/>
  <c r="AY211"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97" i="11" l="1"/>
  <c r="AY82" i="11"/>
  <c r="AY81" i="11"/>
  <c r="AY83" i="11"/>
  <c r="AY84" i="11"/>
  <c r="AY63" i="11"/>
  <c r="AY96" i="11"/>
  <c r="AY80"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<sst xmlns="http://schemas.openxmlformats.org/spreadsheetml/2006/main" count="2094" uniqueCount="750">
  <si>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</si>
  <si>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</si>
  <si>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</si>
  <si>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</si>
  <si>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</si>
  <si>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</si>
  <si>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</si>
  <si>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</si>
  <si>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</si>
  <si>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</si>
  <si>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</si>
  <si>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</si>
  <si>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</si>
  <si>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</si>
  <si>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</si>
  <si>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</si>
  <si>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</si>
  <si>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</si>
  <si>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</si>
  <si>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</si>
  <si>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</si>
  <si>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</si>
  <si>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</si>
  <si>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</si>
  <si>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</si>
  <si>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</si>
  <si>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</si>
  <si>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</si>
  <si>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</si>
  <si>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</si>
  <si>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</si>
  <si>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</si>
  <si>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</si>
  <si>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</si>
  <si>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</si>
  <si>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</si>
  <si>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</si>
  <si>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</si>
  <si>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</si>
  <si>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</si>
  <si>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</si>
  <si>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</si>
  <si>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</si>
  <si>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</si>
  <si>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</si>
  <si>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</si>
  <si>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</si>
  <si>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</si>
  <si>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</si>
  <si>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</si>
  <si>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</si>
  <si>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</si>
  <si>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</si>
  <si>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</si>
  <si>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</si>
  <si>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</si>
  <si>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</si>
  <si>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</si>
  <si>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</si>
  <si>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</si>
  <si>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</si>
  <si>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</si>
  <si>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</si>
  <si>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</si>
  <si>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</si>
  <si>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</si>
  <si>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</si>
  <si>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</si>
  <si>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</si>
  <si>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</si>
  <si>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</si>
  <si>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</si>
  <si>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</si>
  <si>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</si>
  <si>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</si>
  <si>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</si>
  <si>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</si>
  <si>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</si>
  <si>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</si>
  <si>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</si>
  <si>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</si>
  <si>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</si>
  <si>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</si>
  <si>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</si>
  <si>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</si>
  <si>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</si>
  <si>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</si>
  <si>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</si>
  <si>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</si>
  <si>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</si>
  <si>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</si>
  <si>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</si>
  <si>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</si>
  <si>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</si>
  <si>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</si>
  <si>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</si>
  <si>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</si>
  <si>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</si>
  <si>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</si>
  <si>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</si>
  <si>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</si>
  <si>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</si>
  <si>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</si>
  <si>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</si>
  <si>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</si>
  <si>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</si>
  <si>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</si>
  <si>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</si>
  <si>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</si>
  <si>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</si>
  <si>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</si>
  <si>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</si>
  <si>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</si>
  <si>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</si>
  <si>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</si>
  <si>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</si>
  <si>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</si>
  <si>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</si>
  <si>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</si>
  <si>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</si>
  <si>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</si>
  <si>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</si>
  <si>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</si>
  <si>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</si>
  <si>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</si>
  <si>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</si>
  <si>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</si>
  <si>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</si>
  <si>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</si>
  <si>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</si>
  <si>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</si>
  <si>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</si>
  <si>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</si>
  <si>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</si>
  <si>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</si>
  <si>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</si>
  <si>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</si>
  <si>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</si>
  <si>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</si>
  <si>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</si>
  <si>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</si>
  <si>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</si>
  <si>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</si>
  <si>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</si>
  <si>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</si>
  <si>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</si>
  <si>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</si>
  <si>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</si>
  <si>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</si>
  <si>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</si>
  <si>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</si>
  <si>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</si>
  <si>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</si>
  <si>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</si>
  <si>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</si>
  <si>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</si>
  <si>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</si>
  <si>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</si>
  <si>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</si>
  <si>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</si>
  <si>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</si>
  <si>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</si>
  <si>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</si>
  <si>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</si>
  <si>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</si>
  <si>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</si>
  <si>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</si>
  <si>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</si>
  <si>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</si>
  <si>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</si>
  <si>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</si>
  <si>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</si>
  <si>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</si>
  <si>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</si>
  <si>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</si>
  <si>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</si>
  <si>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</si>
  <si>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</si>
  <si>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</si>
  <si>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</si>
  <si>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</si>
  <si>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</si>
  <si>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</si>
  <si>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</si>
  <si>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</si>
  <si>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</si>
  <si>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</si>
  <si>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</si>
  <si>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</si>
  <si>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</si>
  <si>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</si>
  <si>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</si>
  <si>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</si>
  <si>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</si>
  <si>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</si>
  <si>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</si>
  <si>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</si>
  <si>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</si>
  <si>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</si>
  <si>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</si>
  <si>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</si>
  <si>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</si>
  <si>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</si>
  <si>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</si>
  <si>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</si>
  <si>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</si>
  <si>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</si>
  <si>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</si>
  <si>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</si>
  <si>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</si>
  <si>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</si>
  <si>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</si>
  <si>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</si>
  <si>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</si>
  <si>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</si>
  <si>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</si>
  <si>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</si>
  <si>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</si>
  <si>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</si>
  <si>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</si>
  <si>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</si>
  <si>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</si>
  <si>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</si>
  <si>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</si>
  <si>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</si>
  <si>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</si>
  <si>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</si>
  <si>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</si>
  <si>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</si>
  <si>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</si>
  <si>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</si>
  <si>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</si>
  <si>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</si>
  <si>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</si>
  <si>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</si>
  <si>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</si>
  <si>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</si>
  <si>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</si>
  <si>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</si>
  <si>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</si>
  <si>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</si>
  <si>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</si>
  <si>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</si>
  <si>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</si>
  <si>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</si>
  <si>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</si>
  <si>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</si>
  <si>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</si>
  <si>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</si>
  <si>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</si>
  <si>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</si>
  <si>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</si>
  <si>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</si>
  <si>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</si>
  <si>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</si>
  <si>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</si>
  <si>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</si>
  <si>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</si>
  <si>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</si>
  <si>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</si>
  <si>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</si>
  <si>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</si>
  <si>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</si>
  <si>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</si>
  <si>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</si>
  <si>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</si>
  <si>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</si>
  <si>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</si>
  <si>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</si>
  <si>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</si>
  <si>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</si>
  <si>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</si>
  <si>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</si>
  <si>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</si>
  <si>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</si>
  <si>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</si>
  <si>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</si>
  <si>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</si>
  <si>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</si>
  <si>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</si>
  <si>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</si>
  <si>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</si>
  <si>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</si>
  <si>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</si>
  <si>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</si>
  <si>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</si>
  <si>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</si>
  <si>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</si>
  <si>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</si>
  <si>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</si>
  <si>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</si>
  <si>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</si>
  <si>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</si>
  <si>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</si>
  <si>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</si>
  <si>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</si>
  <si>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</si>
  <si>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</si>
  <si>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</si>
  <si>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</si>
  <si>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</si>
  <si>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</si>
  <si>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</si>
  <si>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</si>
  <si>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</si>
  <si>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</si>
  <si>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</si>
  <si>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</si>
  <si>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</si>
  <si>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</si>
  <si>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</si>
  <si>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</si>
  <si>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</si>
  <si>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</si>
  <si>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</si>
  <si>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</si>
  <si>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</si>
  <si>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</si>
  <si>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</si>
  <si>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</si>
  <si>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</si>
  <si>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</si>
  <si>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</si>
  <si>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</si>
  <si>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</si>
  <si>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</si>
  <si>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</si>
  <si>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</si>
  <si>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</si>
  <si>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</si>
  <si>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</si>
  <si>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</si>
  <si>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</si>
  <si>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</si>
  <si>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</si>
  <si>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</si>
  <si>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</si>
  <si>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</si>
  <si>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</si>
  <si>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</si>
  <si>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</si>
  <si>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</si>
  <si>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</si>
  <si>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</si>
  <si>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</si>
  <si>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</si>
  <si>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</si>
  <si>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</si>
  <si>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</si>
  <si>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</si>
  <si>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</si>
  <si>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</si>
  <si>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</si>
  <si>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</si>
  <si>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</si>
  <si>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</si>
  <si>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</si>
  <si>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</si>
  <si>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</si>
  <si>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</si>
  <si>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</si>
  <si>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</si>
  <si>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</si>
  <si>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</si>
  <si>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</si>
  <si>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</si>
  <si>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</si>
  <si>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</si>
  <si>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</si>
  <si>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</si>
  <si>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</si>
  <si>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</si>
  <si>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</si>
  <si>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</si>
  <si>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</si>
  <si>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</si>
  <si>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</si>
  <si>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</si>
  <si>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</si>
  <si>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</si>
  <si>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</si>
  <si>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</si>
  <si>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</si>
  <si>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</si>
  <si>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</si>
  <si>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</si>
  <si>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</si>
  <si>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</si>
  <si>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</si>
  <si>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</si>
  <si>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</si>
  <si>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</si>
  <si>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</si>
  <si>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</si>
  <si>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</si>
  <si>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</si>
  <si>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</si>
  <si>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</si>
  <si>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</si>
  <si>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</si>
  <si>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</si>
  <si>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</si>
  <si>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</si>
  <si>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</si>
  <si>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</si>
  <si>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</si>
  <si>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</si>
  <si>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</si>
  <si>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</si>
  <si>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</si>
  <si>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</si>
  <si>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</si>
  <si>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</si>
  <si>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</si>
  <si>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</si>
  <si>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</si>
  <si>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</si>
  <si>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</si>
  <si>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</si>
  <si>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</si>
  <si>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</si>
  <si>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</si>
  <si>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</si>
  <si>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</si>
  <si>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</si>
  <si>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</si>
  <si>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</si>
  <si>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</si>
  <si>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</si>
  <si>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</si>
  <si>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</si>
  <si>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</si>
  <si>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</si>
  <si>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</si>
  <si>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</si>
  <si>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</si>
  <si>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</si>
  <si>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</si>
  <si>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</si>
  <si>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</si>
  <si>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</si>
  <si>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</si>
  <si>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</si>
  <si>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</si>
  <si>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</si>
  <si>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</si>
  <si>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</si>
  <si>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</si>
  <si>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</si>
  <si>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</si>
  <si>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</si>
  <si>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</si>
  <si>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</si>
  <si>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</si>
  <si>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</si>
  <si>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</si>
  <si>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</si>
  <si>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</si>
  <si>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</si>
  <si>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</si>
  <si>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</si>
  <si>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</si>
  <si>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</si>
  <si>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</si>
  <si>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</si>
  <si>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</si>
  <si>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</si>
  <si>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</si>
  <si>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</si>
  <si>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</si>
  <si>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</si>
  <si>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</si>
  <si>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</si>
  <si>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</si>
  <si>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</si>
  <si>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</si>
  <si>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</si>
  <si>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</si>
  <si>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</si>
  <si>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</si>
  <si>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</si>
  <si>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</si>
  <si>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</si>
  <si>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</si>
  <si>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</si>
  <si>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</si>
  <si>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</si>
  <si>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</si>
  <si>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</si>
  <si>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</si>
  <si>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</si>
  <si>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</si>
  <si>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</si>
  <si>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</si>
  <si>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</si>
  <si>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</si>
  <si>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</si>
  <si>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</si>
  <si>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</si>
  <si>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</si>
  <si>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</si>
  <si>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</si>
  <si>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</si>
  <si>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</si>
  <si>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</si>
  <si>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</si>
  <si>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</si>
  <si>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</si>
  <si>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</si>
  <si>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</si>
  <si>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</si>
  <si>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</si>
  <si>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</si>
  <si>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</si>
  <si>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</si>
  <si>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</si>
  <si>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</si>
  <si>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</si>
  <si>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</si>
  <si>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</si>
  <si>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</si>
  <si>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</si>
  <si>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</si>
  <si>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</si>
  <si>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</si>
  <si>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</si>
  <si>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</si>
  <si>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</si>
  <si>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</si>
  <si>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</si>
  <si>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</si>
  <si>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</si>
  <si>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</si>
  <si>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</si>
  <si>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</si>
  <si>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</si>
  <si>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</si>
  <si>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</si>
  <si>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</si>
  <si>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</si>
  <si>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</si>
  <si>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</si>
  <si>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</si>
  <si>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</si>
  <si>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</si>
  <si>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</si>
  <si>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</si>
  <si>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</si>
  <si>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</si>
  <si>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</si>
  <si>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</si>
  <si>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</si>
  <si>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</si>
  <si>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</si>
  <si>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</si>
  <si>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</si>
  <si>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</si>
  <si>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</si>
  <si>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</si>
  <si>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</si>
  <si>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</si>
  <si>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</si>
  <si>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</si>
  <si>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</si>
  <si>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</si>
  <si>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</si>
  <si>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</si>
  <si>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</si>
  <si>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</si>
  <si>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</si>
  <si>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</si>
  <si>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</si>
  <si>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</si>
  <si>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</si>
  <si>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</si>
  <si>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</si>
  <si>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</si>
  <si>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</si>
  <si>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</si>
  <si>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</si>
  <si>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</si>
  <si>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</si>
  <si>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</si>
  <si>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</si>
  <si>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</si>
  <si>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</si>
  <si>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</si>
  <si>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</si>
  <si>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</si>
  <si>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</si>
  <si>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</si>
  <si>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</si>
  <si>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</si>
  <si>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</si>
  <si>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</si>
  <si>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</si>
  <si>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</si>
  <si>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</si>
  <si>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</si>
  <si>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</si>
  <si>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</si>
  <si>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</si>
  <si>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</si>
  <si>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</si>
  <si>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</si>
  <si>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</si>
  <si>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</si>
  <si>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</si>
  <si>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</si>
  <si>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</si>
  <si>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</si>
  <si>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</si>
  <si>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</si>
  <si>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</si>
  <si>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</si>
  <si>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</si>
  <si>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</si>
  <si>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</si>
  <si>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</si>
  <si>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</si>
  <si>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</si>
  <si>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</si>
  <si>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</si>
  <si>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</si>
  <si>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</si>
  <si>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</si>
  <si>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</si>
  <si>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</si>
  <si>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</si>
  <si>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</si>
  <si>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</si>
  <si>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</si>
  <si>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</si>
  <si>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</si>
  <si>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</si>
  <si>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</si>
  <si>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</si>
  <si>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</si>
  <si>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</si>
  <si>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</si>
  <si>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</si>
  <si>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</si>
  <si>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</si>
  <si>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</si>
  <si>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</si>
  <si>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</si>
  <si>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</si>
  <si>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</si>
  <si>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</si>
  <si>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</si>
  <si>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</si>
  <si>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</si>
  <si>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</si>
  <si>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</si>
  <si>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</si>
  <si>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</si>
  <si>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</si>
  <si>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</si>
  <si>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</si>
  <si>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</si>
  <si>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</si>
  <si>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</si>
  <si>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</si>
  <si>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</si>
  <si>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</si>
  <si>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</si>
  <si>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</si>
  <si>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</si>
  <si>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</si>
  <si>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</si>
  <si>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</si>
  <si>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</si>
  <si>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</si>
  <si>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</si>
  <si>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</si>
  <si>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</si>
  <si>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</si>
  <si>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</si>
  <si>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</si>
  <si>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</si>
  <si>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</si>
  <si>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</si>
  <si>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</si>
  <si>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</si>
  <si>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</si>
  <si>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</si>
  <si>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</si>
  <si>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</si>
  <si>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</si>
  <si>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</si>
  <si>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</si>
  <si>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</si>
  <si>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</si>
  <si>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次期警戒管制レーダ装置</t>
  </si>
  <si>
    <t>防衛装備庁</t>
  </si>
  <si>
    <t>事業監理官（誘導武器・統合装備担当）　海老根　巧</t>
  </si>
  <si>
    <t>平成30年度</t>
  </si>
  <si>
    <t>事業監理官（誘導武器・統合装備担当）</t>
  </si>
  <si>
    <t>防衛省設置法第４条第１項第１４号</t>
  </si>
  <si>
    <t>平成３１年度以降に係る防衛計画の大綱、中期防衛力整備計画（平成３１年度～平成３５年度）（平成３０年１２月１８日　国家安全保障会議決定・閣議決定）</t>
  </si>
  <si>
    <t>令和１０年以降の経空脅威及び弾道ミサイルに対応しうる探知追尾性能、移設性、抗たん性、経済性等に優れる警戒管制レーダを開発する。</t>
  </si>
  <si>
    <t>-</t>
  </si>
  <si>
    <t>試作品費</t>
  </si>
  <si>
    <t>開発課題に関する技術的な知見の取得</t>
  </si>
  <si>
    <t>確認した技術的課題の数</t>
  </si>
  <si>
    <t>件</t>
  </si>
  <si>
    <t>当該試作品を使用した試験研究</t>
  </si>
  <si>
    <t>完了した試験の数</t>
  </si>
  <si>
    <t>回</t>
  </si>
  <si>
    <t>試作契約の調達件数</t>
  </si>
  <si>
    <t>式</t>
  </si>
  <si>
    <t>執行額（X)／調達件数（Y)　　　　　　　　　　　　　　</t>
    <phoneticPr fontId="5"/>
  </si>
  <si>
    <t>百万円/式</t>
  </si>
  <si>
    <t>　　X/Y</t>
    <phoneticPr fontId="5"/>
  </si>
  <si>
    <t>／　</t>
    <phoneticPr fontId="5"/>
  </si>
  <si>
    <t>新31</t>
  </si>
  <si>
    <t>○</t>
  </si>
  <si>
    <t>防衛</t>
  </si>
  <si>
    <t>-</t>
    <phoneticPr fontId="5"/>
  </si>
  <si>
    <t>当該事業では、平成３０年度から令和４年度にかけて、次期警戒管制レーダ装置のシステム設計及び基本設計を実施するとともに、本装置１式を試作し、令和５年度から６年度に試験を実施した後、開発を終了する予定である。</t>
    <phoneticPr fontId="5"/>
  </si>
  <si>
    <t>令和４年度業務計画実施計画</t>
    <phoneticPr fontId="5"/>
  </si>
  <si>
    <t>試作品の製造</t>
    <rPh sb="0" eb="2">
      <t>シサク</t>
    </rPh>
    <rPh sb="2" eb="3">
      <t>ヒン</t>
    </rPh>
    <rPh sb="4" eb="6">
      <t>セイゾウ</t>
    </rPh>
    <phoneticPr fontId="5"/>
  </si>
  <si>
    <t>18,048/2</t>
    <phoneticPr fontId="5"/>
  </si>
  <si>
    <t>自衛隊の装備品等の研究開発は、我が国の防衛力整備において重要な事業である。</t>
    <phoneticPr fontId="5"/>
  </si>
  <si>
    <t>本事業は航空自衛隊で運用する次期警戒管制レーダ装置であるため、秘匿性が高く、防衛省が独自に研究する必要があるため、民間における技術の発展は期待できず、民間委託は不可能であることから、防衛省が実施すべき事業である。</t>
    <phoneticPr fontId="5"/>
  </si>
  <si>
    <t>近年、戦闘機の低RCS（Ｒａｄａｒ Cross Section：レーダ断面積）化や、弾道ミサイルの長射程化、精度向上及び軌道変更等の能力向上に伴い、従来の警戒管制レーダでは遠距離で目標の探知追尾することが困難となりつつある。このような目標に有効な警戒管制レーダ装置を早期に装備するために必要かつ適切な事業である。</t>
    <phoneticPr fontId="5"/>
  </si>
  <si>
    <t>‐</t>
  </si>
  <si>
    <t>無</t>
  </si>
  <si>
    <t>-</t>
    <phoneticPr fontId="5"/>
  </si>
  <si>
    <t>過去の技術的成果の利活用による経費の低減を実施し、経費の抑制を適切になされており、引き続き経費の抑制を図る。</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</si>
  <si>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</si>
  <si>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t>
    <rPh sb="61" eb="64">
      <t>ボウエイリョク</t>
    </rPh>
    <rPh sb="65" eb="68">
      <t>チュウシンテキ</t>
    </rPh>
    <rPh sb="69" eb="71">
      <t>コウセイ</t>
    </rPh>
    <rPh sb="71" eb="73">
      <t>ヨウソ</t>
    </rPh>
    <rPh sb="74" eb="76">
      <t>キョウカ</t>
    </rPh>
    <phoneticPr fontId="5"/>
  </si>
  <si>
    <t>Ⅰ-１-(２)従来の領域における能力の強化
Ⅰ-２-(３)技術基盤の強化</t>
    <rPh sb="29" eb="31">
      <t>ギジュツ</t>
    </rPh>
    <rPh sb="31" eb="33">
      <t>キバン</t>
    </rPh>
    <rPh sb="34" eb="36">
      <t>キョウカ</t>
    </rPh>
    <phoneticPr fontId="5"/>
  </si>
  <si>
    <t>技術試験等で本装置を用いて、技術的課題を確認する。</t>
    <rPh sb="0" eb="2">
      <t>ギジュツ</t>
    </rPh>
    <rPh sb="2" eb="4">
      <t>シケン</t>
    </rPh>
    <rPh sb="4" eb="5">
      <t>トウ</t>
    </rPh>
    <rPh sb="6" eb="7">
      <t>ホン</t>
    </rPh>
    <rPh sb="7" eb="9">
      <t>ソウチ</t>
    </rPh>
    <rPh sb="10" eb="11">
      <t>モチ</t>
    </rPh>
    <rPh sb="14" eb="17">
      <t>ギジュツテキ</t>
    </rPh>
    <rPh sb="17" eb="19">
      <t>カダイ</t>
    </rPh>
    <rPh sb="20" eb="22">
      <t>カクニン</t>
    </rPh>
    <phoneticPr fontId="5"/>
  </si>
  <si>
    <t>-</t>
    <phoneticPr fontId="5"/>
  </si>
  <si>
    <t>①https://www.mod.go.jp/j/approach/hyouka/seisaku/2021/pdf/R03_bunseki_02.pdf
②https://www.mod.go.jp/j/approach/hyouka/seisaku/2021/pdf/R03_bunseki_06.pdf</t>
    <phoneticPr fontId="5"/>
  </si>
  <si>
    <t>①２０ページ　②６ページ、７ページ</t>
    <phoneticPr fontId="5"/>
  </si>
  <si>
    <t>-</t>
    <phoneticPr fontId="5"/>
  </si>
  <si>
    <t>・外部有識者抽出点検の対象外である。</t>
    <phoneticPr fontId="5"/>
  </si>
  <si>
    <t>・レビューシートの記載に当たっては、当初契約時に実施した経済性・効率性の取組を継続的に記載し、国民への透明性の確保に努めて欲しい。</t>
    <phoneticPr fontId="5"/>
  </si>
  <si>
    <t>有</t>
  </si>
  <si>
    <t>公共調達の適正化（平成１８年８月２５日）に基づき、競争性、透明性の確保に努め、適切に実施している。
次期警戒管制レーダ（その１）の契約については、一般競争としたものの、２回の入札により落札者がいなかったため、商議により不落随契となった。
次期警戒管制レーダ（その２）の契約については、試作（その１）の試作成果を活用する観点から随意契約とした。</t>
    <phoneticPr fontId="5"/>
  </si>
  <si>
    <t>試作品の構成の一部に、官給品、民生品を活用することにより、本試作費の経費削減を図っている。</t>
    <phoneticPr fontId="5"/>
  </si>
  <si>
    <t>本事業以外の用途で予算の目的外使用は行っておらず、真に必要なものに限定されている。</t>
    <phoneticPr fontId="5"/>
  </si>
  <si>
    <t>民生品の積極的活用及び過去の技術的成果の活用により、経費削減につなげている。</t>
    <phoneticPr fontId="5"/>
  </si>
  <si>
    <t>当初契約時に実施した経済性・効率性の取組を記載した。今後とも本事業への国民の理解を得るため、透明性の確保に努める。</t>
    <rPh sb="26" eb="28">
      <t>コンゴ</t>
    </rPh>
    <rPh sb="30" eb="31">
      <t>ホン</t>
    </rPh>
    <rPh sb="31" eb="33">
      <t>ジギョウ</t>
    </rPh>
    <rPh sb="38" eb="40">
      <t>リカイ</t>
    </rPh>
    <rPh sb="41" eb="42">
      <t>エ</t>
    </rPh>
    <phoneticPr fontId="5"/>
  </si>
  <si>
    <t>歳出化経費の減</t>
    <phoneticPr fontId="5"/>
  </si>
  <si>
    <t>-</t>
    <phoneticPr fontId="5"/>
  </si>
  <si>
    <t>【必要性】
　近年、戦闘機の低RCS化や、弾道ミサイルの長射程化、精度向上等の能力向上に伴い、従来の警戒管制レーダでは遠距離で目標の探知追尾することが困難となりつつある。このような目標に有効な警戒管制レーダ装置を早期に装備化することは急務であり、そのニーズが防衛省に限られることから、防衛省が実施する必要がある。
【効率性】
　官給品、民生品の活用及び過去の技術的成果の活用により、経費削減を図っている。
【総合評価】
　本事業は我が国の安全保障上必要であると認められ、効率的な予算執行に努めつつ、適正に実施している。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</si>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</sst>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11206</xdr:colOff>
      <xdr:row>270</xdr:row>
      <xdr:rowOff>44823</xdr:rowOff>
    </xdr:from>
    <xdr:to>
      <xdr:col>16</xdr:col>
      <xdr:colOff>127627</xdr:colOff>
      <xdr:row>271</xdr:row>
      <xdr:rowOff>130269</xdr:rowOff>
    </xdr:to>
    <xdr:sp macro="" textlink="">
      <xdr:nvSpPr>
        <xdr:cNvPr id="2" name="Rectangle 7">
          <a:extLst>
            <a:ext uri="{FF2B5EF4-FFF2-40B4-BE49-F238E27FC236}">
              <a16:creationId xmlns:a16="http://schemas.microsoft.com/office/drawing/2014/main" id="{E9B434A0-4AD6-4484-B735-211A0CF5ED8A}"/>
            </a:ext>
          </a:extLst>
        </xdr:cNvPr>
        <xdr:cNvSpPr>
          <a:spLocks noChangeArrowheads="1"/>
        </xdr:cNvSpPr>
      </xdr:nvSpPr>
      <xdr:spPr bwMode="auto">
        <a:xfrm>
          <a:off x="1423147" y="88694558"/>
          <a:ext cx="1931774" cy="432829"/>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令和４年度（予定）</a:t>
          </a:r>
        </a:p>
      </xdr:txBody>
    </xdr:sp>
    <xdr:clientData/>
  </xdr:twoCellAnchor>
  <xdr:twoCellAnchor>
    <xdr:from>
      <xdr:col>16</xdr:col>
      <xdr:colOff>100853</xdr:colOff>
      <xdr:row>272</xdr:row>
      <xdr:rowOff>0</xdr:rowOff>
    </xdr:from>
    <xdr:to>
      <xdr:col>33</xdr:col>
      <xdr:colOff>126442</xdr:colOff>
      <xdr:row>286</xdr:row>
      <xdr:rowOff>485294</xdr:rowOff>
    </xdr:to>
    <xdr:grpSp>
      <xdr:nvGrpSpPr>
        <xdr:cNvPr id="3" name="グループ化 2">
          <a:extLst>
            <a:ext uri="{FF2B5EF4-FFF2-40B4-BE49-F238E27FC236}">
              <a16:creationId xmlns:a16="http://schemas.microsoft.com/office/drawing/2014/main" id="{B19FC8CD-EBE4-4CC1-A576-7CA0E406195F}"/>
            </a:ext>
          </a:extLst>
        </xdr:cNvPr>
        <xdr:cNvGrpSpPr/>
      </xdr:nvGrpSpPr>
      <xdr:grpSpPr>
        <a:xfrm>
          <a:off x="3328147" y="39657618"/>
          <a:ext cx="3454589" cy="5673617"/>
          <a:chOff x="3150531" y="646510"/>
          <a:chExt cx="3502674" cy="5564981"/>
        </a:xfrm>
      </xdr:grpSpPr>
      <xdr:sp macro="" textlink="">
        <xdr:nvSpPr>
          <xdr:cNvPr id="4" name="Rectangle 7">
            <a:extLst>
              <a:ext uri="{FF2B5EF4-FFF2-40B4-BE49-F238E27FC236}">
                <a16:creationId xmlns:a16="http://schemas.microsoft.com/office/drawing/2014/main" id="{F23F902F-C25B-48DA-8477-257D417026FC}"/>
              </a:ext>
            </a:extLst>
          </xdr:cNvPr>
          <xdr:cNvSpPr>
            <a:spLocks noChangeArrowheads="1"/>
          </xdr:cNvSpPr>
        </xdr:nvSpPr>
        <xdr:spPr bwMode="auto">
          <a:xfrm>
            <a:off x="3150531" y="646510"/>
            <a:ext cx="3499452" cy="1176452"/>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１８，０４８百万円</a:t>
            </a:r>
          </a:p>
        </xdr:txBody>
      </xdr:sp>
      <xdr:grpSp>
        <xdr:nvGrpSpPr>
          <xdr:cNvPr id="5" name="グループ化 4">
            <a:extLst>
              <a:ext uri="{FF2B5EF4-FFF2-40B4-BE49-F238E27FC236}">
                <a16:creationId xmlns:a16="http://schemas.microsoft.com/office/drawing/2014/main" id="{67E09AD6-FDA5-4A3D-994C-019671D98B04}"/>
              </a:ext>
            </a:extLst>
          </xdr:cNvPr>
          <xdr:cNvGrpSpPr>
            <a:grpSpLocks/>
          </xdr:cNvGrpSpPr>
        </xdr:nvGrpSpPr>
        <xdr:grpSpPr bwMode="auto">
          <a:xfrm>
            <a:off x="3302795" y="1911067"/>
            <a:ext cx="3307497" cy="544058"/>
            <a:chOff x="50007" y="1264557"/>
            <a:chExt cx="3059907" cy="828675"/>
          </a:xfrm>
        </xdr:grpSpPr>
        <xdr:sp macro="" textlink="">
          <xdr:nvSpPr>
            <xdr:cNvPr id="14" name="AutoShape 14">
              <a:extLst>
                <a:ext uri="{FF2B5EF4-FFF2-40B4-BE49-F238E27FC236}">
                  <a16:creationId xmlns:a16="http://schemas.microsoft.com/office/drawing/2014/main" id="{697A1245-1E0F-4932-BDE3-54EE0C840066}"/>
                </a:ext>
              </a:extLst>
            </xdr:cNvPr>
            <xdr:cNvSpPr>
              <a:spLocks/>
            </xdr:cNvSpPr>
          </xdr:nvSpPr>
          <xdr:spPr bwMode="auto">
            <a:xfrm>
              <a:off x="50007" y="1283607"/>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15" name="AutoShape 15">
              <a:extLst>
                <a:ext uri="{FF2B5EF4-FFF2-40B4-BE49-F238E27FC236}">
                  <a16:creationId xmlns:a16="http://schemas.microsoft.com/office/drawing/2014/main" id="{710B07EC-97DF-4CC1-80D7-7A57B18AFB01}"/>
                </a:ext>
              </a:extLst>
            </xdr:cNvPr>
            <xdr:cNvSpPr>
              <a:spLocks/>
            </xdr:cNvSpPr>
          </xdr:nvSpPr>
          <xdr:spPr bwMode="auto">
            <a:xfrm>
              <a:off x="2936082" y="1264557"/>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sp macro="" textlink="">
        <xdr:nvSpPr>
          <xdr:cNvPr id="6" name="Rectangle 10">
            <a:extLst>
              <a:ext uri="{FF2B5EF4-FFF2-40B4-BE49-F238E27FC236}">
                <a16:creationId xmlns:a16="http://schemas.microsoft.com/office/drawing/2014/main" id="{6E7FD701-7DA2-4EAB-9941-91CB685B5612}"/>
              </a:ext>
            </a:extLst>
          </xdr:cNvPr>
          <xdr:cNvSpPr>
            <a:spLocks noChangeArrowheads="1"/>
          </xdr:cNvSpPr>
        </xdr:nvSpPr>
        <xdr:spPr bwMode="auto">
          <a:xfrm>
            <a:off x="3514048" y="1958692"/>
            <a:ext cx="2824956" cy="534533"/>
          </a:xfrm>
          <a:prstGeom prst="rect">
            <a:avLst/>
          </a:prstGeom>
          <a:noFill/>
          <a:ln w="3175">
            <a:noFill/>
            <a:miter lim="800000"/>
            <a:headEnd/>
            <a:tailEnd/>
          </a:ln>
        </xdr:spPr>
        <xdr:txBody>
          <a:bodyPr wrap="square" lIns="27432" tIns="18288"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7" name="Line 11">
            <a:extLst>
              <a:ext uri="{FF2B5EF4-FFF2-40B4-BE49-F238E27FC236}">
                <a16:creationId xmlns:a16="http://schemas.microsoft.com/office/drawing/2014/main" id="{72D019B0-44DB-4FA6-9DC9-B0E531D23379}"/>
              </a:ext>
            </a:extLst>
          </xdr:cNvPr>
          <xdr:cNvSpPr>
            <a:spLocks noChangeShapeType="1"/>
          </xdr:cNvSpPr>
        </xdr:nvSpPr>
        <xdr:spPr bwMode="auto">
          <a:xfrm>
            <a:off x="4878504" y="2394800"/>
            <a:ext cx="0" cy="55857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8" name="Rectangle 7">
            <a:extLst>
              <a:ext uri="{FF2B5EF4-FFF2-40B4-BE49-F238E27FC236}">
                <a16:creationId xmlns:a16="http://schemas.microsoft.com/office/drawing/2014/main" id="{07CE6E86-27DD-40E0-B0A5-E18042523082}"/>
              </a:ext>
            </a:extLst>
          </xdr:cNvPr>
          <xdr:cNvSpPr>
            <a:spLocks noChangeArrowheads="1"/>
          </xdr:cNvSpPr>
        </xdr:nvSpPr>
        <xdr:spPr bwMode="auto">
          <a:xfrm>
            <a:off x="3275809" y="3506959"/>
            <a:ext cx="3259496" cy="118200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Ａ．三菱電機株式会社</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１８，０４８百万円</a:t>
            </a:r>
          </a:p>
        </xdr:txBody>
      </xdr:sp>
      <xdr:sp macro="" textlink="">
        <xdr:nvSpPr>
          <xdr:cNvPr id="9" name="Rectangle 13">
            <a:extLst>
              <a:ext uri="{FF2B5EF4-FFF2-40B4-BE49-F238E27FC236}">
                <a16:creationId xmlns:a16="http://schemas.microsoft.com/office/drawing/2014/main" id="{CFED4C94-29EA-41A6-A836-2E7BAEE8128A}"/>
              </a:ext>
            </a:extLst>
          </xdr:cNvPr>
          <xdr:cNvSpPr>
            <a:spLocks noChangeArrowheads="1"/>
          </xdr:cNvSpPr>
        </xdr:nvSpPr>
        <xdr:spPr bwMode="auto">
          <a:xfrm>
            <a:off x="3252788" y="3104751"/>
            <a:ext cx="3183560" cy="537144"/>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grpSp>
        <xdr:nvGrpSpPr>
          <xdr:cNvPr id="10" name="グループ化 9">
            <a:extLst>
              <a:ext uri="{FF2B5EF4-FFF2-40B4-BE49-F238E27FC236}">
                <a16:creationId xmlns:a16="http://schemas.microsoft.com/office/drawing/2014/main" id="{9C89F933-85AE-4D86-B60D-A4EE8A96DB3F}"/>
              </a:ext>
            </a:extLst>
          </xdr:cNvPr>
          <xdr:cNvGrpSpPr>
            <a:grpSpLocks/>
          </xdr:cNvGrpSpPr>
        </xdr:nvGrpSpPr>
        <xdr:grpSpPr bwMode="auto">
          <a:xfrm>
            <a:off x="3357563" y="4922894"/>
            <a:ext cx="3295642" cy="1288596"/>
            <a:chOff x="104775" y="4276384"/>
            <a:chExt cx="3059907" cy="828675"/>
          </a:xfrm>
        </xdr:grpSpPr>
        <xdr:sp macro="" textlink="">
          <xdr:nvSpPr>
            <xdr:cNvPr id="12" name="AutoShape 14">
              <a:extLst>
                <a:ext uri="{FF2B5EF4-FFF2-40B4-BE49-F238E27FC236}">
                  <a16:creationId xmlns:a16="http://schemas.microsoft.com/office/drawing/2014/main" id="{C15147AE-55F2-4F95-8042-EC3D0C227DAA}"/>
                </a:ext>
              </a:extLst>
            </xdr:cNvPr>
            <xdr:cNvSpPr>
              <a:spLocks/>
            </xdr:cNvSpPr>
          </xdr:nvSpPr>
          <xdr:spPr bwMode="auto">
            <a:xfrm>
              <a:off x="104775" y="4295434"/>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13" name="AutoShape 15">
              <a:extLst>
                <a:ext uri="{FF2B5EF4-FFF2-40B4-BE49-F238E27FC236}">
                  <a16:creationId xmlns:a16="http://schemas.microsoft.com/office/drawing/2014/main" id="{6332554B-60B9-4555-80D7-3D06E280DEC0}"/>
                </a:ext>
              </a:extLst>
            </xdr:cNvPr>
            <xdr:cNvSpPr>
              <a:spLocks/>
            </xdr:cNvSpPr>
          </xdr:nvSpPr>
          <xdr:spPr bwMode="auto">
            <a:xfrm>
              <a:off x="2990850" y="4276384"/>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sp macro="" textlink="">
        <xdr:nvSpPr>
          <xdr:cNvPr id="11" name="Rectangle 22">
            <a:extLst>
              <a:ext uri="{FF2B5EF4-FFF2-40B4-BE49-F238E27FC236}">
                <a16:creationId xmlns:a16="http://schemas.microsoft.com/office/drawing/2014/main" id="{19E1D328-0181-43B8-8CA1-9BED908FEBA5}"/>
              </a:ext>
            </a:extLst>
          </xdr:cNvPr>
          <xdr:cNvSpPr>
            <a:spLocks noChangeArrowheads="1"/>
          </xdr:cNvSpPr>
        </xdr:nvSpPr>
        <xdr:spPr bwMode="auto">
          <a:xfrm>
            <a:off x="3491924" y="4894169"/>
            <a:ext cx="3067669" cy="1317322"/>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effectLst/>
                <a:latin typeface="+mn-ea"/>
                <a:ea typeface="+mn-ea"/>
                <a:cs typeface="+mn-cs"/>
              </a:rPr>
              <a:t>次に示す内容の試作品製造等を実施する。</a:t>
            </a:r>
            <a:endParaRPr lang="ja-JP" altLang="ja-JP" sz="1200">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algn="l" rtl="0">
              <a:lnSpc>
                <a:spcPts val="1300"/>
              </a:lnSpc>
              <a:defRPr sz="1000"/>
            </a:pPr>
            <a:r>
              <a:rPr lang="ja-JP" altLang="en-US" sz="1200" b="0" i="0" u="none" strike="noStrike" baseline="0">
                <a:solidFill>
                  <a:sysClr val="windowText" lastClr="000000"/>
                </a:solidFill>
                <a:latin typeface="+mn-ea"/>
                <a:ea typeface="+mn-ea"/>
              </a:rPr>
              <a:t>　次期警戒管制レーダ装置</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システム設計</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a:solidFill>
                  <a:sysClr val="windowText" lastClr="000000"/>
                </a:solidFill>
                <a:latin typeface="+mn-ea"/>
              </a:rPr>
              <a:t>　　</a:t>
            </a:r>
            <a:r>
              <a:rPr lang="ja-JP" altLang="en-US" sz="1200" b="0" i="0" u="none" strike="noStrike" baseline="0">
                <a:solidFill>
                  <a:sysClr val="windowText" lastClr="000000"/>
                </a:solidFill>
                <a:latin typeface="+mn-ea"/>
                <a:ea typeface="+mn-ea"/>
              </a:rPr>
              <a:t>基本設計</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a:solidFill>
                  <a:sysClr val="windowText" lastClr="000000"/>
                </a:solidFill>
                <a:latin typeface="+mn-ea"/>
              </a:rPr>
              <a:t>　　</a:t>
            </a:r>
            <a:r>
              <a:rPr lang="ja-JP" altLang="en-US" sz="1200" b="0" i="0" u="none" strike="noStrike" baseline="0">
                <a:solidFill>
                  <a:sysClr val="windowText" lastClr="000000"/>
                </a:solidFill>
                <a:latin typeface="+mn-ea"/>
                <a:ea typeface="+mn-ea"/>
              </a:rPr>
              <a:t>空中線装置</a:t>
            </a:r>
            <a:r>
              <a:rPr lang="ja-JP" altLang="en-US" sz="1200">
                <a:solidFill>
                  <a:sysClr val="windowText" lastClr="000000"/>
                </a:solidFill>
                <a:latin typeface="+mn-ea"/>
              </a:rPr>
              <a:t>、ＳＩＦ空中線装置、</a:t>
            </a:r>
            <a:endParaRPr lang="en-US" altLang="ja-JP" sz="1200">
              <a:solidFill>
                <a:sysClr val="windowText" lastClr="000000"/>
              </a:solidFill>
              <a:latin typeface="+mn-ea"/>
            </a:endParaRPr>
          </a:p>
          <a:p>
            <a:pPr algn="l" rtl="0">
              <a:lnSpc>
                <a:spcPts val="1300"/>
              </a:lnSpc>
              <a:defRPr sz="1000"/>
            </a:pPr>
            <a:r>
              <a:rPr lang="ja-JP" altLang="en-US" sz="1200" b="0" i="0" u="none" strike="noStrike" baseline="0">
                <a:solidFill>
                  <a:sysClr val="windowText" lastClr="000000"/>
                </a:solidFill>
                <a:latin typeface="+mn-ea"/>
                <a:ea typeface="+mn-ea"/>
              </a:rPr>
              <a:t>　　信号処理装置</a:t>
            </a:r>
            <a:r>
              <a:rPr lang="ja-JP" altLang="en-US" sz="1200">
                <a:solidFill>
                  <a:sysClr val="windowText" lastClr="000000"/>
                </a:solidFill>
                <a:latin typeface="+mn-ea"/>
              </a:rPr>
              <a:t>、</a:t>
            </a:r>
            <a:r>
              <a:rPr lang="ja-JP" altLang="en-US" sz="1200" b="0" i="0" u="none" strike="noStrike" baseline="0">
                <a:solidFill>
                  <a:sysClr val="windowText" lastClr="000000"/>
                </a:solidFill>
                <a:latin typeface="+mn-ea"/>
                <a:ea typeface="+mn-ea"/>
              </a:rPr>
              <a:t>表示制御装置、</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a:solidFill>
                  <a:sysClr val="windowText" lastClr="000000"/>
                </a:solidFill>
                <a:latin typeface="+mn-ea"/>
              </a:rPr>
              <a:t>　　遠隔制御装置</a:t>
            </a:r>
            <a:endParaRPr lang="ja-JP" altLang="en-US" sz="1200" b="0" i="0" u="none" strike="noStrike" baseline="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717</v>
      </c>
      <c r="AK2" s="187"/>
      <c r="AL2" s="187"/>
      <c r="AM2" s="187"/>
      <c r="AN2" s="90" t="s">
        <v>368</v>
      </c>
      <c r="AO2" s="187">
        <v>21</v>
      </c>
      <c r="AP2" s="187"/>
      <c r="AQ2" s="187"/>
      <c r="AR2" s="91" t="s">
        <v>368</v>
      </c>
      <c r="AS2" s="188">
        <v>145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474</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734</v>
      </c>
      <c r="Q13" s="232"/>
      <c r="R13" s="232"/>
      <c r="S13" s="232"/>
      <c r="T13" s="232"/>
      <c r="U13" s="232"/>
      <c r="V13" s="233"/>
      <c r="W13" s="231" t="s">
        <v>734</v>
      </c>
      <c r="X13" s="232"/>
      <c r="Y13" s="232"/>
      <c r="Z13" s="232"/>
      <c r="AA13" s="232"/>
      <c r="AB13" s="232"/>
      <c r="AC13" s="233"/>
      <c r="AD13" s="231" t="s">
        <v>734</v>
      </c>
      <c r="AE13" s="232"/>
      <c r="AF13" s="232"/>
      <c r="AG13" s="232"/>
      <c r="AH13" s="232"/>
      <c r="AI13" s="232"/>
      <c r="AJ13" s="233"/>
      <c r="AK13" s="231">
        <v>18048</v>
      </c>
      <c r="AL13" s="232"/>
      <c r="AM13" s="232"/>
      <c r="AN13" s="232"/>
      <c r="AO13" s="232"/>
      <c r="AP13" s="232"/>
      <c r="AQ13" s="233"/>
      <c r="AR13" s="243" t="s">
        <v>747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718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718</v>
      </c>
      <c r="AL15" s="232"/>
      <c r="AM15" s="232"/>
      <c r="AN15" s="232"/>
      <c r="AO15" s="232"/>
      <c r="AP15" s="232"/>
      <c r="AQ15" s="233"/>
      <c r="AR15" s="231" t="s">
        <v>747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718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718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18048</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734</v>
      </c>
      <c r="Q19" s="232"/>
      <c r="R19" s="232"/>
      <c r="S19" s="232"/>
      <c r="T19" s="232"/>
      <c r="U19" s="232"/>
      <c r="V19" s="233"/>
      <c r="W19" s="231" t="s">
        <v>734</v>
      </c>
      <c r="X19" s="232"/>
      <c r="Y19" s="232"/>
      <c r="Z19" s="232"/>
      <c r="AA19" s="232"/>
      <c r="AB19" s="232"/>
      <c r="AC19" s="233"/>
      <c r="AD19" s="231" t="s">
        <v>734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18048</v>
      </c>
      <c r="Q23" s="244"/>
      <c r="R23" s="244"/>
      <c r="S23" s="244"/>
      <c r="T23" s="244"/>
      <c r="U23" s="244"/>
      <c r="V23" s="295"/>
      <c r="W23" s="243" t="s">
        <v>747</v>
      </c>
      <c r="X23" s="244"/>
      <c r="Y23" s="244"/>
      <c r="Z23" s="244"/>
      <c r="AA23" s="244"/>
      <c r="AB23" s="244"/>
      <c r="AC23" s="295"/>
      <c r="AD23" s="296" t="s">
        <v>746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734</v>
      </c>
      <c r="H24" s="303"/>
      <c r="I24" s="303"/>
      <c r="J24" s="303"/>
      <c r="K24" s="303"/>
      <c r="L24" s="303"/>
      <c r="M24" s="303"/>
      <c r="N24" s="303"/>
      <c r="O24" s="304"/>
      <c r="P24" s="231" t="s">
        <v>734</v>
      </c>
      <c r="Q24" s="232"/>
      <c r="R24" s="232"/>
      <c r="S24" s="232"/>
      <c r="T24" s="232"/>
      <c r="U24" s="232"/>
      <c r="V24" s="233"/>
      <c r="W24" s="231" t="s">
        <v>734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734</v>
      </c>
      <c r="H25" s="303"/>
      <c r="I25" s="303"/>
      <c r="J25" s="303"/>
      <c r="K25" s="303"/>
      <c r="L25" s="303"/>
      <c r="M25" s="303"/>
      <c r="N25" s="303"/>
      <c r="O25" s="304"/>
      <c r="P25" s="231" t="s">
        <v>734</v>
      </c>
      <c r="Q25" s="232"/>
      <c r="R25" s="232"/>
      <c r="S25" s="232"/>
      <c r="T25" s="232"/>
      <c r="U25" s="232"/>
      <c r="V25" s="233"/>
      <c r="W25" s="231" t="s">
        <v>734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734</v>
      </c>
      <c r="H26" s="303"/>
      <c r="I26" s="303"/>
      <c r="J26" s="303"/>
      <c r="K26" s="303"/>
      <c r="L26" s="303"/>
      <c r="M26" s="303"/>
      <c r="N26" s="303"/>
      <c r="O26" s="304"/>
      <c r="P26" s="231" t="s">
        <v>734</v>
      </c>
      <c r="Q26" s="232"/>
      <c r="R26" s="232"/>
      <c r="S26" s="232"/>
      <c r="T26" s="232"/>
      <c r="U26" s="232"/>
      <c r="V26" s="233"/>
      <c r="W26" s="231" t="s">
        <v>734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734</v>
      </c>
      <c r="H27" s="303"/>
      <c r="I27" s="303"/>
      <c r="J27" s="303"/>
      <c r="K27" s="303"/>
      <c r="L27" s="303"/>
      <c r="M27" s="303"/>
      <c r="N27" s="303"/>
      <c r="O27" s="304"/>
      <c r="P27" s="231" t="s">
        <v>734</v>
      </c>
      <c r="Q27" s="232"/>
      <c r="R27" s="232"/>
      <c r="S27" s="232"/>
      <c r="T27" s="232"/>
      <c r="U27" s="232"/>
      <c r="V27" s="233"/>
      <c r="W27" s="231" t="s">
        <v>734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737</v>
      </c>
      <c r="H28" s="310"/>
      <c r="I28" s="310"/>
      <c r="J28" s="310"/>
      <c r="K28" s="310"/>
      <c r="L28" s="310"/>
      <c r="M28" s="310"/>
      <c r="N28" s="310"/>
      <c r="O28" s="311"/>
      <c r="P28" s="312" t="s">
        <v>737</v>
      </c>
      <c r="Q28" s="313"/>
      <c r="R28" s="313"/>
      <c r="S28" s="313"/>
      <c r="T28" s="313"/>
      <c r="U28" s="313"/>
      <c r="V28" s="314"/>
      <c r="W28" s="312" t="s">
        <v>737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18048</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721</v>
      </c>
      <c r="H32" s="373"/>
      <c r="I32" s="373"/>
      <c r="J32" s="373"/>
      <c r="K32" s="373"/>
      <c r="L32" s="373"/>
      <c r="M32" s="373"/>
      <c r="N32" s="373"/>
      <c r="O32" s="373"/>
      <c r="P32" s="376" t="s">
        <v>709</v>
      </c>
      <c r="Q32" s="377"/>
      <c r="R32" s="377"/>
      <c r="S32" s="377"/>
      <c r="T32" s="377"/>
      <c r="U32" s="377"/>
      <c r="V32" s="377"/>
      <c r="W32" s="377"/>
      <c r="X32" s="378"/>
      <c r="Y32" s="382" t="s">
        <v>52</v>
      </c>
      <c r="Z32" s="383"/>
      <c r="AA32" s="384"/>
      <c r="AB32" s="385" t="s">
        <v>710</v>
      </c>
      <c r="AC32" s="385"/>
      <c r="AD32" s="385"/>
      <c r="AE32" s="386" t="s">
        <v>701</v>
      </c>
      <c r="AF32" s="386"/>
      <c r="AG32" s="386"/>
      <c r="AH32" s="386"/>
      <c r="AI32" s="386" t="s">
        <v>701</v>
      </c>
      <c r="AJ32" s="386"/>
      <c r="AK32" s="386"/>
      <c r="AL32" s="386"/>
      <c r="AM32" s="413" t="s">
        <v>718</v>
      </c>
      <c r="AN32" s="386"/>
      <c r="AO32" s="386"/>
      <c r="AP32" s="386"/>
      <c r="AQ32" s="413" t="s">
        <v>718</v>
      </c>
      <c r="AR32" s="386"/>
      <c r="AS32" s="386"/>
      <c r="AT32" s="386"/>
      <c r="AU32" s="404" t="s">
        <v>718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710</v>
      </c>
      <c r="AC33" s="385"/>
      <c r="AD33" s="385"/>
      <c r="AE33" s="386" t="s">
        <v>701</v>
      </c>
      <c r="AF33" s="386"/>
      <c r="AG33" s="386"/>
      <c r="AH33" s="386"/>
      <c r="AI33" s="386" t="s">
        <v>701</v>
      </c>
      <c r="AJ33" s="386"/>
      <c r="AK33" s="386"/>
      <c r="AL33" s="386"/>
      <c r="AM33" s="413" t="s">
        <v>718</v>
      </c>
      <c r="AN33" s="386"/>
      <c r="AO33" s="386"/>
      <c r="AP33" s="386"/>
      <c r="AQ33" s="386">
        <v>2</v>
      </c>
      <c r="AR33" s="386"/>
      <c r="AS33" s="386"/>
      <c r="AT33" s="386"/>
      <c r="AU33" s="404" t="s">
        <v>718</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711</v>
      </c>
      <c r="H35" s="410"/>
      <c r="I35" s="410"/>
      <c r="J35" s="410"/>
      <c r="K35" s="410"/>
      <c r="L35" s="410"/>
      <c r="M35" s="410"/>
      <c r="N35" s="410"/>
      <c r="O35" s="410"/>
      <c r="P35" s="410"/>
      <c r="Q35" s="410"/>
      <c r="R35" s="410"/>
      <c r="S35" s="410"/>
      <c r="T35" s="410"/>
      <c r="U35" s="410"/>
      <c r="V35" s="410"/>
      <c r="W35" s="410"/>
      <c r="X35" s="410"/>
      <c r="Y35" s="434" t="s">
        <v>666</v>
      </c>
      <c r="Z35" s="435"/>
      <c r="AA35" s="436"/>
      <c r="AB35" s="437" t="s">
        <v>712</v>
      </c>
      <c r="AC35" s="438"/>
      <c r="AD35" s="439"/>
      <c r="AE35" s="413" t="s">
        <v>701</v>
      </c>
      <c r="AF35" s="413"/>
      <c r="AG35" s="413"/>
      <c r="AH35" s="413"/>
      <c r="AI35" s="413" t="s">
        <v>701</v>
      </c>
      <c r="AJ35" s="413"/>
      <c r="AK35" s="413"/>
      <c r="AL35" s="413"/>
      <c r="AM35" s="413" t="s">
        <v>718</v>
      </c>
      <c r="AN35" s="413"/>
      <c r="AO35" s="413"/>
      <c r="AP35" s="413"/>
      <c r="AQ35" s="404">
        <v>9024</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713</v>
      </c>
      <c r="AC36" s="441"/>
      <c r="AD36" s="442"/>
      <c r="AE36" s="443" t="s">
        <v>701</v>
      </c>
      <c r="AF36" s="443"/>
      <c r="AG36" s="443"/>
      <c r="AH36" s="443"/>
      <c r="AI36" s="443" t="s">
        <v>701</v>
      </c>
      <c r="AJ36" s="443"/>
      <c r="AK36" s="443"/>
      <c r="AL36" s="443"/>
      <c r="AM36" s="443" t="s">
        <v>718</v>
      </c>
      <c r="AN36" s="443"/>
      <c r="AO36" s="443"/>
      <c r="AP36" s="443"/>
      <c r="AQ36" s="443" t="s">
        <v>722</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701</v>
      </c>
      <c r="AR38" s="447"/>
      <c r="AS38" s="448" t="s">
        <v>224</v>
      </c>
      <c r="AT38" s="449"/>
      <c r="AU38" s="450">
        <v>6</v>
      </c>
      <c r="AV38" s="450"/>
      <c r="AW38" s="339" t="s">
        <v>170</v>
      </c>
      <c r="AX38" s="344"/>
    </row>
    <row r="39" spans="1:51" ht="23.25" customHeight="1" x14ac:dyDescent="0.15">
      <c r="A39" s="487"/>
      <c r="B39" s="485"/>
      <c r="C39" s="485"/>
      <c r="D39" s="485"/>
      <c r="E39" s="485"/>
      <c r="F39" s="486"/>
      <c r="G39" s="389" t="s">
        <v>703</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705</v>
      </c>
      <c r="AC39" s="403"/>
      <c r="AD39" s="403"/>
      <c r="AE39" s="404" t="s">
        <v>701</v>
      </c>
      <c r="AF39" s="387"/>
      <c r="AG39" s="387"/>
      <c r="AH39" s="387"/>
      <c r="AI39" s="404" t="s">
        <v>701</v>
      </c>
      <c r="AJ39" s="387"/>
      <c r="AK39" s="387"/>
      <c r="AL39" s="387"/>
      <c r="AM39" s="404" t="s">
        <v>718</v>
      </c>
      <c r="AN39" s="387"/>
      <c r="AO39" s="387"/>
      <c r="AP39" s="387"/>
      <c r="AQ39" s="406" t="s">
        <v>701</v>
      </c>
      <c r="AR39" s="407"/>
      <c r="AS39" s="407"/>
      <c r="AT39" s="408"/>
      <c r="AU39" s="387" t="s">
        <v>701</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705</v>
      </c>
      <c r="AC40" s="462"/>
      <c r="AD40" s="462"/>
      <c r="AE40" s="404" t="s">
        <v>701</v>
      </c>
      <c r="AF40" s="387"/>
      <c r="AG40" s="387"/>
      <c r="AH40" s="387"/>
      <c r="AI40" s="404" t="s">
        <v>701</v>
      </c>
      <c r="AJ40" s="387"/>
      <c r="AK40" s="387"/>
      <c r="AL40" s="387"/>
      <c r="AM40" s="404" t="s">
        <v>718</v>
      </c>
      <c r="AN40" s="387"/>
      <c r="AO40" s="387"/>
      <c r="AP40" s="387"/>
      <c r="AQ40" s="406" t="s">
        <v>701</v>
      </c>
      <c r="AR40" s="407"/>
      <c r="AS40" s="407"/>
      <c r="AT40" s="408"/>
      <c r="AU40" s="387">
        <v>3</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701</v>
      </c>
      <c r="AF41" s="387"/>
      <c r="AG41" s="387"/>
      <c r="AH41" s="387"/>
      <c r="AI41" s="404" t="s">
        <v>701</v>
      </c>
      <c r="AJ41" s="387"/>
      <c r="AK41" s="387"/>
      <c r="AL41" s="387"/>
      <c r="AM41" s="404" t="s">
        <v>718</v>
      </c>
      <c r="AN41" s="387"/>
      <c r="AO41" s="387"/>
      <c r="AP41" s="387"/>
      <c r="AQ41" s="406" t="s">
        <v>701</v>
      </c>
      <c r="AR41" s="407"/>
      <c r="AS41" s="407"/>
      <c r="AT41" s="408"/>
      <c r="AU41" s="387" t="s">
        <v>701</v>
      </c>
      <c r="AV41" s="387"/>
      <c r="AW41" s="387"/>
      <c r="AX41" s="388"/>
    </row>
    <row r="42" spans="1:51" ht="23.25" customHeight="1" x14ac:dyDescent="0.15">
      <c r="A42" s="475" t="s">
        <v>344</v>
      </c>
      <c r="B42" s="470"/>
      <c r="C42" s="470"/>
      <c r="D42" s="470"/>
      <c r="E42" s="470"/>
      <c r="F42" s="471"/>
      <c r="G42" s="511" t="s">
        <v>720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714</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701</v>
      </c>
      <c r="AR72" s="447"/>
      <c r="AS72" s="448" t="s">
        <v>224</v>
      </c>
      <c r="AT72" s="449"/>
      <c r="AU72" s="450">
        <v>6</v>
      </c>
      <c r="AV72" s="450"/>
      <c r="AW72" s="339" t="s">
        <v>170</v>
      </c>
      <c r="AX72" s="344"/>
      <c r="AY72">
        <f t="shared" ref="AY72:AY77" si="1">$AY$71</f>
        <v>1</v>
      </c>
    </row>
    <row r="73" spans="1:51" ht="23.25" customHeight="1" x14ac:dyDescent="0.15">
      <c r="A73" s="523"/>
      <c r="B73" s="521"/>
      <c r="C73" s="521"/>
      <c r="D73" s="521"/>
      <c r="E73" s="521"/>
      <c r="F73" s="522"/>
      <c r="G73" s="389" t="s">
        <v>706</v>
      </c>
      <c r="H73" s="390"/>
      <c r="I73" s="390"/>
      <c r="J73" s="390"/>
      <c r="K73" s="390"/>
      <c r="L73" s="390"/>
      <c r="M73" s="390"/>
      <c r="N73" s="390"/>
      <c r="O73" s="391"/>
      <c r="P73" s="154" t="s">
        <v>707</v>
      </c>
      <c r="Q73" s="154"/>
      <c r="R73" s="154"/>
      <c r="S73" s="154"/>
      <c r="T73" s="154"/>
      <c r="U73" s="154"/>
      <c r="V73" s="154"/>
      <c r="W73" s="154"/>
      <c r="X73" s="155"/>
      <c r="Y73" s="400" t="s">
        <v>12</v>
      </c>
      <c r="Z73" s="401"/>
      <c r="AA73" s="402"/>
      <c r="AB73" s="403" t="s">
        <v>708</v>
      </c>
      <c r="AC73" s="403"/>
      <c r="AD73" s="403"/>
      <c r="AE73" s="404" t="s">
        <v>701</v>
      </c>
      <c r="AF73" s="387"/>
      <c r="AG73" s="387"/>
      <c r="AH73" s="387"/>
      <c r="AI73" s="404" t="s">
        <v>701</v>
      </c>
      <c r="AJ73" s="387"/>
      <c r="AK73" s="387"/>
      <c r="AL73" s="387"/>
      <c r="AM73" s="404" t="s">
        <v>718</v>
      </c>
      <c r="AN73" s="387"/>
      <c r="AO73" s="387"/>
      <c r="AP73" s="387"/>
      <c r="AQ73" s="406" t="s">
        <v>701</v>
      </c>
      <c r="AR73" s="407"/>
      <c r="AS73" s="407"/>
      <c r="AT73" s="408"/>
      <c r="AU73" s="387" t="s">
        <v>701</v>
      </c>
      <c r="AV73" s="387"/>
      <c r="AW73" s="387"/>
      <c r="AX73" s="388"/>
      <c r="AY73">
        <f t="shared" si="1"/>
        <v>1</v>
      </c>
    </row>
    <row r="74" spans="1:51" ht="23.2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708</v>
      </c>
      <c r="AC74" s="462"/>
      <c r="AD74" s="462"/>
      <c r="AE74" s="404" t="s">
        <v>701</v>
      </c>
      <c r="AF74" s="387"/>
      <c r="AG74" s="387"/>
      <c r="AH74" s="387"/>
      <c r="AI74" s="404" t="s">
        <v>701</v>
      </c>
      <c r="AJ74" s="387"/>
      <c r="AK74" s="387"/>
      <c r="AL74" s="387"/>
      <c r="AM74" s="404" t="s">
        <v>718</v>
      </c>
      <c r="AN74" s="387"/>
      <c r="AO74" s="387"/>
      <c r="AP74" s="387"/>
      <c r="AQ74" s="406" t="s">
        <v>701</v>
      </c>
      <c r="AR74" s="407"/>
      <c r="AS74" s="407"/>
      <c r="AT74" s="408"/>
      <c r="AU74" s="387">
        <v>1</v>
      </c>
      <c r="AV74" s="387"/>
      <c r="AW74" s="387"/>
      <c r="AX74" s="388"/>
      <c r="AY74">
        <f t="shared" si="1"/>
        <v>1</v>
      </c>
    </row>
    <row r="75" spans="1:51" ht="23.2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701</v>
      </c>
      <c r="AF75" s="387"/>
      <c r="AG75" s="387"/>
      <c r="AH75" s="387"/>
      <c r="AI75" s="404" t="s">
        <v>701</v>
      </c>
      <c r="AJ75" s="387"/>
      <c r="AK75" s="387"/>
      <c r="AL75" s="387"/>
      <c r="AM75" s="404" t="s">
        <v>718</v>
      </c>
      <c r="AN75" s="387"/>
      <c r="AO75" s="387"/>
      <c r="AP75" s="387"/>
      <c r="AQ75" s="406" t="s">
        <v>701</v>
      </c>
      <c r="AR75" s="407"/>
      <c r="AS75" s="407"/>
      <c r="AT75" s="408"/>
      <c r="AU75" s="387" t="s">
        <v>701</v>
      </c>
      <c r="AV75" s="387"/>
      <c r="AW75" s="387"/>
      <c r="AX75" s="388"/>
      <c r="AY75">
        <f t="shared" si="1"/>
        <v>1</v>
      </c>
    </row>
    <row r="76" spans="1:51" ht="23.25" customHeight="1" x14ac:dyDescent="0.15">
      <c r="A76" s="475" t="s">
        <v>344</v>
      </c>
      <c r="B76" s="470"/>
      <c r="C76" s="470"/>
      <c r="D76" s="470"/>
      <c r="E76" s="470"/>
      <c r="F76" s="471"/>
      <c r="G76" s="511" t="s">
        <v>720</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731</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52.5" customHeight="1" x14ac:dyDescent="0.15">
      <c r="A216" s="667"/>
      <c r="B216" s="655"/>
      <c r="C216" s="654"/>
      <c r="D216" s="655"/>
      <c r="E216" s="469" t="s">
        <v>242</v>
      </c>
      <c r="F216" s="471"/>
      <c r="G216" s="153" t="s">
        <v>732</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701</v>
      </c>
      <c r="K218" s="657"/>
      <c r="L218" s="657"/>
      <c r="M218" s="657"/>
      <c r="N218" s="657"/>
      <c r="O218" s="657"/>
      <c r="P218" s="657"/>
      <c r="Q218" s="657"/>
      <c r="R218" s="657"/>
      <c r="S218" s="657"/>
      <c r="T218" s="658"/>
      <c r="U218" s="631" t="s">
        <v>718</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718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718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55.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90"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33"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716</v>
      </c>
      <c r="AE226" s="689"/>
      <c r="AF226" s="689"/>
      <c r="AG226" s="690" t="s">
        <v>741</v>
      </c>
      <c r="AH226" s="154"/>
      <c r="AI226" s="154"/>
      <c r="AJ226" s="154"/>
      <c r="AK226" s="154"/>
      <c r="AL226" s="154"/>
      <c r="AM226" s="154"/>
      <c r="AN226" s="154"/>
      <c r="AO226" s="154"/>
      <c r="AP226" s="154"/>
      <c r="AQ226" s="154"/>
      <c r="AR226" s="154"/>
      <c r="AS226" s="154"/>
      <c r="AT226" s="154"/>
      <c r="AU226" s="154"/>
      <c r="AV226" s="154"/>
      <c r="AW226" s="154"/>
      <c r="AX226" s="691"/>
    </row>
    <row r="227" spans="1:50" ht="33"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3"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726</v>
      </c>
      <c r="AE229" s="754"/>
      <c r="AF229" s="754"/>
      <c r="AG229" s="755" t="s">
        <v>730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742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726</v>
      </c>
      <c r="AE231" s="702"/>
      <c r="AF231" s="702"/>
      <c r="AG231" s="728" t="s">
        <v>730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743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726</v>
      </c>
      <c r="AE233" s="735"/>
      <c r="AF233" s="735"/>
      <c r="AG233" s="750" t="s">
        <v>730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730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744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726</v>
      </c>
      <c r="AE236" s="754"/>
      <c r="AF236" s="764"/>
      <c r="AG236" s="755" t="s">
        <v>730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t="s">
        <v>730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726</v>
      </c>
      <c r="AE238" s="702"/>
      <c r="AF238" s="702"/>
      <c r="AG238" s="728" t="s">
        <v>730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726</v>
      </c>
      <c r="AE239" s="702"/>
      <c r="AF239" s="702"/>
      <c r="AG239" s="758" t="s">
        <v>730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726</v>
      </c>
      <c r="AE240" s="689"/>
      <c r="AF240" s="781"/>
      <c r="AG240" s="690" t="s">
        <v>728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1.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1.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1.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1.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1.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11" customHeight="1" x14ac:dyDescent="0.15">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8" customHeight="1" thickBot="1" x14ac:dyDescent="0.2">
      <c r="A250" s="127" t="s">
        <v>738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739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6.5" customHeight="1" thickBot="1" x14ac:dyDescent="0.2">
      <c r="A254" s="133" t="s">
        <v>749</v>
      </c>
      <c r="B254" s="134"/>
      <c r="C254" s="134"/>
      <c r="D254" s="134"/>
      <c r="E254" s="135"/>
      <c r="F254" s="789" t="s">
        <v>745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46.5" customHeight="1" thickBot="1" x14ac:dyDescent="0.2">
      <c r="A256" s="795" t="s">
        <v>728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715</v>
      </c>
      <c r="J266" s="805"/>
      <c r="K266" s="92" t="str">
        <f>IF(I266="","","-")</f>
        <v>-</v>
      </c>
      <c r="L266" s="121">
        <v>11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251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717</v>
      </c>
      <c r="H268" s="805"/>
      <c r="I268" s="805"/>
      <c r="J268" s="152">
        <v>20</v>
      </c>
      <c r="K268" s="152"/>
      <c r="L268" s="121">
        <v>232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728</v>
      </c>
      <c r="H310" s="839"/>
      <c r="I310" s="839"/>
      <c r="J310" s="839"/>
      <c r="K310" s="840"/>
      <c r="L310" s="841" t="s">
        <v>728</v>
      </c>
      <c r="M310" s="842"/>
      <c r="N310" s="842"/>
      <c r="O310" s="842"/>
      <c r="P310" s="842"/>
      <c r="Q310" s="842"/>
      <c r="R310" s="842"/>
      <c r="S310" s="842"/>
      <c r="T310" s="842"/>
      <c r="U310" s="842"/>
      <c r="V310" s="842"/>
      <c r="W310" s="842"/>
      <c r="X310" s="843"/>
      <c r="Y310" s="844" t="s">
        <v>728</v>
      </c>
      <c r="Z310" s="845"/>
      <c r="AA310" s="845"/>
      <c r="AB310" s="846"/>
      <c r="AC310" s="838" t="s">
        <v>728</v>
      </c>
      <c r="AD310" s="839"/>
      <c r="AE310" s="839"/>
      <c r="AF310" s="839"/>
      <c r="AG310" s="840"/>
      <c r="AH310" s="841" t="s">
        <v>728</v>
      </c>
      <c r="AI310" s="842"/>
      <c r="AJ310" s="842"/>
      <c r="AK310" s="842"/>
      <c r="AL310" s="842"/>
      <c r="AM310" s="842"/>
      <c r="AN310" s="842"/>
      <c r="AO310" s="842"/>
      <c r="AP310" s="842"/>
      <c r="AQ310" s="842"/>
      <c r="AR310" s="842"/>
      <c r="AS310" s="842"/>
      <c r="AT310" s="843"/>
      <c r="AU310" s="844" t="s">
        <v>728</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728</v>
      </c>
      <c r="D366" s="875"/>
      <c r="E366" s="875"/>
      <c r="F366" s="875"/>
      <c r="G366" s="875"/>
      <c r="H366" s="875"/>
      <c r="I366" s="875"/>
      <c r="J366" s="876" t="s">
        <v>728</v>
      </c>
      <c r="K366" s="877"/>
      <c r="L366" s="877"/>
      <c r="M366" s="877"/>
      <c r="N366" s="877"/>
      <c r="O366" s="877"/>
      <c r="P366" s="878" t="s">
        <v>728</v>
      </c>
      <c r="Q366" s="879"/>
      <c r="R366" s="879"/>
      <c r="S366" s="879"/>
      <c r="T366" s="879"/>
      <c r="U366" s="879"/>
      <c r="V366" s="879"/>
      <c r="W366" s="879"/>
      <c r="X366" s="879"/>
      <c r="Y366" s="880" t="s">
        <v>728</v>
      </c>
      <c r="Z366" s="881"/>
      <c r="AA366" s="881"/>
      <c r="AB366" s="882"/>
      <c r="AC366" s="883"/>
      <c r="AD366" s="884"/>
      <c r="AE366" s="884"/>
      <c r="AF366" s="884"/>
      <c r="AG366" s="884"/>
      <c r="AH366" s="867" t="s">
        <v>728</v>
      </c>
      <c r="AI366" s="868"/>
      <c r="AJ366" s="868"/>
      <c r="AK366" s="868"/>
      <c r="AL366" s="869" t="s">
        <v>728</v>
      </c>
      <c r="AM366" s="870"/>
      <c r="AN366" s="870"/>
      <c r="AO366" s="871"/>
      <c r="AP366" s="872" t="s">
        <v>728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728</v>
      </c>
      <c r="F631" s="896"/>
      <c r="G631" s="896"/>
      <c r="H631" s="896"/>
      <c r="I631" s="896"/>
      <c r="J631" s="876" t="s">
        <v>728</v>
      </c>
      <c r="K631" s="877"/>
      <c r="L631" s="877"/>
      <c r="M631" s="877"/>
      <c r="N631" s="877"/>
      <c r="O631" s="877"/>
      <c r="P631" s="878" t="s">
        <v>728</v>
      </c>
      <c r="Q631" s="879"/>
      <c r="R631" s="879"/>
      <c r="S631" s="879"/>
      <c r="T631" s="879"/>
      <c r="U631" s="879"/>
      <c r="V631" s="879"/>
      <c r="W631" s="879"/>
      <c r="X631" s="879"/>
      <c r="Y631" s="880" t="s">
        <v>728</v>
      </c>
      <c r="Z631" s="881"/>
      <c r="AA631" s="881"/>
      <c r="AB631" s="882"/>
      <c r="AC631" s="883"/>
      <c r="AD631" s="884"/>
      <c r="AE631" s="884"/>
      <c r="AF631" s="884"/>
      <c r="AG631" s="884"/>
      <c r="AH631" s="885" t="s">
        <v>728</v>
      </c>
      <c r="AI631" s="886"/>
      <c r="AJ631" s="886"/>
      <c r="AK631" s="886"/>
      <c r="AL631" s="869" t="s">
        <v>728</v>
      </c>
      <c r="AM631" s="870"/>
      <c r="AN631" s="870"/>
      <c r="AO631" s="871"/>
      <c r="AP631" s="872" t="s">
        <v>728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46"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2022-08-24T08:03:12Z</cp:lastPrinted>
  <dcterms:created xsi:type="dcterms:W3CDTF">2012-03-13T00:50:25Z</dcterms:created>
  <dcterms:modified xsi:type="dcterms:W3CDTF">2022-09-05T06:22:48Z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