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960EDF33-0D3C-4CDD-B707-2D0843EBA82D}" xr6:coauthVersionLast="36" xr6:coauthVersionMax="36" xr10:uidLastSave="{00000000-0000-0000-0000-000000000000}"/>
  <bookViews>
    <workbookView xWindow="0" yWindow="0" windowWidth="20505" windowHeight="7545"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externalReferences>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H68000">#N/A</definedName>
    <definedName name="__________H68001">#N/A</definedName>
    <definedName name="__________H70000">#N/A</definedName>
    <definedName name="________H68000">#N/A</definedName>
    <definedName name="________H68001">#N/A</definedName>
    <definedName name="________H70000">#N/A</definedName>
    <definedName name="______H68000">#N/A</definedName>
    <definedName name="______H68001">#N/A</definedName>
    <definedName name="______H70000">#N/A</definedName>
    <definedName name="____H68000">#N/A</definedName>
    <definedName name="____H68001">#N/A</definedName>
    <definedName name="____H70000">#N/A</definedName>
    <definedName name="___H68000">#N/A</definedName>
    <definedName name="___H68001">#N/A</definedName>
    <definedName name="___H70000">#N/A</definedName>
    <definedName name="__H68000">#N/A</definedName>
    <definedName name="__H68001">#N/A</definedName>
    <definedName name="__H70000">#N/A</definedName>
    <definedName name="_xlnm._FilterDatabase" localSheetId="4" hidden="1">別紙3!$AP$1:$AP$1320</definedName>
    <definedName name="_H68000">#N/A</definedName>
    <definedName name="_H68001">#N/A</definedName>
    <definedName name="_H70000">#N/A</definedName>
    <definedName name="copy">#REF!</definedName>
    <definedName name="_xlnm.Print_Area" localSheetId="0">行政事業レビューシート!$A$1:$AX$652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 name="あ">'[1]科目別内訳 (事業別)'!#REF!</definedName>
    <definedName name="グリーン">[2]リスト!#REF!</definedName>
    <definedName name="グリーン法">[2]リスト!#REF!</definedName>
    <definedName name="ﾄﾙｸﾚﾝﾁ試験器">'[1]科目別内訳 (事業別)'!#REF!</definedName>
    <definedName name="科目">'[3]科目、要求部リスト'!$A$2:$C$22</definedName>
    <definedName name="契約">#N/A</definedName>
    <definedName name="契約方式">[2]リスト!$E$2:$E$10</definedName>
    <definedName name="契約方法">[2]リスト!$D$2:$D$9</definedName>
    <definedName name="契約方法１">[4]リスト!$D$2:$D$9</definedName>
    <definedName name="経費細目">#REF!</definedName>
    <definedName name="経費目">#REF!</definedName>
    <definedName name="計画区分">[5]リスト!$O$3:$O$6</definedName>
    <definedName name="計画項目">#REF!</definedName>
    <definedName name="計画番号">#REF!</definedName>
    <definedName name="公募ラ国等">#REF!</definedName>
    <definedName name="公募等">#REF!</definedName>
    <definedName name="航空契約担当者">[6]リスト!$M$2:$M$6</definedName>
    <definedName name="航空班契約業者">[6]リスト!$D$2:$D$436</definedName>
    <definedName name="国__名">#REF!</definedName>
    <definedName name="国の項">[5]リスト!$H$3:$H$7</definedName>
    <definedName name="国の事項">[5]リスト!$G$3:$G$20</definedName>
    <definedName name="国の目">[5]リスト!$I$3:$I$25</definedName>
    <definedName name="国の目細">[7]リスト!$J$3:$J$72</definedName>
    <definedName name="国経費区分">[5]リスト!$M$3:$M$10</definedName>
    <definedName name="国名">[2]リスト!$H$2:$H$14</definedName>
    <definedName name="歳経費区分">[5]リスト!$L$3:$L$15</definedName>
    <definedName name="歳国">#REF!</definedName>
    <definedName name="歳出_事項">[8]リスト!$B$3:$B$22</definedName>
    <definedName name="歳出_目細">[8]リスト!$D$3:$D$167</definedName>
    <definedName name="済通">#REF!</definedName>
    <definedName name="細部区分">[5]リスト!$T$3:$T$37</definedName>
    <definedName name="事業">#REF!</definedName>
    <definedName name="事項">[5]リスト!$K$3:$K$27</definedName>
    <definedName name="示達時期">[5]リスト!$U$3:$U$6</definedName>
    <definedName name="示達先">[5]リスト!$P$3:$P$58</definedName>
    <definedName name="示達替・移替の相手先">[5]リスト!$Q$3:$Q$66</definedName>
    <definedName name="執行計画額概定枠執行時期">[9]データベース!$S$3:$S$6</definedName>
    <definedName name="執行担任">[5]リスト!$N$3:$N$34</definedName>
    <definedName name="種別">#REF!</definedName>
    <definedName name="集計用種別">[10]■集計ｼｰﾄ!$C$4:$C$7</definedName>
    <definedName name="職員基本給">[5]リスト!$C$3:$C$72</definedName>
    <definedName name="職員俸給">[5]リスト!$D$3:$D$167</definedName>
    <definedName name="精算状況">#REF!</definedName>
    <definedName name="石田事務官">[11]リスト!$G$3:$G$20</definedName>
    <definedName name="担当">[2]リスト!$G$2:$G$5</definedName>
    <definedName name="担当官">[12]リスト!$G$2:$G$13</definedName>
    <definedName name="爆発物取扱作業等手当">[5]リスト!$E$3:$E$18</definedName>
    <definedName name="備品費">[5]リスト!$F$3:$F$19</definedName>
    <definedName name="不調理由">[2]リスト!$F$2:$F$64</definedName>
    <definedName name="変更状況">#REF!</definedName>
    <definedName name="防衛本省一般行政に必要な経費">[5]リスト!$B$3:$B$22</definedName>
    <definedName name="防衛本省共通費">[5]リスト!$A$3:$A$9</definedName>
    <definedName name="目">[2]リスト!#REF!</definedName>
    <definedName name="目の細分">[2]リスト!#REF!</definedName>
    <definedName name="輸入契約担当者">[13]リスト!$F$2:$F$8</definedName>
    <definedName name="輸入班契約業者">[2]リスト!$A$2:$A$292</definedName>
    <definedName name="予算区分">[2]リスト!$C$2:$C$9</definedName>
    <definedName name="予備解除後の示達先">[14]リスト!$S$3:$S$16</definedName>
    <definedName name="予備解除後の示達先3">[15]リスト!$S$3:$S$16</definedName>
    <definedName name="予備内訳">[5]リスト!$R$3:$R$5</definedName>
    <definedName name="要求部">[2]リスト!#REF!</definedName>
    <definedName name="老沼">#REF!</definedName>
  </definedNames>
  <calcPr calcId="191029"/>
</workbook>
</file>

<file path=xl/calcChain.xml><?xml version="1.0" encoding="utf-8"?>
<calcChain xmlns="http://schemas.openxmlformats.org/spreadsheetml/2006/main">
  <c r="AD1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7" i="11" l="1"/>
  <c r="AY338" i="11"/>
  <c r="AY340" i="11"/>
  <c r="AY336" i="11"/>
  <c r="AY341"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14" i="11" l="1"/>
  <c r="AY202" i="11"/>
  <c r="AY205" i="11"/>
  <c r="AY100" i="11"/>
  <c r="AY179" i="11"/>
  <c r="AY211" i="11"/>
  <c r="AY119" i="11"/>
  <c r="AY154" i="11"/>
  <c r="AY118" i="11"/>
  <c r="AY155" i="11"/>
  <c r="AY210" i="11"/>
  <c r="AY203" i="11"/>
  <c r="AY212" i="11"/>
  <c r="AY175" i="11"/>
  <c r="AY204" i="11"/>
  <c r="AY213" i="11"/>
  <c r="AY152" i="11"/>
  <c r="AY206" i="11"/>
  <c r="AY153" i="11"/>
  <c r="AY207"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97" i="11"/>
  <c r="AY81" i="11"/>
  <c r="AY82" i="11"/>
  <c r="AY96" i="11"/>
  <c r="AY80"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<sst xmlns="http://schemas.openxmlformats.org/spreadsheetml/2006/main" count="2204" uniqueCount="801">
  <si>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</si>
  <si>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</si>
  <si>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</si>
  <si>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</si>
  <si>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</si>
  <si>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</si>
  <si>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</si>
  <si>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</si>
  <si>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</si>
  <si>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</si>
  <si>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</si>
  <si>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</si>
  <si>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</si>
  <si>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</si>
  <si>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</si>
  <si>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</si>
  <si>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</si>
  <si>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</si>
  <si>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</si>
  <si>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</si>
  <si>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</si>
  <si>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</si>
  <si>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</si>
  <si>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</si>
  <si>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</si>
  <si>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</si>
  <si>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</si>
  <si>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</si>
  <si>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</si>
  <si>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</si>
  <si>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</si>
  <si>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</si>
  <si>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</si>
  <si>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</si>
  <si>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</si>
  <si>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</si>
  <si>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</si>
  <si>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</si>
  <si>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</si>
  <si>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</si>
  <si>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</si>
  <si>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</si>
  <si>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</si>
  <si>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</si>
  <si>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</si>
  <si>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</si>
  <si>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</si>
  <si>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</si>
  <si>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</si>
  <si>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</si>
  <si>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</si>
  <si>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</si>
  <si>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</si>
  <si>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</si>
  <si>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</si>
  <si>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</si>
  <si>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</si>
  <si>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</si>
  <si>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</si>
  <si>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</si>
  <si>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</si>
  <si>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</si>
  <si>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</si>
  <si>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</si>
  <si>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</si>
  <si>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</si>
  <si>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</si>
  <si>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</si>
  <si>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</si>
  <si>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</si>
  <si>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</si>
  <si>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</si>
  <si>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</si>
  <si>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</si>
  <si>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</si>
  <si>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</si>
  <si>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</si>
  <si>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</si>
  <si>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</si>
  <si>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</si>
  <si>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</si>
  <si>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</si>
  <si>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</si>
  <si>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</si>
  <si>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</si>
  <si>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</si>
  <si>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</si>
  <si>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</si>
  <si>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</si>
  <si>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</si>
  <si>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</si>
  <si>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</si>
  <si>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</si>
  <si>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</si>
  <si>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</si>
  <si>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</si>
  <si>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</si>
  <si>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</si>
  <si>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</si>
  <si>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</si>
  <si>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</si>
  <si>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</si>
  <si>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</si>
  <si>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</si>
  <si>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</si>
  <si>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</si>
  <si>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</si>
  <si>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</si>
  <si>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</si>
  <si>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</si>
  <si>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</si>
  <si>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</si>
  <si>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</si>
  <si>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</si>
  <si>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</si>
  <si>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</si>
  <si>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</si>
  <si>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</si>
  <si>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</si>
  <si>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</si>
  <si>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</si>
  <si>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</si>
  <si>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</si>
  <si>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</si>
  <si>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</si>
  <si>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</si>
  <si>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</si>
  <si>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</si>
  <si>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</si>
  <si>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</si>
  <si>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</si>
  <si>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</si>
  <si>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</si>
  <si>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</si>
  <si>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</si>
  <si>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</si>
  <si>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</si>
  <si>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</si>
  <si>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</si>
  <si>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</si>
  <si>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</si>
  <si>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</si>
  <si>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</si>
  <si>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</si>
  <si>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</si>
  <si>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</si>
  <si>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</si>
  <si>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</si>
  <si>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</si>
  <si>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</si>
  <si>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</si>
  <si>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</si>
  <si>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</si>
  <si>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</si>
  <si>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</si>
  <si>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</si>
  <si>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</si>
  <si>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</si>
  <si>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</si>
  <si>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</si>
  <si>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</si>
  <si>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</si>
  <si>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</si>
  <si>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</si>
  <si>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</si>
  <si>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</si>
  <si>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</si>
  <si>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</si>
  <si>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</si>
  <si>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</si>
  <si>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</si>
  <si>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</si>
  <si>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</si>
  <si>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</si>
  <si>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</si>
  <si>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</si>
  <si>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</si>
  <si>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</si>
  <si>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</si>
  <si>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</si>
  <si>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</si>
  <si>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</si>
  <si>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</si>
  <si>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</si>
  <si>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</si>
  <si>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</si>
  <si>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</si>
  <si>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</si>
  <si>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</si>
  <si>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</si>
  <si>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</si>
  <si>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</si>
  <si>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</si>
  <si>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</si>
  <si>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</si>
  <si>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</si>
  <si>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</si>
  <si>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</si>
  <si>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</si>
  <si>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</si>
  <si>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</si>
  <si>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</si>
  <si>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</si>
  <si>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</si>
  <si>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</si>
  <si>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</si>
  <si>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</si>
  <si>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</si>
  <si>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</si>
  <si>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</si>
  <si>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</si>
  <si>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</si>
  <si>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</si>
  <si>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</si>
  <si>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</si>
  <si>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</si>
  <si>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</si>
  <si>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</si>
  <si>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</si>
  <si>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</si>
  <si>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</si>
  <si>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</si>
  <si>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</si>
  <si>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</si>
  <si>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</si>
  <si>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</si>
  <si>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</si>
  <si>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</si>
  <si>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</si>
  <si>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</si>
  <si>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</si>
  <si>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</si>
  <si>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</si>
  <si>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</si>
  <si>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</si>
  <si>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</si>
  <si>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</si>
  <si>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</si>
  <si>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</si>
  <si>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</si>
  <si>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</si>
  <si>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</si>
  <si>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</si>
  <si>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</si>
  <si>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</si>
  <si>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</si>
  <si>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</si>
  <si>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</si>
  <si>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</si>
  <si>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</si>
  <si>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</si>
  <si>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</si>
  <si>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</si>
  <si>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</si>
  <si>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</si>
  <si>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</si>
  <si>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</si>
  <si>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</si>
  <si>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</si>
  <si>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</si>
  <si>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</si>
  <si>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</si>
  <si>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</si>
  <si>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</si>
  <si>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</si>
  <si>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</si>
  <si>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</si>
  <si>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</si>
  <si>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</si>
  <si>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</si>
  <si>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</si>
  <si>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</si>
  <si>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</si>
  <si>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</si>
  <si>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</si>
  <si>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</si>
  <si>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</si>
  <si>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</si>
  <si>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</si>
  <si>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</si>
  <si>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</si>
  <si>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</si>
  <si>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</si>
  <si>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</si>
  <si>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</si>
  <si>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</si>
  <si>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</si>
  <si>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</si>
  <si>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</si>
  <si>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</si>
  <si>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</si>
  <si>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</si>
  <si>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</si>
  <si>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</si>
  <si>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</si>
  <si>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</si>
  <si>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</si>
  <si>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</si>
  <si>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</si>
  <si>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</si>
  <si>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</si>
  <si>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</si>
  <si>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</si>
  <si>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</si>
  <si>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</si>
  <si>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</si>
  <si>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</si>
  <si>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</si>
  <si>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</si>
  <si>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</si>
  <si>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</si>
  <si>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</si>
  <si>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</si>
  <si>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</si>
  <si>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</si>
  <si>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</si>
  <si>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</si>
  <si>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</si>
  <si>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</si>
  <si>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</si>
  <si>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</si>
  <si>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</si>
  <si>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</si>
  <si>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</si>
  <si>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</si>
  <si>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</si>
  <si>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</si>
  <si>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</si>
  <si>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</si>
  <si>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</si>
  <si>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</si>
  <si>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</si>
  <si>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</si>
  <si>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</si>
  <si>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</si>
  <si>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</si>
  <si>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</si>
  <si>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</si>
  <si>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</si>
  <si>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</si>
  <si>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</si>
  <si>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</si>
  <si>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</si>
  <si>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</si>
  <si>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</si>
  <si>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</si>
  <si>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</si>
  <si>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</si>
  <si>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</si>
  <si>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</si>
  <si>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</si>
  <si>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</si>
  <si>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</si>
  <si>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</si>
  <si>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</si>
  <si>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</si>
  <si>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</si>
  <si>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</si>
  <si>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</si>
  <si>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</si>
  <si>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</si>
  <si>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</si>
  <si>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</si>
  <si>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</si>
  <si>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</si>
  <si>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</si>
  <si>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</si>
  <si>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</si>
  <si>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</si>
  <si>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</si>
  <si>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</si>
  <si>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</si>
  <si>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</si>
  <si>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</si>
  <si>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</si>
  <si>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</si>
  <si>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</si>
  <si>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</si>
  <si>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</si>
  <si>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</si>
  <si>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</si>
  <si>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</si>
  <si>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</si>
  <si>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</si>
  <si>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</si>
  <si>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</si>
  <si>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</si>
  <si>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</si>
  <si>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</si>
  <si>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</si>
  <si>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</si>
  <si>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</si>
  <si>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</si>
  <si>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</si>
  <si>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</si>
  <si>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</si>
  <si>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</si>
  <si>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</si>
  <si>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</si>
  <si>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</si>
  <si>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</si>
  <si>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</si>
  <si>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</si>
  <si>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</si>
  <si>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</si>
  <si>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</si>
  <si>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</si>
  <si>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</si>
  <si>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</si>
  <si>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</si>
  <si>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</si>
  <si>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</si>
  <si>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</si>
  <si>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</si>
  <si>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</si>
  <si>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</si>
  <si>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</si>
  <si>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</si>
  <si>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</si>
  <si>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</si>
  <si>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</si>
  <si>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</si>
  <si>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</si>
  <si>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</si>
  <si>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</si>
  <si>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</si>
  <si>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</si>
  <si>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</si>
  <si>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</si>
  <si>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</si>
  <si>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</si>
  <si>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</si>
  <si>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</si>
  <si>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</si>
  <si>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</si>
  <si>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</si>
  <si>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</si>
  <si>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</si>
  <si>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</si>
  <si>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</si>
  <si>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</si>
  <si>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</si>
  <si>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</si>
  <si>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</si>
  <si>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</si>
  <si>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</si>
  <si>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</si>
  <si>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</si>
  <si>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</si>
  <si>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</si>
  <si>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</si>
  <si>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</si>
  <si>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</si>
  <si>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</si>
  <si>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</si>
  <si>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</si>
  <si>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</si>
  <si>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</si>
  <si>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</si>
  <si>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</si>
  <si>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</si>
  <si>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</si>
  <si>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</si>
  <si>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</si>
  <si>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</si>
  <si>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</si>
  <si>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</si>
  <si>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</si>
  <si>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</si>
  <si>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</si>
  <si>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</si>
  <si>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</si>
  <si>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</si>
  <si>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</si>
  <si>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</si>
  <si>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</si>
  <si>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</si>
  <si>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</si>
  <si>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</si>
  <si>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</si>
  <si>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</si>
  <si>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</si>
  <si>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</si>
  <si>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</si>
  <si>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</si>
  <si>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</si>
  <si>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</si>
  <si>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</si>
  <si>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</si>
  <si>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</si>
  <si>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</si>
  <si>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</si>
  <si>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</si>
  <si>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</si>
  <si>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</si>
  <si>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</si>
  <si>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</si>
  <si>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</si>
  <si>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</si>
  <si>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</si>
  <si>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</si>
  <si>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</si>
  <si>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</si>
  <si>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</si>
  <si>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</si>
  <si>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</si>
  <si>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</si>
  <si>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</si>
  <si>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</si>
  <si>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</si>
  <si>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</si>
  <si>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</si>
  <si>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</si>
  <si>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</si>
  <si>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</si>
  <si>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</si>
  <si>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</si>
  <si>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</si>
  <si>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</si>
  <si>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</si>
  <si>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</si>
  <si>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</si>
  <si>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</si>
  <si>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</si>
  <si>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</si>
  <si>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</si>
  <si>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</si>
  <si>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</si>
  <si>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</si>
  <si>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</si>
  <si>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</si>
  <si>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</si>
  <si>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</si>
  <si>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</si>
  <si>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</si>
  <si>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</si>
  <si>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</si>
  <si>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</si>
  <si>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</si>
  <si>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</si>
  <si>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</si>
  <si>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</si>
  <si>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</si>
  <si>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</si>
  <si>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</si>
  <si>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</si>
  <si>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</si>
  <si>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</si>
  <si>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</si>
  <si>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</si>
  <si>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</si>
  <si>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</si>
  <si>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</si>
  <si>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</si>
  <si>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</si>
  <si>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</si>
  <si>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</si>
  <si>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</si>
  <si>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</si>
  <si>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</si>
  <si>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</si>
  <si>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</si>
  <si>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</si>
  <si>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</si>
  <si>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</si>
  <si>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</si>
  <si>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</si>
  <si>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</si>
  <si>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</si>
  <si>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</si>
  <si>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</si>
  <si>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</si>
  <si>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</si>
  <si>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</si>
  <si>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</si>
  <si>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</si>
  <si>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</si>
  <si>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</si>
  <si>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</si>
  <si>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</si>
  <si>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</si>
  <si>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</si>
  <si>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</si>
  <si>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</si>
  <si>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</si>
  <si>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</si>
  <si>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</si>
  <si>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</si>
  <si>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</si>
  <si>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</si>
  <si>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</si>
  <si>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</si>
  <si>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</si>
  <si>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</si>
  <si>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</si>
  <si>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</si>
  <si>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</si>
  <si>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</si>
  <si>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</si>
  <si>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</si>
  <si>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</si>
  <si>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</si>
  <si>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</si>
  <si>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</si>
  <si>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</si>
  <si>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</si>
  <si>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</si>
  <si>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</si>
  <si>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</si>
  <si>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</si>
  <si>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</si>
  <si>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</si>
  <si>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</si>
  <si>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</si>
  <si>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</si>
  <si>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</si>
  <si>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</si>
  <si>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</si>
  <si>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</si>
  <si>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</si>
  <si>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</si>
  <si>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</si>
  <si>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</si>
  <si>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</si>
  <si>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</si>
  <si>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</si>
  <si>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</si>
  <si>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</si>
  <si>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</si>
  <si>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</si>
  <si>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</si>
  <si>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</si>
  <si>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</si>
  <si>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</si>
  <si>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</si>
  <si>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</si>
  <si>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</si>
  <si>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</si>
  <si>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</si>
  <si>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</si>
  <si>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</si>
  <si>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</si>
  <si>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</si>
  <si>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</si>
  <si>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</si>
  <si>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</si>
  <si>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</si>
  <si>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</si>
  <si>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</si>
  <si>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</si>
  <si>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</si>
  <si>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</si>
  <si>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</si>
  <si>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</si>
  <si>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</si>
  <si>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</si>
  <si>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</si>
  <si>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</si>
  <si>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</si>
  <si>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</si>
  <si>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</si>
  <si>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</si>
  <si>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</si>
  <si>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</si>
  <si>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</si>
  <si>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</si>
  <si>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</si>
  <si>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</si>
  <si>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</si>
  <si>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</si>
  <si>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</si>
  <si>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</si>
  <si>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</si>
  <si>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</si>
  <si>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</si>
  <si>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</si>
  <si>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</si>
  <si>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</si>
  <si>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</si>
  <si>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</si>
  <si>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</si>
  <si>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</si>
  <si>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</si>
  <si>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</si>
  <si>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</si>
  <si>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</si>
  <si>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</si>
  <si>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</si>
  <si>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</si>
  <si>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</si>
  <si>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</si>
  <si>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部品整備役務費</t>
  </si>
  <si>
    <t>防衛装備庁プロジェクト管理部</t>
  </si>
  <si>
    <t>事業監理官　射場　隆昌</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</si>
  <si>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</si>
  <si>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</si>
  <si>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</si>
  <si>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
国家安全保障戦略（平成２５年１２月１７日国家安全保障会議決定・閣議決定）</t>
  </si>
  <si>
    <t>-</t>
  </si>
  <si>
    <t>航空機修理費</t>
  </si>
  <si>
    <t>航空機が所在・活動する基盤（駐屯地）を維持</t>
  </si>
  <si>
    <t>航空科部隊所在駐屯地、補給統制本部、関東補給処を維持</t>
  </si>
  <si>
    <t>個</t>
  </si>
  <si>
    <t>件数</t>
  </si>
  <si>
    <t>単位当たりコスト＝部品整備役務に必要な経費（X）／件数（Y）</t>
    <phoneticPr fontId="5"/>
  </si>
  <si>
    <t>百万円/総事業数</t>
  </si>
  <si>
    <t>　　X/Y</t>
    <phoneticPr fontId="5"/>
  </si>
  <si>
    <t>／　</t>
    <phoneticPr fontId="5"/>
  </si>
  <si>
    <t>0213</t>
  </si>
  <si>
    <t>0201</t>
  </si>
  <si>
    <t>0219</t>
  </si>
  <si>
    <t>0186</t>
  </si>
  <si>
    <t>0126</t>
  </si>
  <si>
    <t>0147</t>
  </si>
  <si>
    <t>0140</t>
  </si>
  <si>
    <t>0133</t>
  </si>
  <si>
    <t>○</t>
  </si>
  <si>
    <t>防衛</t>
  </si>
  <si>
    <t>Ⅰ-1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</si>
  <si>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各種事態及び大規模・特殊災害等への即応・実効的対処能力の維持を図るためには、航空機の高可動率を確保することが必要であるが、航空機の可動率に関する目標を設定・評価し、公表することは防衛力整備上問題があるため。</t>
  </si>
  <si>
    <t>陸上自衛隊は航空機の高可動率を維持することにより、各種事態及び大規模・特殊災害等の発生時において、様々な災害派遣活動を行い、我が国の平和と国民生活の安心・安全を確保している。</t>
  </si>
  <si>
    <t>航空機の高可動率を維持することにより陸上自衛隊の即応態勢を構築し、国民の安心・安全に寄与している。</t>
    <rPh sb="0" eb="3">
      <t>コウクウキ</t>
    </rPh>
    <rPh sb="4" eb="5">
      <t>コウ</t>
    </rPh>
    <rPh sb="5" eb="7">
      <t>カドウ</t>
    </rPh>
    <rPh sb="7" eb="8">
      <t>リツ</t>
    </rPh>
    <rPh sb="9" eb="11">
      <t>イジ</t>
    </rPh>
    <rPh sb="18" eb="20">
      <t>リクジョウ</t>
    </rPh>
    <rPh sb="20" eb="23">
      <t>ジエイタイ</t>
    </rPh>
    <rPh sb="24" eb="26">
      <t>ソクオウ</t>
    </rPh>
    <rPh sb="26" eb="28">
      <t>タイセイ</t>
    </rPh>
    <rPh sb="29" eb="31">
      <t>コウチク</t>
    </rPh>
    <rPh sb="33" eb="35">
      <t>コクミン</t>
    </rPh>
    <rPh sb="36" eb="38">
      <t>アンシン</t>
    </rPh>
    <rPh sb="39" eb="41">
      <t>アンゼン</t>
    </rPh>
    <rPh sb="42" eb="44">
      <t>キヨ</t>
    </rPh>
    <phoneticPr fontId="3"/>
  </si>
  <si>
    <t>航空機の高可動率を維持するために必要な事業であり、優先度の高い事業である。</t>
    <rPh sb="0" eb="3">
      <t>コウクウキ</t>
    </rPh>
    <rPh sb="4" eb="5">
      <t>コウ</t>
    </rPh>
    <rPh sb="5" eb="7">
      <t>カドウ</t>
    </rPh>
    <rPh sb="7" eb="8">
      <t>リツ</t>
    </rPh>
    <rPh sb="9" eb="11">
      <t>イジ</t>
    </rPh>
    <rPh sb="16" eb="18">
      <t>ヒツヨウ</t>
    </rPh>
    <rPh sb="19" eb="21">
      <t>ジギョウ</t>
    </rPh>
    <rPh sb="25" eb="28">
      <t>ユウセンド</t>
    </rPh>
    <rPh sb="29" eb="30">
      <t>タカ</t>
    </rPh>
    <rPh sb="31" eb="33">
      <t>ジギョウ</t>
    </rPh>
    <phoneticPr fontId="3"/>
  </si>
  <si>
    <t>一般競争入札については、結果として各企業の状況により一者応札となっているものの、調達要求時に販売権を持つ複数の企業から見積を取得したり、調達機関のホームページ上に公告に関する情報を掲載して広く入札者を募る等の施策を実施することによって、競争性を確保しており、妥当である。
随意契約によるものについては、ライセンス又は販売権の保有状況等について確認するとともに、常続的な公示による新規入札者を募ることによって、競争性を確保しており、妥当である。
また、公募により契約に必要な施設又技術を有する企業（新規入札者）を募ることによって、競争性を確保しており、妥当である。</t>
    <rPh sb="0" eb="2">
      <t>イッパン</t>
    </rPh>
    <rPh sb="2" eb="4">
      <t>キョウソウ</t>
    </rPh>
    <rPh sb="4" eb="6">
      <t>ニュウサツ</t>
    </rPh>
    <rPh sb="27" eb="28">
      <t>シャ</t>
    </rPh>
    <rPh sb="40" eb="42">
      <t>チョウタツ</t>
    </rPh>
    <rPh sb="42" eb="44">
      <t>ヨウキュウ</t>
    </rPh>
    <rPh sb="44" eb="45">
      <t>ジ</t>
    </rPh>
    <rPh sb="46" eb="48">
      <t>ハンバイ</t>
    </rPh>
    <rPh sb="48" eb="49">
      <t>ケン</t>
    </rPh>
    <rPh sb="50" eb="51">
      <t>モ</t>
    </rPh>
    <rPh sb="52" eb="54">
      <t>フクスウ</t>
    </rPh>
    <rPh sb="55" eb="57">
      <t>キギョウ</t>
    </rPh>
    <rPh sb="59" eb="61">
      <t>ミツモリ</t>
    </rPh>
    <rPh sb="62" eb="64">
      <t>シュトク</t>
    </rPh>
    <rPh sb="68" eb="70">
      <t>チョウタツ</t>
    </rPh>
    <rPh sb="70" eb="72">
      <t>キカン</t>
    </rPh>
    <rPh sb="79" eb="80">
      <t>ジョウ</t>
    </rPh>
    <rPh sb="81" eb="83">
      <t>コウコク</t>
    </rPh>
    <rPh sb="84" eb="85">
      <t>カン</t>
    </rPh>
    <rPh sb="87" eb="89">
      <t>ジョウホウ</t>
    </rPh>
    <rPh sb="90" eb="92">
      <t>ケイサイ</t>
    </rPh>
    <rPh sb="94" eb="95">
      <t>ヒロ</t>
    </rPh>
    <rPh sb="96" eb="98">
      <t>ニュウサツ</t>
    </rPh>
    <rPh sb="98" eb="99">
      <t>シャ</t>
    </rPh>
    <rPh sb="100" eb="101">
      <t>ツノ</t>
    </rPh>
    <rPh sb="102" eb="103">
      <t>トウ</t>
    </rPh>
    <rPh sb="104" eb="105">
      <t>セ</t>
    </rPh>
    <rPh sb="105" eb="106">
      <t>サク</t>
    </rPh>
    <rPh sb="107" eb="109">
      <t>ジッシ</t>
    </rPh>
    <rPh sb="118" eb="121">
      <t>キョウソウセイ</t>
    </rPh>
    <rPh sb="122" eb="124">
      <t>カクホ</t>
    </rPh>
    <rPh sb="129" eb="131">
      <t>ダトウ</t>
    </rPh>
    <rPh sb="136" eb="138">
      <t>ズイイ</t>
    </rPh>
    <rPh sb="138" eb="140">
      <t>ケイヤク</t>
    </rPh>
    <rPh sb="156" eb="157">
      <t>マタ</t>
    </rPh>
    <rPh sb="158" eb="160">
      <t>ハンバイ</t>
    </rPh>
    <rPh sb="160" eb="161">
      <t>ケン</t>
    </rPh>
    <rPh sb="162" eb="164">
      <t>ホユウ</t>
    </rPh>
    <rPh sb="164" eb="166">
      <t>ジョウキョウ</t>
    </rPh>
    <rPh sb="166" eb="167">
      <t>トウ</t>
    </rPh>
    <rPh sb="171" eb="173">
      <t>カクニン</t>
    </rPh>
    <rPh sb="180" eb="181">
      <t>ジョウ</t>
    </rPh>
    <rPh sb="181" eb="182">
      <t>ゾク</t>
    </rPh>
    <rPh sb="182" eb="183">
      <t>テキ</t>
    </rPh>
    <rPh sb="184" eb="186">
      <t>コウジ</t>
    </rPh>
    <rPh sb="189" eb="191">
      <t>シンキ</t>
    </rPh>
    <rPh sb="191" eb="194">
      <t>ニュウサツシャ</t>
    </rPh>
    <rPh sb="195" eb="196">
      <t>ツノ</t>
    </rPh>
    <rPh sb="204" eb="207">
      <t>キョウソウセイ</t>
    </rPh>
    <rPh sb="208" eb="210">
      <t>カクホ</t>
    </rPh>
    <rPh sb="215" eb="217">
      <t>ダトウ</t>
    </rPh>
    <phoneticPr fontId="5"/>
  </si>
  <si>
    <t>有</t>
  </si>
  <si>
    <t>‐</t>
  </si>
  <si>
    <t>実績単価や防衛省側が査定した算定レートを採用しており、妥当である。</t>
    <rPh sb="0" eb="2">
      <t>ジッセキ</t>
    </rPh>
    <rPh sb="2" eb="4">
      <t>タンカ</t>
    </rPh>
    <rPh sb="5" eb="8">
      <t>ボウエイショウ</t>
    </rPh>
    <rPh sb="8" eb="9">
      <t>ガワ</t>
    </rPh>
    <rPh sb="10" eb="12">
      <t>サテイ</t>
    </rPh>
    <rPh sb="14" eb="16">
      <t>サンテイ</t>
    </rPh>
    <rPh sb="20" eb="22">
      <t>サイヨウ</t>
    </rPh>
    <rPh sb="27" eb="29">
      <t>ダトウ</t>
    </rPh>
    <phoneticPr fontId="3"/>
  </si>
  <si>
    <t>企業側の請求額の内容を精査しており、金額や使途については妥当であることを確認している。</t>
    <rPh sb="0" eb="3">
      <t>キギョウガワ</t>
    </rPh>
    <rPh sb="4" eb="7">
      <t>セイキュウガク</t>
    </rPh>
    <rPh sb="8" eb="10">
      <t>ナイヨウ</t>
    </rPh>
    <rPh sb="11" eb="13">
      <t>セイサ</t>
    </rPh>
    <rPh sb="18" eb="20">
      <t>キンガク</t>
    </rPh>
    <rPh sb="21" eb="22">
      <t>ツカ</t>
    </rPh>
    <rPh sb="22" eb="23">
      <t>ト</t>
    </rPh>
    <rPh sb="28" eb="30">
      <t>ダトウ</t>
    </rPh>
    <rPh sb="36" eb="38">
      <t>カクニン</t>
    </rPh>
    <phoneticPr fontId="3"/>
  </si>
  <si>
    <t>予期しない不具合発生による追加作業が発生したため。</t>
    <rPh sb="18" eb="20">
      <t>ハッセイ</t>
    </rPh>
    <phoneticPr fontId="5"/>
  </si>
  <si>
    <t>現在の在庫量及び将来の必要数を勘案した上で、修理の実施等を精査するとともに、定期修理やオーバーホール間隔の見直し、ＰＢＬ契約の導入を推進することによりコスト削減に努めている。</t>
    <rPh sb="0" eb="2">
      <t>ゲンザイ</t>
    </rPh>
    <rPh sb="3" eb="5">
      <t>ザイコ</t>
    </rPh>
    <rPh sb="29" eb="31">
      <t>セイサ</t>
    </rPh>
    <rPh sb="60" eb="62">
      <t>ケイヤク</t>
    </rPh>
    <rPh sb="66" eb="68">
      <t>スイシン</t>
    </rPh>
    <rPh sb="78" eb="80">
      <t>サクゲン</t>
    </rPh>
    <phoneticPr fontId="3"/>
  </si>
  <si>
    <t>航空機の機能部品に対し、必要な処置（オーバーホール、整備、修理）を実施して再活用を図ることにより、経費削減及び航空機の高可動率の維持に寄与するものとなっている。</t>
    <rPh sb="0" eb="3">
      <t>コウクウキ</t>
    </rPh>
    <rPh sb="49" eb="51">
      <t>ケイヒ</t>
    </rPh>
    <rPh sb="51" eb="53">
      <t>サクゲン</t>
    </rPh>
    <rPh sb="53" eb="54">
      <t>オヨ</t>
    </rPh>
    <rPh sb="55" eb="58">
      <t>コウクウキ</t>
    </rPh>
    <rPh sb="59" eb="60">
      <t>コウ</t>
    </rPh>
    <rPh sb="60" eb="62">
      <t>カドウ</t>
    </rPh>
    <rPh sb="62" eb="63">
      <t>リツ</t>
    </rPh>
    <rPh sb="64" eb="66">
      <t>イジ</t>
    </rPh>
    <rPh sb="67" eb="69">
      <t>キヨ</t>
    </rPh>
    <phoneticPr fontId="3"/>
  </si>
  <si>
    <t>年度の業務計画に基づき、予定された修理実績を実現している。</t>
    <rPh sb="0" eb="2">
      <t>ネンド</t>
    </rPh>
    <rPh sb="3" eb="5">
      <t>ギョウム</t>
    </rPh>
    <rPh sb="5" eb="7">
      <t>ケイカク</t>
    </rPh>
    <rPh sb="8" eb="9">
      <t>モト</t>
    </rPh>
    <rPh sb="12" eb="14">
      <t>ヨテイ</t>
    </rPh>
    <rPh sb="17" eb="19">
      <t>シュウリ</t>
    </rPh>
    <rPh sb="19" eb="21">
      <t>ジッセキ</t>
    </rPh>
    <rPh sb="22" eb="24">
      <t>ジツゲン</t>
    </rPh>
    <phoneticPr fontId="3"/>
  </si>
  <si>
    <t>経費削減及び航空機の高可動率の維持に寄与している。</t>
    <rPh sb="0" eb="2">
      <t>ケイヒ</t>
    </rPh>
    <rPh sb="2" eb="4">
      <t>サクゲン</t>
    </rPh>
    <rPh sb="4" eb="5">
      <t>オヨ</t>
    </rPh>
    <rPh sb="6" eb="9">
      <t>コウクウキ</t>
    </rPh>
    <rPh sb="10" eb="11">
      <t>コウ</t>
    </rPh>
    <rPh sb="11" eb="13">
      <t>カドウ</t>
    </rPh>
    <rPh sb="13" eb="14">
      <t>リツ</t>
    </rPh>
    <rPh sb="15" eb="17">
      <t>イジ</t>
    </rPh>
    <rPh sb="18" eb="20">
      <t>キヨ</t>
    </rPh>
    <phoneticPr fontId="3"/>
  </si>
  <si>
    <t>　部品整備役務により、使用できなくなった機能部品に対し、必要な処置（オーバーホール、整備、修理）を実施して再使用できるようにするもので航空機の機能部品等の品質を確保して、航空機の高可動率を維持するのに有効である。部品整備役務の事業では、これまで現在の在庫量及び将来の必要数を勘案した上での修理の実施等により経費削減に努めている。</t>
    <phoneticPr fontId="5"/>
  </si>
  <si>
    <t>　部品整備役務の事業は、航空機の活動基盤を維持するために必要な事業であり、航空機の可動率向上が各種事態等への対処能力を向上させ我が国の平和と独立、国民生活の安全・安心を確保することから、引き続き効率化を継続しつつ要求を行う。</t>
    <rPh sb="16" eb="18">
      <t>カツドウ</t>
    </rPh>
    <rPh sb="18" eb="20">
      <t>キバン</t>
    </rPh>
    <rPh sb="21" eb="23">
      <t>イジ</t>
    </rPh>
    <rPh sb="28" eb="30">
      <t>ヒツヨウ</t>
    </rPh>
    <rPh sb="31" eb="33">
      <t>ジギョウ</t>
    </rPh>
    <rPh sb="37" eb="40">
      <t>コウクウキ</t>
    </rPh>
    <rPh sb="41" eb="42">
      <t>カ</t>
    </rPh>
    <rPh sb="43" eb="44">
      <t>リツ</t>
    </rPh>
    <rPh sb="44" eb="46">
      <t>コウジョウ</t>
    </rPh>
    <rPh sb="93" eb="94">
      <t>ヒ</t>
    </rPh>
    <rPh sb="95" eb="96">
      <t>ツヅ</t>
    </rPh>
    <phoneticPr fontId="3"/>
  </si>
  <si>
    <t>使用できなくなった機能部品に対し、必要な処置（オーバーホール、整備、修理）を実施して再使用できるようにするものである。</t>
    <phoneticPr fontId="5"/>
  </si>
  <si>
    <t>※　役務に必要な技術及び設備を有する会社のため随意</t>
    <rPh sb="2" eb="4">
      <t>エキム</t>
    </rPh>
    <rPh sb="5" eb="7">
      <t>ヒツヨウ</t>
    </rPh>
    <rPh sb="8" eb="10">
      <t>ギジュツ</t>
    </rPh>
    <rPh sb="10" eb="11">
      <t>オヨ</t>
    </rPh>
    <rPh sb="12" eb="14">
      <t>セツビ</t>
    </rPh>
    <rPh sb="15" eb="16">
      <t>ユウ</t>
    </rPh>
    <rPh sb="18" eb="20">
      <t>カイシャ</t>
    </rPh>
    <rPh sb="23" eb="25">
      <t>ズイイ</t>
    </rPh>
    <phoneticPr fontId="5"/>
  </si>
  <si>
    <t>役務費</t>
    <rPh sb="0" eb="2">
      <t>エキム</t>
    </rPh>
    <rPh sb="2" eb="3">
      <t>ヒ</t>
    </rPh>
    <phoneticPr fontId="5"/>
  </si>
  <si>
    <t>航空機部品等の修理工数</t>
    <rPh sb="0" eb="3">
      <t>コウクウキ</t>
    </rPh>
    <rPh sb="3" eb="5">
      <t>ブヒン</t>
    </rPh>
    <rPh sb="5" eb="6">
      <t>トウ</t>
    </rPh>
    <rPh sb="7" eb="9">
      <t>シュウリ</t>
    </rPh>
    <rPh sb="9" eb="11">
      <t>コウスウ</t>
    </rPh>
    <phoneticPr fontId="5"/>
  </si>
  <si>
    <t>航空機部品等の直接経費</t>
    <rPh sb="0" eb="3">
      <t>コウクウキ</t>
    </rPh>
    <rPh sb="3" eb="5">
      <t>ブヒン</t>
    </rPh>
    <rPh sb="5" eb="6">
      <t>トウ</t>
    </rPh>
    <rPh sb="7" eb="9">
      <t>チョクセツ</t>
    </rPh>
    <rPh sb="9" eb="11">
      <t>ケイヒ</t>
    </rPh>
    <phoneticPr fontId="5"/>
  </si>
  <si>
    <t>航空機部品等の部品材料代価</t>
    <rPh sb="0" eb="3">
      <t>コウクウキ</t>
    </rPh>
    <rPh sb="3" eb="5">
      <t>ブヒン</t>
    </rPh>
    <rPh sb="5" eb="6">
      <t>トウ</t>
    </rPh>
    <rPh sb="7" eb="9">
      <t>ブヒン</t>
    </rPh>
    <rPh sb="9" eb="11">
      <t>ザイリョウ</t>
    </rPh>
    <rPh sb="11" eb="13">
      <t>ダイカ</t>
    </rPh>
    <phoneticPr fontId="5"/>
  </si>
  <si>
    <t>航空機部品の修理契約　計1件</t>
    <rPh sb="0" eb="3">
      <t>コウクウキ</t>
    </rPh>
    <rPh sb="3" eb="5">
      <t>ブヒン</t>
    </rPh>
    <rPh sb="6" eb="8">
      <t>シュウリ</t>
    </rPh>
    <rPh sb="8" eb="10">
      <t>ケイヤク</t>
    </rPh>
    <rPh sb="11" eb="12">
      <t>ケイ</t>
    </rPh>
    <rPh sb="13" eb="14">
      <t>ケン</t>
    </rPh>
    <phoneticPr fontId="5"/>
  </si>
  <si>
    <t>航空機部品の修理契約　計19件</t>
    <rPh sb="0" eb="3">
      <t>コウクウキ</t>
    </rPh>
    <rPh sb="3" eb="5">
      <t>ブヒン</t>
    </rPh>
    <rPh sb="6" eb="8">
      <t>シュウリ</t>
    </rPh>
    <rPh sb="8" eb="10">
      <t>ケイヤク</t>
    </rPh>
    <rPh sb="11" eb="12">
      <t>ケイ</t>
    </rPh>
    <rPh sb="14" eb="15">
      <t>ケン</t>
    </rPh>
    <phoneticPr fontId="5"/>
  </si>
  <si>
    <t>航空機部品の修理契約　計28件</t>
    <rPh sb="0" eb="3">
      <t>コウクウキ</t>
    </rPh>
    <rPh sb="3" eb="5">
      <t>ブヒン</t>
    </rPh>
    <rPh sb="6" eb="8">
      <t>シュウリ</t>
    </rPh>
    <rPh sb="8" eb="10">
      <t>ケイヤク</t>
    </rPh>
    <rPh sb="11" eb="12">
      <t>ケイ</t>
    </rPh>
    <rPh sb="14" eb="15">
      <t>ケン</t>
    </rPh>
    <phoneticPr fontId="5"/>
  </si>
  <si>
    <t>航空機部品の修理契約　計24件</t>
    <rPh sb="0" eb="3">
      <t>コウクウキ</t>
    </rPh>
    <rPh sb="3" eb="5">
      <t>ブヒン</t>
    </rPh>
    <rPh sb="6" eb="8">
      <t>シュウリ</t>
    </rPh>
    <rPh sb="8" eb="10">
      <t>ケイヤク</t>
    </rPh>
    <rPh sb="11" eb="12">
      <t>ケイ</t>
    </rPh>
    <rPh sb="14" eb="15">
      <t>ケン</t>
    </rPh>
    <phoneticPr fontId="5"/>
  </si>
  <si>
    <t>航空機部品の修理契約　計14件</t>
    <rPh sb="0" eb="3">
      <t>コウクウキ</t>
    </rPh>
    <rPh sb="3" eb="5">
      <t>ブヒン</t>
    </rPh>
    <rPh sb="6" eb="8">
      <t>シュウリ</t>
    </rPh>
    <rPh sb="8" eb="10">
      <t>ケイヤク</t>
    </rPh>
    <rPh sb="11" eb="12">
      <t>ケイ</t>
    </rPh>
    <rPh sb="14" eb="15">
      <t>ケン</t>
    </rPh>
    <phoneticPr fontId="5"/>
  </si>
  <si>
    <t>航空機部品の修理契約　計15件</t>
    <rPh sb="0" eb="3">
      <t>コウクウキ</t>
    </rPh>
    <rPh sb="3" eb="5">
      <t>ブヒン</t>
    </rPh>
    <rPh sb="6" eb="8">
      <t>シュウリ</t>
    </rPh>
    <rPh sb="8" eb="10">
      <t>ケイヤク</t>
    </rPh>
    <rPh sb="11" eb="12">
      <t>ケイ</t>
    </rPh>
    <rPh sb="14" eb="15">
      <t>ケン</t>
    </rPh>
    <phoneticPr fontId="5"/>
  </si>
  <si>
    <t>航空機部品の修理契約　計2件</t>
    <rPh sb="0" eb="3">
      <t>コウクウキ</t>
    </rPh>
    <rPh sb="3" eb="5">
      <t>ブヒン</t>
    </rPh>
    <rPh sb="6" eb="8">
      <t>シュウリ</t>
    </rPh>
    <rPh sb="8" eb="10">
      <t>ケイヤク</t>
    </rPh>
    <rPh sb="11" eb="12">
      <t>ケイ</t>
    </rPh>
    <rPh sb="13" eb="14">
      <t>ケン</t>
    </rPh>
    <phoneticPr fontId="5"/>
  </si>
  <si>
    <t>航空機部品の修理契約　計5件</t>
    <rPh sb="0" eb="3">
      <t>コウクウキ</t>
    </rPh>
    <rPh sb="3" eb="5">
      <t>ブヒン</t>
    </rPh>
    <rPh sb="6" eb="8">
      <t>シュウリ</t>
    </rPh>
    <rPh sb="8" eb="10">
      <t>ケイヤク</t>
    </rPh>
    <rPh sb="11" eb="12">
      <t>ケイ</t>
    </rPh>
    <rPh sb="13" eb="14">
      <t>ケン</t>
    </rPh>
    <phoneticPr fontId="5"/>
  </si>
  <si>
    <t>航空機部品の修理契約　計13件</t>
    <rPh sb="0" eb="3">
      <t>コウクウキ</t>
    </rPh>
    <rPh sb="3" eb="5">
      <t>ブヒン</t>
    </rPh>
    <rPh sb="6" eb="8">
      <t>シュウリ</t>
    </rPh>
    <rPh sb="8" eb="10">
      <t>ケイヤク</t>
    </rPh>
    <rPh sb="11" eb="12">
      <t>ケイ</t>
    </rPh>
    <rPh sb="14" eb="15">
      <t>ケン</t>
    </rPh>
    <phoneticPr fontId="5"/>
  </si>
  <si>
    <t>航空機部品の修理契約　計3件</t>
    <rPh sb="0" eb="3">
      <t>コウクウキ</t>
    </rPh>
    <rPh sb="3" eb="5">
      <t>ブヒン</t>
    </rPh>
    <rPh sb="6" eb="8">
      <t>シュウリ</t>
    </rPh>
    <rPh sb="8" eb="10">
      <t>ケイヤク</t>
    </rPh>
    <rPh sb="11" eb="12">
      <t>ケイ</t>
    </rPh>
    <rPh sb="13" eb="14">
      <t>ケン</t>
    </rPh>
    <phoneticPr fontId="5"/>
  </si>
  <si>
    <t>航空機部品の修理契約　計7件</t>
    <rPh sb="0" eb="3">
      <t>コウクウキ</t>
    </rPh>
    <rPh sb="3" eb="5">
      <t>ブヒン</t>
    </rPh>
    <rPh sb="6" eb="8">
      <t>シュウリ</t>
    </rPh>
    <rPh sb="8" eb="10">
      <t>ケイヤク</t>
    </rPh>
    <rPh sb="11" eb="12">
      <t>ケイ</t>
    </rPh>
    <rPh sb="13" eb="14">
      <t>ケン</t>
    </rPh>
    <phoneticPr fontId="5"/>
  </si>
  <si>
    <t>A</t>
  </si>
  <si>
    <t>国庫債務負担行為等</t>
  </si>
  <si>
    <t>航空機部品の修理契約　計12件</t>
    <rPh sb="0" eb="3">
      <t>コウクウキ</t>
    </rPh>
    <rPh sb="3" eb="5">
      <t>ブヒン</t>
    </rPh>
    <rPh sb="6" eb="8">
      <t>シュウリ</t>
    </rPh>
    <rPh sb="8" eb="10">
      <t>ケイヤク</t>
    </rPh>
    <rPh sb="11" eb="12">
      <t>ケイ</t>
    </rPh>
    <rPh sb="14" eb="15">
      <t>ケン</t>
    </rPh>
    <phoneticPr fontId="5"/>
  </si>
  <si>
    <t>航空機部品の修理契約　計18件</t>
    <rPh sb="0" eb="3">
      <t>コウクウキ</t>
    </rPh>
    <rPh sb="3" eb="5">
      <t>ブヒン</t>
    </rPh>
    <rPh sb="6" eb="8">
      <t>シュウリ</t>
    </rPh>
    <rPh sb="8" eb="10">
      <t>ケイヤク</t>
    </rPh>
    <rPh sb="11" eb="12">
      <t>ケイ</t>
    </rPh>
    <rPh sb="14" eb="15">
      <t>ケン</t>
    </rPh>
    <phoneticPr fontId="5"/>
  </si>
  <si>
    <t>航空機部品の修理契約　計4件</t>
    <rPh sb="0" eb="3">
      <t>コウクウキ</t>
    </rPh>
    <rPh sb="3" eb="5">
      <t>ブヒン</t>
    </rPh>
    <rPh sb="6" eb="8">
      <t>シュウリ</t>
    </rPh>
    <rPh sb="8" eb="10">
      <t>ケイヤク</t>
    </rPh>
    <rPh sb="11" eb="12">
      <t>ケイ</t>
    </rPh>
    <rPh sb="13" eb="14">
      <t>ケン</t>
    </rPh>
    <phoneticPr fontId="5"/>
  </si>
  <si>
    <t>-</t>
    <phoneticPr fontId="5"/>
  </si>
  <si>
    <t>航空機の機能部品等の品質を確保して、航空機の高可動率を維持する。</t>
    <phoneticPr fontId="5"/>
  </si>
  <si>
    <t>航空機の機能部品等の品質を確保して、航空機の高可動率を維持</t>
    <phoneticPr fontId="5"/>
  </si>
  <si>
    <t>機能部品に対し、オーバーホール、整備、修理を実施した実績</t>
    <phoneticPr fontId="5"/>
  </si>
  <si>
    <t>-</t>
    <phoneticPr fontId="5"/>
  </si>
  <si>
    <t>航空機の機能部品等の品質を確保して、航空機の高可動率を維持するものである。</t>
    <phoneticPr fontId="5"/>
  </si>
  <si>
    <t>①Ⅰ-1-(2)従来の領域における能力の強化
②Ⅰ-1-(3)持続性・強靭性の強化
③Ⅰ-3-(1)大規模災害等への対応</t>
    <rPh sb="8" eb="10">
      <t>ジュウライ</t>
    </rPh>
    <rPh sb="11" eb="13">
      <t>リョウイキ</t>
    </rPh>
    <rPh sb="17" eb="19">
      <t>ノウリョク</t>
    </rPh>
    <rPh sb="20" eb="22">
      <t>キョウカ</t>
    </rPh>
    <phoneticPr fontId="6"/>
  </si>
  <si>
    <t>①https://www.mod.go.jp/j/approach/hyouka/seisaku/2021/pdf/R03_bunseki_02.pdf
②https://www.mod.go.jp/j/approach/hyouka/seisaku/2021/pdf/R03_bunseki_03.pdf
③https://www.mod.go.jp/j/approach/hyouka/seisaku/2021/pdf/R03_bunseki_10.pdf</t>
  </si>
  <si>
    <t>①２１、２２ページ、②６、７ページ、③７、８ページ</t>
  </si>
  <si>
    <t>-</t>
    <phoneticPr fontId="5"/>
  </si>
  <si>
    <t>公共調達の改革</t>
    <phoneticPr fontId="5"/>
  </si>
  <si>
    <t>https://www5.cao.go.jp/keizai-shimon/kaigi/special/reform/031223_divided/report_211223_2_2.pdf</t>
    <phoneticPr fontId="5"/>
  </si>
  <si>
    <t>１１１ページ　５－６公共調達の改革　５.a</t>
    <phoneticPr fontId="5"/>
  </si>
  <si>
    <t>6,476/243</t>
    <phoneticPr fontId="5"/>
  </si>
  <si>
    <t>8,080/223</t>
    <phoneticPr fontId="5"/>
  </si>
  <si>
    <t>7,147/233</t>
    <phoneticPr fontId="5"/>
  </si>
  <si>
    <t>7,582/228</t>
    <phoneticPr fontId="5"/>
  </si>
  <si>
    <t>-</t>
    <phoneticPr fontId="5"/>
  </si>
  <si>
    <t>陸上自衛隊の即応態勢を構築するための事業であり、国が直接実施する必要がある。</t>
    <rPh sb="0" eb="2">
      <t>リクジョウ</t>
    </rPh>
    <rPh sb="2" eb="5">
      <t>ジエイタイ</t>
    </rPh>
    <rPh sb="6" eb="8">
      <t>ソクオウ</t>
    </rPh>
    <rPh sb="8" eb="10">
      <t>タイセイ</t>
    </rPh>
    <rPh sb="11" eb="13">
      <t>コウチク</t>
    </rPh>
    <rPh sb="18" eb="20">
      <t>ジギョウ</t>
    </rPh>
    <rPh sb="24" eb="25">
      <t>クニ</t>
    </rPh>
    <rPh sb="26" eb="28">
      <t>チョクセツ</t>
    </rPh>
    <rPh sb="28" eb="30">
      <t>ジッシ</t>
    </rPh>
    <rPh sb="32" eb="34">
      <t>ヒツヨウ</t>
    </rPh>
    <phoneticPr fontId="3"/>
  </si>
  <si>
    <t>A.　川崎重工業株式会社</t>
    <rPh sb="8" eb="12">
      <t>カブシキガイシャ</t>
    </rPh>
    <phoneticPr fontId="5"/>
  </si>
  <si>
    <t>Bell Textron株式会社</t>
    <phoneticPr fontId="5"/>
  </si>
  <si>
    <t>B.　SHIMADZU PRECISION INSTRUMENTS.INC.</t>
    <phoneticPr fontId="5"/>
  </si>
  <si>
    <t>C.　株式会社ｴｱﾛﾊﾟｰﾄﾅｰｽﾞ</t>
    <rPh sb="3" eb="7">
      <t>カブシキガイシャ</t>
    </rPh>
    <phoneticPr fontId="5"/>
  </si>
  <si>
    <t>SHIMADZU PRECISION INSTRUMENTS.INC.</t>
    <phoneticPr fontId="5"/>
  </si>
  <si>
    <t>川崎重工業株式会社</t>
    <rPh sb="5" eb="9">
      <t>カブシキガイシャ</t>
    </rPh>
    <phoneticPr fontId="5"/>
  </si>
  <si>
    <t>株式会社SUBARU</t>
    <phoneticPr fontId="5"/>
  </si>
  <si>
    <t>双日ｴｱﾛｽﾍﾟｰｽ株式会社</t>
    <phoneticPr fontId="5"/>
  </si>
  <si>
    <t>株式会社ジャムコ</t>
    <phoneticPr fontId="5"/>
  </si>
  <si>
    <t>住商ｴｱﾛｼｽﾃﾑ株式会社</t>
    <phoneticPr fontId="5"/>
  </si>
  <si>
    <t>三菱重工業株式会社</t>
    <phoneticPr fontId="5"/>
  </si>
  <si>
    <t>伊藤忠ｱﾋﾞｴｰｼｮﾝ株式会社</t>
    <phoneticPr fontId="5"/>
  </si>
  <si>
    <t>株式会社IHI</t>
    <phoneticPr fontId="5"/>
  </si>
  <si>
    <t>三菱重工航空ｴﾝｼﾞﾝ株式会社</t>
    <phoneticPr fontId="5"/>
  </si>
  <si>
    <t>株式会社ｴｱﾛﾊﾟｰﾄﾅｰｽﾞ</t>
    <phoneticPr fontId="5"/>
  </si>
  <si>
    <t>日本ｴｱﾛｽﾍﾟｰｽ株式会社</t>
    <phoneticPr fontId="5"/>
  </si>
  <si>
    <t>株式会社島津製作所</t>
    <phoneticPr fontId="5"/>
  </si>
  <si>
    <t>川崎重工業株式会社</t>
    <phoneticPr fontId="5"/>
  </si>
  <si>
    <t>-</t>
    <phoneticPr fontId="5"/>
  </si>
  <si>
    <t>・外部有識者抽出点検の対象外である。</t>
    <phoneticPr fontId="5"/>
  </si>
  <si>
    <t>・契約実績の分析及びコスト縮減方策の検討等を不断に実施し、その結果を反映することにより、効率的な予算要求、予算執行に努められたい。</t>
    <phoneticPr fontId="5"/>
  </si>
  <si>
    <t>-</t>
    <phoneticPr fontId="5"/>
  </si>
  <si>
    <t>・契約実績の分析及びコスト低減方策の検討等を行い、効率的な予算要求、予算執行に努めていく。
・ＰＢＬの活用等の新たな施策について検討を継続的に実施し、効率的な予算要求及び予算執行に努めていく。</t>
    <phoneticPr fontId="5"/>
  </si>
  <si>
    <t>対象数量等の差異によるため。</t>
    <rPh sb="6" eb="8">
      <t>サイ</t>
    </rPh>
    <phoneticPr fontId="5"/>
  </si>
  <si>
    <t>エアロファシリティー株式会社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</si>
</sst>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8">
    <cellStyle name="標準" xfId="0" builtinId="0"/>
    <cellStyle name="標準 2" xfId="4" xr:uid="{00000000-0005-0000-0000-000001000000}"/>
    <cellStyle name="標準 2 2 2" xfId="7" xr:uid="{00000000-0005-0000-0000-000002000000}"/>
    <cellStyle name="標準 3" xfId="5" xr:uid="{00000000-0005-0000-0000-000003000000}"/>
    <cellStyle name="標準 3 2" xfId="6" xr:uid="{00000000-0005-0000-0000-000004000000}"/>
    <cellStyle name="標準_01【みんまち】（地区まちづくり推進事業）" xfId="1" xr:uid="{00000000-0005-0000-0000-000005000000}"/>
    <cellStyle name="標準_01【みんまち】（地区まちづくり推進事業） 2" xfId="2" xr:uid="{00000000-0005-0000-0000-000006000000}"/>
    <cellStyle name="標準_Sheet1" xfId="3" xr:uid="{00000000-0005-0000-0000-000007000000}"/>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externalLink" Target="externalLinks/externalLink8.xml"/><Relationship Id="rId18"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11.xml"/><Relationship Id="rId20" Type="http://schemas.openxmlformats.org/officeDocument/2006/relationships/externalLink" Target="externalLinks/externalLink15.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10.xml"/><Relationship Id="rId23" Type="http://schemas.openxmlformats.org/officeDocument/2006/relationships/sharedStrings" Target="sharedStrings.xml"/><Relationship Id="rId10" Type="http://schemas.openxmlformats.org/officeDocument/2006/relationships/externalLink" Target="externalLinks/externalLink5.xml"/><Relationship Id="rId19" Type="http://schemas.openxmlformats.org/officeDocument/2006/relationships/externalLink" Target="externalLinks/externalLink14.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externalLink" Target="externalLinks/externalLink9.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127000</xdr:colOff>
      <xdr:row>272</xdr:row>
      <xdr:rowOff>342900</xdr:rowOff>
    </xdr:from>
    <xdr:to>
      <xdr:col>26</xdr:col>
      <xdr:colOff>131756</xdr:colOff>
      <xdr:row>274</xdr:row>
      <xdr:rowOff>321505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a:off x="5410200" y="90449400"/>
          <a:ext cx="4756" cy="689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127000</xdr:colOff>
      <xdr:row>271</xdr:row>
      <xdr:rowOff>12700</xdr:rowOff>
    </xdr:from>
    <xdr:to>
      <xdr:col>26</xdr:col>
      <xdr:colOff>131756</xdr:colOff>
      <xdr:row>272</xdr:row>
      <xdr:rowOff>346905</xdr:rowOff>
    </xdr:to>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a:off x="5410200" y="89763600"/>
          <a:ext cx="4756" cy="689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139700</xdr:colOff>
      <xdr:row>273</xdr:row>
      <xdr:rowOff>0</xdr:rowOff>
    </xdr:from>
    <xdr:to>
      <xdr:col>39</xdr:col>
      <xdr:colOff>144456</xdr:colOff>
      <xdr:row>274</xdr:row>
      <xdr:rowOff>334205</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8064500" y="90462100"/>
          <a:ext cx="4756" cy="689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165100</xdr:colOff>
      <xdr:row>272</xdr:row>
      <xdr:rowOff>342900</xdr:rowOff>
    </xdr:from>
    <xdr:to>
      <xdr:col>14</xdr:col>
      <xdr:colOff>169856</xdr:colOff>
      <xdr:row>274</xdr:row>
      <xdr:rowOff>321505</xdr:rowOff>
    </xdr:to>
    <xdr:cxnSp macro="">
      <xdr:nvCxnSpPr>
        <xdr:cNvPr id="18" name="直線コネクタ 17">
          <a:extLst>
            <a:ext uri="{FF2B5EF4-FFF2-40B4-BE49-F238E27FC236}">
              <a16:creationId xmlns:a16="http://schemas.microsoft.com/office/drawing/2014/main" id="{00000000-0008-0000-0000-000012000000}"/>
            </a:ext>
          </a:extLst>
        </xdr:cNvPr>
        <xdr:cNvCxnSpPr>
          <a:endCxn id="2" idx="0"/>
        </xdr:cNvCxnSpPr>
      </xdr:nvCxnSpPr>
      <xdr:spPr>
        <a:xfrm>
          <a:off x="3009900" y="90449400"/>
          <a:ext cx="4756" cy="68980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59456</xdr:colOff>
      <xdr:row>274</xdr:row>
      <xdr:rowOff>321505</xdr:rowOff>
    </xdr:from>
    <xdr:to>
      <xdr:col>18</xdr:col>
      <xdr:colOff>77056</xdr:colOff>
      <xdr:row>275</xdr:row>
      <xdr:rowOff>325905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2294656" y="91139205"/>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Ａ．民間会社</a:t>
          </a:r>
          <a:r>
            <a:rPr kumimoji="1" lang="en-US" altLang="ja-JP" sz="1100">
              <a:solidFill>
                <a:sysClr val="windowText" lastClr="000000"/>
              </a:solidFill>
            </a:rPr>
            <a:t>30</a:t>
          </a:r>
          <a:r>
            <a:rPr kumimoji="1" lang="ja-JP" altLang="en-US" sz="1100">
              <a:solidFill>
                <a:sysClr val="windowText" lastClr="000000"/>
              </a:solidFill>
            </a:rPr>
            <a:t>社</a:t>
          </a:r>
        </a:p>
      </xdr:txBody>
    </xdr:sp>
    <xdr:clientData/>
  </xdr:twoCellAnchor>
  <xdr:twoCellAnchor>
    <xdr:from>
      <xdr:col>11</xdr:col>
      <xdr:colOff>61836</xdr:colOff>
      <xdr:row>275</xdr:row>
      <xdr:rowOff>334524</xdr:rowOff>
    </xdr:from>
    <xdr:to>
      <xdr:col>18</xdr:col>
      <xdr:colOff>79436</xdr:colOff>
      <xdr:row>276</xdr:row>
      <xdr:rowOff>338924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297036" y="91507824"/>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chemeClr val="tx1"/>
              </a:solidFill>
              <a:latin typeface="+mn-ea"/>
              <a:ea typeface="+mn-ea"/>
            </a:rPr>
            <a:t>7093.9</a:t>
          </a:r>
          <a:r>
            <a:rPr kumimoji="1" lang="ja-JP" altLang="en-US" sz="1100">
              <a:solidFill>
                <a:schemeClr val="tx1"/>
              </a:solidFill>
              <a:latin typeface="+mn-ea"/>
              <a:ea typeface="+mn-ea"/>
            </a:rPr>
            <a:t>百万円</a:t>
          </a:r>
        </a:p>
      </xdr:txBody>
    </xdr:sp>
    <xdr:clientData/>
  </xdr:twoCellAnchor>
  <xdr:twoCellAnchor>
    <xdr:from>
      <xdr:col>8</xdr:col>
      <xdr:colOff>0</xdr:colOff>
      <xdr:row>269</xdr:row>
      <xdr:rowOff>0</xdr:rowOff>
    </xdr:from>
    <xdr:to>
      <xdr:col>14</xdr:col>
      <xdr:colOff>26869</xdr:colOff>
      <xdr:row>269</xdr:row>
      <xdr:rowOff>300166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25600" y="89039700"/>
          <a:ext cx="1246069" cy="300166"/>
        </a:xfrm>
        <a:prstGeom prst="rect">
          <a:avLst/>
        </a:prstGeom>
        <a:no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部品整備役務費</a:t>
          </a:r>
          <a:endParaRPr kumimoji="1" lang="en-US" altLang="ja-JP" sz="1100">
            <a:solidFill>
              <a:sysClr val="windowText" lastClr="000000"/>
            </a:solidFill>
          </a:endParaRPr>
        </a:p>
      </xdr:txBody>
    </xdr:sp>
    <xdr:clientData/>
  </xdr:twoCellAnchor>
  <xdr:twoCellAnchor>
    <xdr:from>
      <xdr:col>10</xdr:col>
      <xdr:colOff>160144</xdr:colOff>
      <xdr:row>277</xdr:row>
      <xdr:rowOff>184398</xdr:rowOff>
    </xdr:from>
    <xdr:to>
      <xdr:col>19</xdr:col>
      <xdr:colOff>15196</xdr:colOff>
      <xdr:row>278</xdr:row>
      <xdr:rowOff>130773</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2192144" y="92068898"/>
          <a:ext cx="1683852" cy="301975"/>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10</xdr:col>
      <xdr:colOff>193261</xdr:colOff>
      <xdr:row>277</xdr:row>
      <xdr:rowOff>110409</xdr:rowOff>
    </xdr:from>
    <xdr:to>
      <xdr:col>18</xdr:col>
      <xdr:colOff>94375</xdr:colOff>
      <xdr:row>278</xdr:row>
      <xdr:rowOff>190500</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225261" y="91994909"/>
          <a:ext cx="1526714" cy="4356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77540</xdr:colOff>
      <xdr:row>270</xdr:row>
      <xdr:rowOff>5821</xdr:rowOff>
    </xdr:from>
    <xdr:to>
      <xdr:col>30</xdr:col>
      <xdr:colOff>95140</xdr:colOff>
      <xdr:row>271</xdr:row>
      <xdr:rowOff>10221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4751140" y="89401121"/>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防衛省</a:t>
          </a:r>
        </a:p>
      </xdr:txBody>
    </xdr:sp>
    <xdr:clientData/>
  </xdr:twoCellAnchor>
  <xdr:twoCellAnchor>
    <xdr:from>
      <xdr:col>23</xdr:col>
      <xdr:colOff>77539</xdr:colOff>
      <xdr:row>271</xdr:row>
      <xdr:rowOff>6140</xdr:rowOff>
    </xdr:from>
    <xdr:to>
      <xdr:col>30</xdr:col>
      <xdr:colOff>95139</xdr:colOff>
      <xdr:row>272</xdr:row>
      <xdr:rowOff>10540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751139" y="89757040"/>
          <a:ext cx="1440000" cy="360000"/>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ysClr val="windowText" lastClr="000000"/>
              </a:solidFill>
              <a:latin typeface="+mn-ea"/>
              <a:ea typeface="+mn-ea"/>
            </a:rPr>
            <a:t>7,147.0</a:t>
          </a:r>
          <a:r>
            <a:rPr kumimoji="1" lang="ja-JP" altLang="en-US" sz="1100">
              <a:solidFill>
                <a:sysClr val="windowText" lastClr="000000"/>
              </a:solidFill>
              <a:latin typeface="+mn-ea"/>
              <a:ea typeface="+mn-ea"/>
            </a:rPr>
            <a:t>百万円</a:t>
          </a:r>
        </a:p>
      </xdr:txBody>
    </xdr:sp>
    <xdr:clientData/>
  </xdr:twoCellAnchor>
  <xdr:twoCellAnchor>
    <xdr:from>
      <xdr:col>11</xdr:col>
      <xdr:colOff>201272</xdr:colOff>
      <xdr:row>273</xdr:row>
      <xdr:rowOff>152801</xdr:rowOff>
    </xdr:from>
    <xdr:to>
      <xdr:col>17</xdr:col>
      <xdr:colOff>177349</xdr:colOff>
      <xdr:row>274</xdr:row>
      <xdr:rowOff>99176</xdr:rowOff>
    </xdr:to>
    <xdr:sp macro="" textlink="">
      <xdr:nvSpPr>
        <xdr:cNvPr id="9" name="正方形/長方形 14">
          <a:extLst>
            <a:ext uri="{FF2B5EF4-FFF2-40B4-BE49-F238E27FC236}">
              <a16:creationId xmlns:a16="http://schemas.microsoft.com/office/drawing/2014/main" id="{00000000-0008-0000-0000-000009000000}"/>
            </a:ext>
          </a:extLst>
        </xdr:cNvPr>
        <xdr:cNvSpPr/>
      </xdr:nvSpPr>
      <xdr:spPr>
        <a:xfrm>
          <a:off x="2436472" y="90614901"/>
          <a:ext cx="1195277" cy="301975"/>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60217</xdr:colOff>
      <xdr:row>274</xdr:row>
      <xdr:rowOff>308805</xdr:rowOff>
    </xdr:from>
    <xdr:to>
      <xdr:col>43</xdr:col>
      <xdr:colOff>77817</xdr:colOff>
      <xdr:row>275</xdr:row>
      <xdr:rowOff>313205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7375417" y="91126505"/>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Ｃ．民間会社</a:t>
          </a:r>
          <a:r>
            <a:rPr kumimoji="1" lang="en-US" altLang="ja-JP" sz="1100">
              <a:solidFill>
                <a:sysClr val="windowText" lastClr="000000"/>
              </a:solidFill>
            </a:rPr>
            <a:t>1</a:t>
          </a:r>
          <a:r>
            <a:rPr kumimoji="1" lang="ja-JP" altLang="en-US" sz="1100">
              <a:solidFill>
                <a:sysClr val="windowText" lastClr="000000"/>
              </a:solidFill>
            </a:rPr>
            <a:t>社</a:t>
          </a:r>
        </a:p>
      </xdr:txBody>
    </xdr:sp>
    <xdr:clientData/>
  </xdr:twoCellAnchor>
  <xdr:twoCellAnchor>
    <xdr:from>
      <xdr:col>36</xdr:col>
      <xdr:colOff>57835</xdr:colOff>
      <xdr:row>275</xdr:row>
      <xdr:rowOff>321824</xdr:rowOff>
    </xdr:from>
    <xdr:to>
      <xdr:col>43</xdr:col>
      <xdr:colOff>75435</xdr:colOff>
      <xdr:row>276</xdr:row>
      <xdr:rowOff>326224</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373035" y="91495124"/>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chemeClr val="tx1"/>
              </a:solidFill>
              <a:latin typeface="+mn-ea"/>
              <a:ea typeface="+mn-ea"/>
            </a:rPr>
            <a:t>51.0</a:t>
          </a:r>
          <a:r>
            <a:rPr kumimoji="1" lang="ja-JP" altLang="en-US" sz="1100">
              <a:solidFill>
                <a:schemeClr val="tx1"/>
              </a:solidFill>
              <a:latin typeface="+mn-ea"/>
              <a:ea typeface="+mn-ea"/>
            </a:rPr>
            <a:t>百万円</a:t>
          </a:r>
        </a:p>
      </xdr:txBody>
    </xdr:sp>
    <xdr:clientData/>
  </xdr:twoCellAnchor>
  <xdr:twoCellAnchor>
    <xdr:from>
      <xdr:col>35</xdr:col>
      <xdr:colOff>183923</xdr:colOff>
      <xdr:row>277</xdr:row>
      <xdr:rowOff>209798</xdr:rowOff>
    </xdr:from>
    <xdr:to>
      <xdr:col>44</xdr:col>
      <xdr:colOff>38975</xdr:colOff>
      <xdr:row>278</xdr:row>
      <xdr:rowOff>156173</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7295923" y="92094298"/>
          <a:ext cx="1683852" cy="301975"/>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36</xdr:col>
      <xdr:colOff>38099</xdr:colOff>
      <xdr:row>277</xdr:row>
      <xdr:rowOff>123109</xdr:rowOff>
    </xdr:from>
    <xdr:to>
      <xdr:col>43</xdr:col>
      <xdr:colOff>130854</xdr:colOff>
      <xdr:row>278</xdr:row>
      <xdr:rowOff>241300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7353299" y="92007609"/>
          <a:ext cx="1515155" cy="4737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74688</xdr:colOff>
      <xdr:row>273</xdr:row>
      <xdr:rowOff>140101</xdr:rowOff>
    </xdr:from>
    <xdr:to>
      <xdr:col>43</xdr:col>
      <xdr:colOff>199093</xdr:colOff>
      <xdr:row>274</xdr:row>
      <xdr:rowOff>86476</xdr:rowOff>
    </xdr:to>
    <xdr:sp macro="" textlink="">
      <xdr:nvSpPr>
        <xdr:cNvPr id="14" name="正方形/長方形 14">
          <a:extLst>
            <a:ext uri="{FF2B5EF4-FFF2-40B4-BE49-F238E27FC236}">
              <a16:creationId xmlns:a16="http://schemas.microsoft.com/office/drawing/2014/main" id="{00000000-0008-0000-0000-00000E000000}"/>
            </a:ext>
          </a:extLst>
        </xdr:cNvPr>
        <xdr:cNvSpPr/>
      </xdr:nvSpPr>
      <xdr:spPr>
        <a:xfrm>
          <a:off x="7186688" y="90602201"/>
          <a:ext cx="1750005" cy="301975"/>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175131</xdr:colOff>
      <xdr:row>272</xdr:row>
      <xdr:rowOff>342900</xdr:rowOff>
    </xdr:from>
    <xdr:to>
      <xdr:col>39</xdr:col>
      <xdr:colOff>104269</xdr:colOff>
      <xdr:row>272</xdr:row>
      <xdr:rowOff>342900</xdr:rowOff>
    </xdr:to>
    <xdr:cxnSp macro="">
      <xdr:nvCxnSpPr>
        <xdr:cNvPr id="16" name="直線コネクタ 15">
          <a:extLst>
            <a:ext uri="{FF2B5EF4-FFF2-40B4-BE49-F238E27FC236}">
              <a16:creationId xmlns:a16="http://schemas.microsoft.com/office/drawing/2014/main" id="{00000000-0008-0000-0000-000010000000}"/>
            </a:ext>
          </a:extLst>
        </xdr:cNvPr>
        <xdr:cNvCxnSpPr/>
      </xdr:nvCxnSpPr>
      <xdr:spPr>
        <a:xfrm>
          <a:off x="3019931" y="90449400"/>
          <a:ext cx="500913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61729</xdr:colOff>
      <xdr:row>274</xdr:row>
      <xdr:rowOff>308404</xdr:rowOff>
    </xdr:from>
    <xdr:to>
      <xdr:col>30</xdr:col>
      <xdr:colOff>79329</xdr:colOff>
      <xdr:row>275</xdr:row>
      <xdr:rowOff>312804</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735329" y="91126104"/>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100">
              <a:solidFill>
                <a:sysClr val="windowText" lastClr="000000"/>
              </a:solidFill>
            </a:rPr>
            <a:t>Ｂ．民間会社</a:t>
          </a:r>
          <a:r>
            <a:rPr kumimoji="1" lang="en-US" altLang="ja-JP" sz="1100">
              <a:solidFill>
                <a:sysClr val="windowText" lastClr="000000"/>
              </a:solidFill>
            </a:rPr>
            <a:t>1</a:t>
          </a:r>
          <a:r>
            <a:rPr kumimoji="1" lang="ja-JP" altLang="en-US" sz="1100">
              <a:solidFill>
                <a:sysClr val="windowText" lastClr="000000"/>
              </a:solidFill>
            </a:rPr>
            <a:t>社</a:t>
          </a:r>
        </a:p>
      </xdr:txBody>
    </xdr:sp>
    <xdr:clientData/>
  </xdr:twoCellAnchor>
  <xdr:twoCellAnchor>
    <xdr:from>
      <xdr:col>23</xdr:col>
      <xdr:colOff>59347</xdr:colOff>
      <xdr:row>275</xdr:row>
      <xdr:rowOff>321423</xdr:rowOff>
    </xdr:from>
    <xdr:to>
      <xdr:col>30</xdr:col>
      <xdr:colOff>76947</xdr:colOff>
      <xdr:row>276</xdr:row>
      <xdr:rowOff>325823</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732947" y="91494723"/>
          <a:ext cx="1440000" cy="36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l"/>
          <a:r>
            <a:rPr kumimoji="1" lang="en-US" altLang="ja-JP" sz="1100">
              <a:solidFill>
                <a:schemeClr val="tx1"/>
              </a:solidFill>
              <a:latin typeface="+mn-ea"/>
              <a:ea typeface="+mn-ea"/>
            </a:rPr>
            <a:t>2.1</a:t>
          </a:r>
          <a:r>
            <a:rPr kumimoji="1" lang="ja-JP" altLang="en-US" sz="1100">
              <a:solidFill>
                <a:schemeClr val="tx1"/>
              </a:solidFill>
              <a:latin typeface="+mn-ea"/>
              <a:ea typeface="+mn-ea"/>
            </a:rPr>
            <a:t>百万円</a:t>
          </a:r>
        </a:p>
      </xdr:txBody>
    </xdr:sp>
    <xdr:clientData/>
  </xdr:twoCellAnchor>
  <xdr:twoCellAnchor>
    <xdr:from>
      <xdr:col>22</xdr:col>
      <xdr:colOff>185435</xdr:colOff>
      <xdr:row>277</xdr:row>
      <xdr:rowOff>209397</xdr:rowOff>
    </xdr:from>
    <xdr:to>
      <xdr:col>31</xdr:col>
      <xdr:colOff>40487</xdr:colOff>
      <xdr:row>278</xdr:row>
      <xdr:rowOff>155772</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655835" y="92093897"/>
          <a:ext cx="1683852" cy="301975"/>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rPr>
            <a:t>航空機部品の修理</a:t>
          </a:r>
        </a:p>
      </xdr:txBody>
    </xdr:sp>
    <xdr:clientData/>
  </xdr:twoCellAnchor>
  <xdr:twoCellAnchor>
    <xdr:from>
      <xdr:col>23</xdr:col>
      <xdr:colOff>39611</xdr:colOff>
      <xdr:row>277</xdr:row>
      <xdr:rowOff>122708</xdr:rowOff>
    </xdr:from>
    <xdr:to>
      <xdr:col>30</xdr:col>
      <xdr:colOff>132366</xdr:colOff>
      <xdr:row>278</xdr:row>
      <xdr:rowOff>240899</xdr:rowOff>
    </xdr:to>
    <xdr:sp macro="" textlink="">
      <xdr:nvSpPr>
        <xdr:cNvPr id="24" name="大かっこ 23">
          <a:extLst>
            <a:ext uri="{FF2B5EF4-FFF2-40B4-BE49-F238E27FC236}">
              <a16:creationId xmlns:a16="http://schemas.microsoft.com/office/drawing/2014/main" id="{00000000-0008-0000-0000-000018000000}"/>
            </a:ext>
          </a:extLst>
        </xdr:cNvPr>
        <xdr:cNvSpPr/>
      </xdr:nvSpPr>
      <xdr:spPr>
        <a:xfrm>
          <a:off x="4713211" y="92007208"/>
          <a:ext cx="1515155" cy="4737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76200</xdr:colOff>
      <xdr:row>273</xdr:row>
      <xdr:rowOff>139700</xdr:rowOff>
    </xdr:from>
    <xdr:to>
      <xdr:col>30</xdr:col>
      <xdr:colOff>200605</xdr:colOff>
      <xdr:row>274</xdr:row>
      <xdr:rowOff>86075</xdr:rowOff>
    </xdr:to>
    <xdr:sp macro="" textlink="">
      <xdr:nvSpPr>
        <xdr:cNvPr id="25" name="正方形/長方形 14">
          <a:extLst>
            <a:ext uri="{FF2B5EF4-FFF2-40B4-BE49-F238E27FC236}">
              <a16:creationId xmlns:a16="http://schemas.microsoft.com/office/drawing/2014/main" id="{00000000-0008-0000-0000-000019000000}"/>
            </a:ext>
          </a:extLst>
        </xdr:cNvPr>
        <xdr:cNvSpPr/>
      </xdr:nvSpPr>
      <xdr:spPr>
        <a:xfrm>
          <a:off x="4546600" y="90601800"/>
          <a:ext cx="1750005" cy="301975"/>
        </a:xfrm>
        <a:prstGeom prst="rect">
          <a:avLst/>
        </a:prstGeom>
        <a:solidFill>
          <a:schemeClr val="bg1"/>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指名競争入札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45</xdr:col>
      <xdr:colOff>167331</xdr:colOff>
      <xdr:row>309</xdr:row>
      <xdr:rowOff>38614</xdr:rowOff>
    </xdr:from>
    <xdr:to>
      <xdr:col>46</xdr:col>
      <xdr:colOff>116833</xdr:colOff>
      <xdr:row>312</xdr:row>
      <xdr:rowOff>26257</xdr:rowOff>
    </xdr:to>
    <xdr:sp macro="" textlink="">
      <xdr:nvSpPr>
        <xdr:cNvPr id="27" name="右中かっこ 26">
          <a:extLst>
            <a:ext uri="{FF2B5EF4-FFF2-40B4-BE49-F238E27FC236}">
              <a16:creationId xmlns:a16="http://schemas.microsoft.com/office/drawing/2014/main" id="{00000000-0008-0000-0000-00001B000000}"/>
            </a:ext>
          </a:extLst>
        </xdr:cNvPr>
        <xdr:cNvSpPr/>
      </xdr:nvSpPr>
      <xdr:spPr>
        <a:xfrm>
          <a:off x="9168456" y="63294139"/>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167331</xdr:colOff>
      <xdr:row>322</xdr:row>
      <xdr:rowOff>38614</xdr:rowOff>
    </xdr:from>
    <xdr:to>
      <xdr:col>24</xdr:col>
      <xdr:colOff>116833</xdr:colOff>
      <xdr:row>325</xdr:row>
      <xdr:rowOff>26257</xdr:rowOff>
    </xdr:to>
    <xdr:sp macro="" textlink="">
      <xdr:nvSpPr>
        <xdr:cNvPr id="28" name="右中かっこ 27">
          <a:extLst>
            <a:ext uri="{FF2B5EF4-FFF2-40B4-BE49-F238E27FC236}">
              <a16:creationId xmlns:a16="http://schemas.microsoft.com/office/drawing/2014/main" id="{00000000-0008-0000-0000-00001C000000}"/>
            </a:ext>
          </a:extLst>
        </xdr:cNvPr>
        <xdr:cNvSpPr/>
      </xdr:nvSpPr>
      <xdr:spPr>
        <a:xfrm>
          <a:off x="9311331" y="93624914"/>
          <a:ext cx="152702" cy="940143"/>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167331</xdr:colOff>
      <xdr:row>309</xdr:row>
      <xdr:rowOff>38614</xdr:rowOff>
    </xdr:from>
    <xdr:to>
      <xdr:col>24</xdr:col>
      <xdr:colOff>116833</xdr:colOff>
      <xdr:row>312</xdr:row>
      <xdr:rowOff>26257</xdr:rowOff>
    </xdr:to>
    <xdr:sp macro="" textlink="">
      <xdr:nvSpPr>
        <xdr:cNvPr id="29" name="右中かっこ 28">
          <a:extLst>
            <a:ext uri="{FF2B5EF4-FFF2-40B4-BE49-F238E27FC236}">
              <a16:creationId xmlns:a16="http://schemas.microsoft.com/office/drawing/2014/main" id="{00000000-0008-0000-0000-00001D000000}"/>
            </a:ext>
          </a:extLst>
        </xdr:cNvPr>
        <xdr:cNvSpPr/>
      </xdr:nvSpPr>
      <xdr:spPr>
        <a:xfrm>
          <a:off x="4767906" y="63294139"/>
          <a:ext cx="149527" cy="930618"/>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04&#12288;&#20104;&#31639;&#23554;&#38272;&#23448;&#36039;&#26009;\04&#12288;25&#8217;&#20104;&#31639;&#26989;&#21209;&#38306;&#36899;&#36039;&#26009;(SGN)\&#9675;&#65298;&#65301;&#24180;&#24230;&#20104;&#31639;&#22519;&#34892;&#38306;&#36899;\&#9675;&#20013;&#22830;&#35519;&#36948;&#23455;&#32318;\&#35036;&#27491;&#65297;&#27425;&#20013;&#22830;&#35519;&#36948;&#23455;&#32318;\&#65298;&#65301;&#24180;&#24230;&#35036;&#27491;&#65297;&#27425;&#20013;&#22830;&#35519;&#36948;&#23455;&#32318;&#65288;26.4.11&#65289;.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gm0lst21\&#35036;&#32102;&#32113;&#21046;&#26412;&#37096;\&#23529;&#26619;&#26989;&#21209;\&#23529;&#26619;&#29677;(&#33322;&#31354;&#25285;&#24403;)\22&#12539;&#20844;&#21215;&#29366;&#27841;(&#20849;&#26377;).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4658;&#24120;&#26989;&#21209;&#29992;&#12501;&#12457;&#12523;&#12480;\&#22519;&#34892;+&#35336;&#30011;\&#65298;&#65302;&#24180;&#24230;&#22519;&#34892;&#35336;&#30011;\&#22519;&#34892;&#35336;&#30011;&#65411;&#65438;&#65392;&#65408;&#65421;&#65438;&#65392;&#65405;\&#21407;&#22411;\&#9679;05&#12304;&#35576;&#36092;&#12305;26&#22519;&#34892;&#35336;&#30011;&#25285;&#20219;&#38989;(&#19968;&#33324;&#20250;&#35336;).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35519;&#20250;&#37096;\03_&#22865;&#32004;&#31532;&#65298;&#35506;\&#12304;&#19968;&#33324;&#12305;\03_&#33322;&#31354;&#29677;\&#12304;0310&#12288;&#33322;&#31354;&#29677;&#38263;&#12305;\&#36664;&#20837;&#33322;&#31354;&#29677;&#38263;30.4.1\&#9733;&#22865;&#32004;&#31649;&#29702;&#31807;\&#9733;31&#24180;&#24230;&#31649;&#29702;&#31807;\31&#24180;&#24230;&#22865;&#32004;&#31649;&#29702;&#31807;(2.2.1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1&#37428;&#26408;%20&#26989;&#21209;&#12501;&#12457;&#12523;&#12480;\1%20&#24180;&#24230;&#26411;&#31649;&#29702;(&#65298;&#65299;&#24180;&#24230;)\23&#22865;&#32004;&#31649;&#29702;&#31807;\20120329&#29694;&#22312;&#12288;&#65298;&#65299;&#24180;&#24230;&#22865;&#32004;&#31649;&#29702;&#31807;A.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6989;&#21209;\&#20104;&#31639;&#23554;&#38272;&#23448;\&#65298;&#65301;&#24180;&#24230;&#23455;&#26045;\25%20&#22519;&#34892;&#35336;&#30011;\&#12300;&#21306;&#20998;&#65299;&#12539;&#65300;&#12301;&#20027;&#35336;&#35506;&#25552;&#20986;&#29256;&#65288;250218&#65289;\25&#8217;&#22519;&#34892;&#35336;&#30011;\&#9733;&#9733;&#12304;&#26045;&#35373;&#37096;&#12305;25&#22519;&#34892;&#35336;&#30011;(&#19968;&#33324;&#20250;&#35336;)&#12304;&#35576;&#36092;&#12305;&#22519;&#34892;&#35336;&#30011;&#25285;&#20219;&#38989;.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6989;&#21209;\&#20104;&#31639;&#23554;&#38272;&#23448;\&#65298;&#65301;&#24180;&#24230;&#23455;&#26045;\25%20&#22519;&#34892;&#35336;&#30011;\&#12300;&#21306;&#20998;&#65299;&#12539;&#65300;&#12301;&#20027;&#35336;&#35506;&#25552;&#20986;&#29256;&#65288;250218&#65289;\25&#8217;&#22519;&#34892;&#35336;&#30011;\&#9733;&#9733;&#12304;&#26045;&#35373;&#37096;&#12305;25&#22519;&#34892;&#35336;&#30011;(&#19968;&#33324;&#20250;&#35336;)&#12304;&#36554;&#36092;&#12305;&#22519;&#34892;&#35336;&#30011;&#25285;&#20219;&#38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33322;&#31354;&#37096;\01_&#35036;&#32102;&#35336;&#30011;&#35506;\03_&#35519;&#36948;&#35336;&#30011;&#29677;\998_&#20491;&#20154;&#12501;&#12457;&#12523;&#12480;\&#37326;&#21475;C\&#20107;&#26989;&#12524;&#12499;&#12517;&#12540;&#29992;\&#36039;&#26009;&#12288;&#65296;&#65299;&#8217;&#20107;&#26989;&#12524;&#12499;&#12517;&#12540;\3&#24180;&#24230;&#22865;&#32004;&#31649;&#29702;&#31807;(3.4.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m0lst63\&#33322;&#31354;&#37096;_&#20849;&#26377;\Users\gmfad7\Desktop\2&#37428;&#26408;&#12288;&#12487;&#12473;&#12463;\1%20&#24180;&#24230;&#26411;&#31649;&#29702;(&#65298;&#65299;&#24180;&#24230;)\23&#22865;&#32004;&#31649;&#29702;&#31807;\20120329&#29694;&#22312;&#12288;&#65298;&#65299;&#24180;&#24230;&#22865;&#32004;&#31649;&#29702;&#31807;A.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35519;&#20250;&#37096;\03_&#22865;&#32004;&#31532;&#65298;&#35506;\03_&#33322;&#31354;&#29677;\&#36664;&#20837;&#33322;&#31354;&#29677;&#38263;&#65288;&#24341;&#32153;&#12487;&#12540;&#12479;&#65289;30.3.30\&#36664;&#20837;&#33322;&#31354;&#29677;&#38263;&#26989;&#21209;\&#9733;&#22865;&#32004;&#31649;&#29702;&#31807;\&#9733;30&#24180;&#24230;&#31649;&#29702;&#31807;\3&#26376;&#21463;&#23455;&#35336;&#12398;&#12415;&#12288;30&#24180;&#24230;&#22865;&#32004;&#31649;&#29702;&#31807;&#12304;&#36664;&#20837;&#33322;&#31354;&#29677;&#123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20104;&#31639;&#23554;&#38272;&#23448;&#65288;&#32654;&#28580;&#65289;&#24341;&#32153;&#21463;&#36039;&#26009;\&#9675;&#65298;&#65302;&#24180;&#24230;&#22519;&#34892;&#35336;&#30011;&#38306;&#36899;\&#65298;&#65302;'&#20104;&#31639;&#22519;&#34892;&#35336;&#30011;(&#26696;)\&#65298;&#65302;&#8217;&#22519;&#34892;&#35336;&#30011;&#26696;(26.2.4)\25&#12304;&#35576;&#12288;&#36092;&#12305;26&#22519;&#34892;&#22522;&#28310;&#38989;%20&#21306;&#20998;&#65300;(02031730).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18&#24180;&#24230;%20&#29677;&#38263;&#31649;&#29702;&#3180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Users\996329\Documents\&#12304;&#19968;&#33324;&#12305;\3&#24180;\&#22519;&#34892;&#35336;&#30011;&#65288;&#38520;&#24149;&#12362;&#12373;&#12414;&#12426;&#65289;\&#12304;&#21306;&#20998;&#65299;&#12289;&#65300;&#38598;&#35336;&#12305;&#12304;&#22269;&#20661;&#12305;03&#24180;&#24230;&#22519;&#34892;&#35336;&#30011;&#12487;&#12540;&#12479;&#12505;&#12540;&#12473;&#65288;03.3.2&#65289;&#8251;&#12487;&#12472;&#24193;&#31227;&#34892;&#2446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v.sup.gbase.gsdf.mod.go.jp\&#35036;&#32102;&#32113;&#21046;&#26412;&#37096;\13&#20104;&#31639;&#29677;\12&#22519;&#34892;&#23798;\01&#22519;&#34892;&#23798;&#20849;&#29992;\25&#22519;&#34892;&#35336;&#30011;\03%20&#36000;&#25285;&#34892;&#28858;&#20104;&#23450;&#32207;&#34920;&#12539;&#25903;&#25173;&#35336;&#30011;&#20104;&#23450;&#32207;&#34920;\&#35895;&#21475;&#65315;\22&#12304;&#36890;&#12288;&#36092;&#12305;25&#36000;&#25285;&#34892;&#28858;&#20104;&#23450;&#32207;&#34920;&#65286;&#25903;&#25173;&#35336;&#30011;&#20104;&#23450;&#32207;&#34920;%20&#21306;&#20998;3&#12289;4.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soci005\&#20104;&#31639;&#29677;\Documents%20and%20Settings\gsocaj08\My%20Documents\&#9733;21&#24403;&#24180;&#24230;\&#9733;&#12288;&#65298;&#65297;&#22519;&#34892;&#35336;&#30011;&#12487;&#12540;&#12479;\&#9733;&#12304;&#20316;&#26989;&#29256;&#12305;&#65298;&#65297;&#22519;&#34892;&#12487;&#12540;&#12479;\&#9679;&#12304;&#32207;&#25324;&#12414;&#12392;&#12417;&#12305;21&#22519;&#34892;&#35336;&#30011;&#65288;&#19968;&#33324;&#26053;&#36027;)&#20837;&#21147;&#12487;&#12540;&#12479;20122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国債）"/>
      <sheetName val="科目別内訳"/>
      <sheetName val="科目別内訳 (事業別)"/>
      <sheetName val="新練習ヘリ"/>
      <sheetName val="ＵＨ－６０ＪＡ"/>
      <sheetName val="ＣＨ－４７ＪＡ"/>
      <sheetName val="○数字"/>
    </sheetNames>
    <sheetDataSet>
      <sheetData sheetId="0"/>
      <sheetData sheetId="1"/>
      <sheetData sheetId="2"/>
      <sheetData sheetId="3"/>
      <sheetData sheetId="4"/>
      <sheetData sheetId="5"/>
      <sheetData sheetId="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示一覧表"/>
      <sheetName val="■集計ｼｰﾄ"/>
      <sheetName val="販売権内訳"/>
      <sheetName val="#24"/>
      <sheetName val="＃25（変公用）"/>
      <sheetName val="#"/>
      <sheetName val="＃（変公用）"/>
      <sheetName val="#29"/>
      <sheetName val="＃30（変公用）"/>
      <sheetName val="#35"/>
      <sheetName val="#41"/>
      <sheetName val="＃42（変公用）"/>
      <sheetName val="#47"/>
      <sheetName val="＃48（変公用）"/>
      <sheetName val="#55"/>
      <sheetName val="＃56（変公用）"/>
      <sheetName val="#62"/>
      <sheetName val="＃63（変公用）"/>
      <sheetName val="#64"/>
      <sheetName val="#68"/>
      <sheetName val="#69"/>
      <sheetName val="#73"/>
      <sheetName val="＃74（変公用） "/>
      <sheetName val="#83"/>
      <sheetName val="＃84（変公用） "/>
      <sheetName val="#89 "/>
      <sheetName val="#100"/>
      <sheetName val="#110"/>
      <sheetName val="#120"/>
      <sheetName val="#130"/>
      <sheetName val="DB"/>
    </sheetNames>
    <sheetDataSet>
      <sheetData sheetId="0" refreshError="1"/>
      <sheetData sheetId="1" refreshError="1">
        <row r="4">
          <cell r="C4" t="str">
            <v>部品製造</v>
          </cell>
        </row>
        <row r="5">
          <cell r="C5" t="str">
            <v>部品売買</v>
          </cell>
        </row>
        <row r="6">
          <cell r="C6" t="str">
            <v>役務等</v>
          </cell>
        </row>
        <row r="7">
          <cell r="C7" t="str">
            <v>修理等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 sheetId="3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G3" t="str">
            <v>競争導入公共サービス施設管理運営業務</v>
          </cell>
        </row>
        <row r="4">
          <cell r="G4" t="str">
            <v>事務機器借入れ等</v>
          </cell>
        </row>
        <row r="5">
          <cell r="G5" t="str">
            <v>民間資金等活用官庁施設維持管理運営</v>
          </cell>
        </row>
        <row r="6">
          <cell r="G6" t="str">
            <v>武器購入</v>
          </cell>
        </row>
        <row r="7">
          <cell r="G7" t="str">
            <v>前金の支払方法の変更に伴う武器購入に係る限度額の増額</v>
          </cell>
        </row>
        <row r="8">
          <cell r="G8" t="str">
            <v>通信機器購入</v>
          </cell>
        </row>
        <row r="9">
          <cell r="G9" t="str">
            <v>車両購入</v>
          </cell>
        </row>
        <row r="10">
          <cell r="G10" t="str">
            <v>弾薬購入</v>
          </cell>
        </row>
        <row r="11">
          <cell r="G11" t="str">
            <v>諸器材購入</v>
          </cell>
        </row>
        <row r="12">
          <cell r="G12" t="str">
            <v>武器車両等整備</v>
          </cell>
        </row>
        <row r="13">
          <cell r="G13" t="str">
            <v>航空機購入</v>
          </cell>
        </row>
        <row r="14">
          <cell r="G14" t="str">
            <v>前金の支払方法の変更に伴う航空機購入に係る限度額の増額</v>
          </cell>
        </row>
        <row r="15">
          <cell r="G15" t="str">
            <v>航空機整備</v>
          </cell>
        </row>
        <row r="16">
          <cell r="G16" t="str">
            <v>施設整備</v>
          </cell>
        </row>
        <row r="17">
          <cell r="G17" t="str">
            <v>公務員宿舎建設及び改修</v>
          </cell>
        </row>
        <row r="18">
          <cell r="G18" t="str">
            <v>自衛隊施設用地取得等</v>
          </cell>
        </row>
        <row r="19">
          <cell r="G19" t="str">
            <v>教育訓練用器材購入等</v>
          </cell>
        </row>
        <row r="20">
          <cell r="G20" t="str">
            <v>就職援護業務民間開放事業</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３１年度契約管理簿"/>
      <sheetName val="予算管理"/>
      <sheetName val="納延・解除"/>
      <sheetName val="リスト"/>
      <sheetName val="科目、要求部リスト"/>
    </sheetNames>
    <sheetDataSet>
      <sheetData sheetId="0"/>
      <sheetData sheetId="1"/>
      <sheetData sheetId="2"/>
      <sheetData sheetId="3">
        <row r="2">
          <cell r="G2" t="str">
            <v>堀野</v>
          </cell>
        </row>
        <row r="3">
          <cell r="G3" t="str">
            <v>北村</v>
          </cell>
        </row>
        <row r="4">
          <cell r="G4" t="str">
            <v>小松</v>
          </cell>
        </row>
        <row r="5">
          <cell r="G5" t="str">
            <v>遠山</v>
          </cell>
        </row>
        <row r="6">
          <cell r="G6" t="str">
            <v>樫尾</v>
          </cell>
        </row>
      </sheetData>
      <sheetData sheetId="4"/>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三菱プレシジョン"/>
      <sheetName val="三菱電機"/>
      <sheetName val="２３年度契約管理簿"/>
      <sheetName val="２３年度契約管理簿 (航空部を除く)"/>
      <sheetName val="２４年度契約管理簿"/>
      <sheetName val="その他幕通等"/>
      <sheetName val="修理不適等"/>
      <sheetName val="かし (処理中)"/>
      <sheetName val="かし"/>
      <sheetName val="追加作業"/>
      <sheetName val="予算管理"/>
      <sheetName val="科目、要求部リスト"/>
      <sheetName val="リスト"/>
      <sheetName val="文書ようむ他"/>
      <sheetName val="住友商事"/>
      <sheetName val="3次補正予算"/>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A2" t="str">
            <v>NECネットワーク･センサ㈱</v>
          </cell>
          <cell r="F2" t="str">
            <v>吉村</v>
          </cell>
        </row>
        <row r="3">
          <cell r="F3" t="str">
            <v>野中</v>
          </cell>
        </row>
        <row r="4">
          <cell r="F4" t="str">
            <v>増本</v>
          </cell>
        </row>
        <row r="5">
          <cell r="F5" t="str">
            <v>山内</v>
          </cell>
        </row>
        <row r="6">
          <cell r="F6" t="str">
            <v>中津川</v>
          </cell>
        </row>
      </sheetData>
      <sheetData sheetId="13"/>
      <sheetData sheetId="14"/>
      <sheetData sheetId="1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S3" t="str">
            <v>装本(事業分)</v>
          </cell>
        </row>
        <row r="4">
          <cell r="S4" t="str">
            <v>方面等(北方)</v>
          </cell>
        </row>
        <row r="5">
          <cell r="S5" t="str">
            <v>方面等(北方・補給処)</v>
          </cell>
        </row>
        <row r="6">
          <cell r="S6" t="str">
            <v>方面等(東北)</v>
          </cell>
        </row>
        <row r="7">
          <cell r="S7" t="str">
            <v>方面等(東北・補給処)</v>
          </cell>
        </row>
        <row r="8">
          <cell r="S8" t="str">
            <v>方面等(東方)</v>
          </cell>
        </row>
        <row r="9">
          <cell r="S9" t="str">
            <v>方面等(東方・補給処)</v>
          </cell>
        </row>
        <row r="10">
          <cell r="S10" t="str">
            <v>方面等(中方)</v>
          </cell>
        </row>
        <row r="11">
          <cell r="S11" t="str">
            <v>方面等(中方・補給処)</v>
          </cell>
        </row>
        <row r="12">
          <cell r="S12" t="str">
            <v>方面等(西方)</v>
          </cell>
        </row>
        <row r="13">
          <cell r="S13" t="str">
            <v>方面等(西方・補給処)</v>
          </cell>
        </row>
        <row r="14">
          <cell r="S14" t="str">
            <v>方面等(中即)</v>
          </cell>
        </row>
        <row r="15">
          <cell r="S15" t="str">
            <v>方面等(中病)</v>
          </cell>
        </row>
        <row r="16">
          <cell r="S16" t="str">
            <v>直轄等</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S3" t="str">
            <v>装本(事業分)</v>
          </cell>
        </row>
        <row r="4">
          <cell r="S4" t="str">
            <v>方面等(北方)</v>
          </cell>
        </row>
        <row r="5">
          <cell r="S5" t="str">
            <v>方面等(北方・補給処)</v>
          </cell>
        </row>
        <row r="6">
          <cell r="S6" t="str">
            <v>方面等(東北)</v>
          </cell>
        </row>
        <row r="7">
          <cell r="S7" t="str">
            <v>方面等(東北・補給処)</v>
          </cell>
        </row>
        <row r="8">
          <cell r="S8" t="str">
            <v>方面等(東方)</v>
          </cell>
        </row>
        <row r="9">
          <cell r="S9" t="str">
            <v>方面等(東方・補給処)</v>
          </cell>
        </row>
        <row r="10">
          <cell r="S10" t="str">
            <v>方面等(中方)</v>
          </cell>
        </row>
        <row r="11">
          <cell r="S11" t="str">
            <v>方面等(中方・補給処)</v>
          </cell>
        </row>
        <row r="12">
          <cell r="S12" t="str">
            <v>方面等(西方)</v>
          </cell>
        </row>
        <row r="13">
          <cell r="S13" t="str">
            <v>方面等(西方・補給処)</v>
          </cell>
        </row>
        <row r="14">
          <cell r="S14" t="str">
            <v>方面等(中即)</v>
          </cell>
        </row>
        <row r="15">
          <cell r="S15" t="str">
            <v>方面等(中病)</v>
          </cell>
        </row>
        <row r="16">
          <cell r="S16" t="str">
            <v>直轄等</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凡例"/>
      <sheetName val="3年度契約管理簿"/>
      <sheetName val="予算管理"/>
      <sheetName val="納延・解除"/>
      <sheetName val="リスト"/>
      <sheetName val="科目、要求部リスト"/>
      <sheetName val="示達引上げ"/>
    </sheetNames>
    <sheetDataSet>
      <sheetData sheetId="0" refreshError="1"/>
      <sheetData sheetId="1" refreshError="1"/>
      <sheetData sheetId="2" refreshError="1"/>
      <sheetData sheetId="3" refreshError="1"/>
      <sheetData sheetId="4">
        <row r="2">
          <cell r="A2" t="str">
            <v>NECネットワーク･センサ㈱</v>
          </cell>
          <cell r="C2" t="str">
            <v>歳出</v>
          </cell>
          <cell r="D2" t="str">
            <v>概算</v>
          </cell>
          <cell r="E2" t="str">
            <v>一般</v>
          </cell>
          <cell r="F2" t="str">
            <v>取り消し</v>
          </cell>
          <cell r="G2" t="str">
            <v>高原</v>
          </cell>
          <cell r="H2" t="str">
            <v>アメリカ</v>
          </cell>
        </row>
        <row r="3">
          <cell r="A3" t="str">
            <v>USASAC</v>
          </cell>
          <cell r="C3" t="str">
            <v>歳出化（１８：５国）</v>
          </cell>
          <cell r="D3" t="str">
            <v>確定</v>
          </cell>
          <cell r="E3" t="str">
            <v>一般→随契</v>
          </cell>
          <cell r="F3" t="str">
            <v>期間不足（契約期間）</v>
          </cell>
          <cell r="G3" t="str">
            <v>堀野</v>
          </cell>
          <cell r="H3" t="str">
            <v>イギリス</v>
          </cell>
        </row>
        <row r="4">
          <cell r="A4" t="str">
            <v>㈱</v>
          </cell>
          <cell r="C4" t="str">
            <v>歳出化（１９：４国）</v>
          </cell>
          <cell r="D4" t="str">
            <v>準確定</v>
          </cell>
          <cell r="E4" t="str">
            <v>指名</v>
          </cell>
          <cell r="F4" t="str">
            <v>期間不足（工程）</v>
          </cell>
          <cell r="G4" t="str">
            <v>田沼</v>
          </cell>
          <cell r="H4" t="str">
            <v>フランス</v>
          </cell>
        </row>
        <row r="5">
          <cell r="A5" t="str">
            <v>朝日エンジニアリング㈱</v>
          </cell>
          <cell r="C5" t="str">
            <v>歳出化（２０：３国）</v>
          </cell>
          <cell r="D5" t="str">
            <v>超利</v>
          </cell>
          <cell r="E5" t="str">
            <v>指名→随契</v>
          </cell>
          <cell r="F5" t="str">
            <v>期間不足（部品入手）</v>
          </cell>
          <cell r="G5" t="str">
            <v>伊藤</v>
          </cell>
          <cell r="H5" t="str">
            <v>ドイツ</v>
          </cell>
        </row>
        <row r="6">
          <cell r="A6" t="str">
            <v>三菱重工機械システム㈱</v>
          </cell>
          <cell r="C6" t="str">
            <v>歳出化（２１：２国）</v>
          </cell>
          <cell r="D6" t="str">
            <v>履行後精算</v>
          </cell>
          <cell r="E6" t="str">
            <v>随意（見積合わせ）</v>
          </cell>
          <cell r="F6" t="str">
            <v>期間不足（素材入手）</v>
          </cell>
          <cell r="H6" t="str">
            <v>スウェーデン</v>
          </cell>
        </row>
        <row r="7">
          <cell r="A7" t="str">
            <v>アジレント･テクノロジー㈱</v>
          </cell>
          <cell r="C7" t="str">
            <v>２１国債（３国）</v>
          </cell>
          <cell r="D7" t="str">
            <v>単価契約</v>
          </cell>
          <cell r="E7" t="str">
            <v>随意（１社）</v>
          </cell>
          <cell r="F7" t="str">
            <v>数量小</v>
          </cell>
          <cell r="H7" t="str">
            <v>カナダ</v>
          </cell>
        </row>
        <row r="8">
          <cell r="A8" t="str">
            <v>三菱重工航空エンジン㈱</v>
          </cell>
          <cell r="C8" t="str">
            <v>２０国債（４国）</v>
          </cell>
          <cell r="F8" t="str">
            <v>仕様書不具合（購入単価不適合）</v>
          </cell>
          <cell r="H8" t="str">
            <v>南アフリカ</v>
          </cell>
        </row>
        <row r="9">
          <cell r="A9" t="str">
            <v>アズビルトレーディング㈱</v>
          </cell>
          <cell r="F9" t="str">
            <v>仕様書不具合（細部規格不明）</v>
          </cell>
          <cell r="H9" t="str">
            <v>デンマーク</v>
          </cell>
        </row>
        <row r="10">
          <cell r="A10" t="str">
            <v>アルフレッサメディカルサービス㈱</v>
          </cell>
          <cell r="F10" t="str">
            <v>製造中止（型なし、設備なし）</v>
          </cell>
          <cell r="H10" t="str">
            <v>シンガポール</v>
          </cell>
        </row>
        <row r="11">
          <cell r="A11" t="str">
            <v>NECアンテン㈱</v>
          </cell>
          <cell r="F11" t="str">
            <v>製造中止（型あり）</v>
          </cell>
          <cell r="H11" t="str">
            <v>スイス</v>
          </cell>
        </row>
        <row r="12">
          <cell r="A12" t="str">
            <v>イーグル・エンジニアリング・エアロスペース㈱</v>
          </cell>
          <cell r="F12" t="str">
            <v>製造中止（市販中止）</v>
          </cell>
          <cell r="H12" t="str">
            <v>オーストラリア</v>
          </cell>
        </row>
        <row r="13">
          <cell r="A13" t="str">
            <v>イーグル工業㈱</v>
          </cell>
          <cell r="F13" t="str">
            <v>製造中止（旧型、図面なし）</v>
          </cell>
          <cell r="H13" t="str">
            <v>香港</v>
          </cell>
        </row>
        <row r="14">
          <cell r="A14" t="str">
            <v>イズミ産業㈱</v>
          </cell>
          <cell r="F14" t="str">
            <v>製造中止（特殊規格）</v>
          </cell>
          <cell r="H14" t="str">
            <v>ニュージーランド</v>
          </cell>
        </row>
        <row r="15">
          <cell r="A15" t="str">
            <v>伊藤忠アビエーション㈱</v>
          </cell>
          <cell r="F15" t="str">
            <v>修理不能（部品入手不可能）</v>
          </cell>
        </row>
        <row r="16">
          <cell r="A16" t="str">
            <v>今井航空機器工業㈱</v>
          </cell>
          <cell r="F16" t="str">
            <v>修理不能（設備老朽化）</v>
          </cell>
        </row>
        <row r="17">
          <cell r="A17" t="str">
            <v>岩通計測㈱</v>
          </cell>
          <cell r="F17" t="str">
            <v>修理不能（技術者不足）</v>
          </cell>
        </row>
        <row r="18">
          <cell r="A18" t="str">
            <v>イヨンインターナショナル㈱</v>
          </cell>
        </row>
        <row r="19">
          <cell r="A19" t="str">
            <v>上村商事㈱</v>
          </cell>
          <cell r="F19" t="str">
            <v>修理不能（損耗大）</v>
          </cell>
        </row>
        <row r="20">
          <cell r="A20" t="str">
            <v>エーピーシーエアロスペシャルティ㈱</v>
          </cell>
          <cell r="F20" t="str">
            <v>修理不能（修理限度額超過）</v>
          </cell>
        </row>
        <row r="21">
          <cell r="A21" t="str">
            <v>APCエアロスペシャルティ㈱</v>
          </cell>
          <cell r="F21" t="str">
            <v>複合原因</v>
          </cell>
        </row>
        <row r="22">
          <cell r="A22" t="str">
            <v>エアロファシリティー㈱</v>
          </cell>
        </row>
        <row r="23">
          <cell r="A23" t="str">
            <v>エアバス・ヘリコプターズ・ジャパン㈱</v>
          </cell>
          <cell r="F23" t="str">
            <v>年度末調整</v>
          </cell>
        </row>
        <row r="24">
          <cell r="A24" t="str">
            <v>エイスインターナショナルトレード㈱</v>
          </cell>
          <cell r="F24" t="str">
            <v>輸入品</v>
          </cell>
        </row>
        <row r="25">
          <cell r="A25" t="str">
            <v>エス・ティ・エス㈱</v>
          </cell>
          <cell r="F25" t="str">
            <v>その他</v>
          </cell>
        </row>
        <row r="26">
          <cell r="A26" t="str">
            <v>エス・ピー・エス・アンブラコ㈱</v>
          </cell>
        </row>
        <row r="27">
          <cell r="A27" t="str">
            <v>エヌ・ティー・ケー・インターナショナル㈱</v>
          </cell>
        </row>
        <row r="28">
          <cell r="A28" t="str">
            <v>FTJインダストリーズ㈱</v>
          </cell>
        </row>
        <row r="29">
          <cell r="A29" t="str">
            <v>NTKインターナショナル㈱</v>
          </cell>
        </row>
        <row r="30">
          <cell r="A30" t="str">
            <v>大森精工機㈱</v>
          </cell>
        </row>
        <row r="31">
          <cell r="A31" t="str">
            <v>オリンパスメディカルサイエンス販売㈱</v>
          </cell>
        </row>
        <row r="32">
          <cell r="A32" t="str">
            <v>尾張精機㈱</v>
          </cell>
        </row>
        <row r="33">
          <cell r="A33" t="str">
            <v>海外アビオテック㈱</v>
          </cell>
        </row>
        <row r="34">
          <cell r="A34" t="str">
            <v>兼松エアロスペース㈱</v>
          </cell>
        </row>
        <row r="35">
          <cell r="A35" t="str">
            <v>神電エンジニアリング㈱</v>
          </cell>
        </row>
        <row r="36">
          <cell r="A36" t="str">
            <v>カヤバ工業㈱</v>
          </cell>
        </row>
        <row r="37">
          <cell r="A37" t="str">
            <v>カヤバシステムマシナリー㈱</v>
          </cell>
        </row>
        <row r="38">
          <cell r="A38" t="str">
            <v>川崎重工業㈱</v>
          </cell>
        </row>
        <row r="39">
          <cell r="A39" t="str">
            <v>川重明石エンジニアリング㈱</v>
          </cell>
        </row>
        <row r="40">
          <cell r="A40" t="str">
            <v>川西航空機器工業㈱</v>
          </cell>
        </row>
        <row r="41">
          <cell r="A41" t="str">
            <v>関東航空計器㈱</v>
          </cell>
        </row>
        <row r="42">
          <cell r="A42" t="str">
            <v>菊水電子工業㈱</v>
          </cell>
        </row>
        <row r="43">
          <cell r="A43" t="str">
            <v>共信コミュニケーションズ㈱</v>
          </cell>
        </row>
        <row r="44">
          <cell r="A44" t="str">
            <v>協和高圧機工㈱</v>
          </cell>
        </row>
        <row r="45">
          <cell r="A45" t="str">
            <v>極東貿易㈱</v>
          </cell>
        </row>
        <row r="46">
          <cell r="A46" t="str">
            <v>グリーンツイードアンドカンパニージャパン㈱</v>
          </cell>
        </row>
        <row r="47">
          <cell r="A47" t="str">
            <v>KIホールディングス㈱</v>
          </cell>
        </row>
        <row r="48">
          <cell r="A48" t="str">
            <v>KYB㈱</v>
          </cell>
        </row>
        <row r="49">
          <cell r="A49" t="str">
            <v>小糸工業㈱</v>
          </cell>
        </row>
        <row r="50">
          <cell r="A50" t="str">
            <v>小竹医科器械㈱</v>
          </cell>
        </row>
        <row r="51">
          <cell r="A51" t="str">
            <v>コーンズ・アンド・カンパニー・リミテッド</v>
          </cell>
        </row>
        <row r="52">
          <cell r="A52" t="str">
            <v>コーンズテクノロジー㈱</v>
          </cell>
        </row>
        <row r="53">
          <cell r="A53" t="str">
            <v>コーンズドッドウェル㈱</v>
          </cell>
        </row>
        <row r="54">
          <cell r="A54" t="str">
            <v>五甲商事㈱</v>
          </cell>
        </row>
        <row r="55">
          <cell r="A55" t="str">
            <v>五洋商事㈱</v>
          </cell>
        </row>
        <row r="56">
          <cell r="A56" t="str">
            <v>コンカレント日本㈱</v>
          </cell>
        </row>
        <row r="57">
          <cell r="A57" t="str">
            <v>サイトーパイプ㈱</v>
          </cell>
        </row>
        <row r="58">
          <cell r="A58" t="str">
            <v>櫻護謨㈱</v>
          </cell>
        </row>
        <row r="59">
          <cell r="A59" t="str">
            <v>サニー・トレーディング㈱</v>
          </cell>
        </row>
        <row r="60">
          <cell r="A60" t="str">
            <v>澤田産業㈱</v>
          </cell>
        </row>
        <row r="61">
          <cell r="A61" t="str">
            <v>三興通商㈱</v>
          </cell>
        </row>
        <row r="62">
          <cell r="A62" t="str">
            <v>三徳航空電装㈱</v>
          </cell>
        </row>
        <row r="63">
          <cell r="A63" t="str">
            <v>サンノウ商事㈱</v>
          </cell>
        </row>
        <row r="64">
          <cell r="A64" t="str">
            <v>三洋貿易㈱</v>
          </cell>
        </row>
        <row r="65">
          <cell r="A65" t="str">
            <v>サンワトレーディング㈱</v>
          </cell>
        </row>
        <row r="66">
          <cell r="A66" t="str">
            <v>GEアビエーション・ディストリビューション・ジャパン㈱</v>
          </cell>
        </row>
        <row r="67">
          <cell r="A67" t="str">
            <v>ジーイー・エンジンサービス・ディストリビューション・ジャパン㈱</v>
          </cell>
        </row>
        <row r="68">
          <cell r="A68" t="str">
            <v>シマヅ プレシジョン インスツルメンツ インク 日本支店</v>
          </cell>
        </row>
        <row r="69">
          <cell r="A69" t="str">
            <v>シンフォニアエンジニアリング㈱</v>
          </cell>
        </row>
        <row r="70">
          <cell r="A70" t="str">
            <v>信濃機販㈱</v>
          </cell>
        </row>
        <row r="71">
          <cell r="A71" t="str">
            <v>島田理化工業㈱</v>
          </cell>
        </row>
        <row r="72">
          <cell r="A72" t="str">
            <v>社団法人日本海事検定協会</v>
          </cell>
        </row>
        <row r="73">
          <cell r="A73" t="str">
            <v>新高速印刷㈱</v>
          </cell>
        </row>
        <row r="74">
          <cell r="A74" t="str">
            <v>伸興通産㈱関東営業所</v>
          </cell>
        </row>
        <row r="75">
          <cell r="A75" t="str">
            <v>新成物産㈱</v>
          </cell>
        </row>
        <row r="76">
          <cell r="A76" t="str">
            <v>新東亜交易㈱</v>
          </cell>
        </row>
        <row r="77">
          <cell r="A77" t="str">
            <v>新明和工業㈱</v>
          </cell>
        </row>
        <row r="78">
          <cell r="A78" t="str">
            <v>㈱SUBARU</v>
          </cell>
        </row>
        <row r="79">
          <cell r="A79" t="str">
            <v>スカイトレーディング㈱</v>
          </cell>
        </row>
        <row r="80">
          <cell r="A80" t="str">
            <v>スナップオン・ツールズ㈱</v>
          </cell>
        </row>
        <row r="81">
          <cell r="A81" t="str">
            <v>住重特機サービス㈱</v>
          </cell>
        </row>
        <row r="82">
          <cell r="A82" t="str">
            <v>住商エアロシステム㈱</v>
          </cell>
        </row>
        <row r="83">
          <cell r="A83" t="str">
            <v>住友重機械工業㈱</v>
          </cell>
        </row>
        <row r="84">
          <cell r="A84" t="str">
            <v>住友商事㈱</v>
          </cell>
        </row>
        <row r="85">
          <cell r="A85" t="str">
            <v>スペクトリス㈱</v>
          </cell>
        </row>
        <row r="86">
          <cell r="A86" t="str">
            <v>善貿易㈱</v>
          </cell>
        </row>
        <row r="87">
          <cell r="A87" t="str">
            <v>双日エアロスペース㈱</v>
          </cell>
        </row>
        <row r="88">
          <cell r="A88" t="str">
            <v>測位衛星技術㈱</v>
          </cell>
        </row>
        <row r="89">
          <cell r="A89" t="str">
            <v>象印チエンブロック㈱</v>
          </cell>
        </row>
        <row r="90">
          <cell r="A90" t="str">
            <v>双信商事㈱</v>
          </cell>
        </row>
        <row r="91">
          <cell r="A91" t="str">
            <v>タイコエレクトロニクスジャパン合同会社</v>
          </cell>
        </row>
        <row r="92">
          <cell r="A92" t="str">
            <v>大誠エンジニアリング㈱</v>
          </cell>
        </row>
        <row r="93">
          <cell r="A93" t="str">
            <v>ダイセル化学工業㈱</v>
          </cell>
        </row>
        <row r="94">
          <cell r="A94" t="str">
            <v>ダイトエレクトロン㈱</v>
          </cell>
        </row>
        <row r="95">
          <cell r="A95" t="str">
            <v>大丸藤井㈱東京支店</v>
          </cell>
        </row>
        <row r="96">
          <cell r="A96" t="str">
            <v>大洋産業㈱</v>
          </cell>
        </row>
        <row r="97">
          <cell r="A97" t="str">
            <v>ダイワラクダ工業㈱</v>
          </cell>
        </row>
        <row r="98">
          <cell r="A98" t="str">
            <v>多摩川エアロシステムズ㈱</v>
          </cell>
        </row>
        <row r="99">
          <cell r="A99" t="str">
            <v>多摩川精機販売㈱</v>
          </cell>
        </row>
        <row r="100">
          <cell r="A100" t="str">
            <v>タレスジャパン㈱</v>
          </cell>
        </row>
        <row r="101">
          <cell r="A101" t="str">
            <v>ティアック㈱</v>
          </cell>
        </row>
        <row r="102">
          <cell r="A102" t="str">
            <v>ティー・ピー・ティー㈱</v>
          </cell>
        </row>
        <row r="103">
          <cell r="A103" t="str">
            <v>ディフェンスレイバーエアロ㈱</v>
          </cell>
        </row>
        <row r="104">
          <cell r="A104" t="str">
            <v>天龍エアロコンポーネント㈱</v>
          </cell>
        </row>
        <row r="105">
          <cell r="A105" t="str">
            <v>ドイチェ・ジャパン㈱</v>
          </cell>
        </row>
        <row r="106">
          <cell r="A106" t="str">
            <v>東京エレクトロン㈱</v>
          </cell>
        </row>
        <row r="107">
          <cell r="A107" t="str">
            <v>東京計器アビエーション㈱</v>
          </cell>
        </row>
        <row r="108">
          <cell r="A108" t="str">
            <v>東京航空計器㈱</v>
          </cell>
        </row>
        <row r="109">
          <cell r="A109" t="str">
            <v>東京超音波技研㈱</v>
          </cell>
        </row>
        <row r="110">
          <cell r="A110" t="str">
            <v>東光サービス㈱</v>
          </cell>
        </row>
        <row r="111">
          <cell r="A111" t="str">
            <v>東芝マテリアル㈱</v>
          </cell>
        </row>
        <row r="112">
          <cell r="A112" t="str">
            <v>東芝電波プロダクツ㈱</v>
          </cell>
        </row>
        <row r="113">
          <cell r="A113" t="str">
            <v>東通産業㈱埼玉支店</v>
          </cell>
        </row>
        <row r="114">
          <cell r="A114" t="str">
            <v>東通電子㈱</v>
          </cell>
        </row>
        <row r="115">
          <cell r="A115" t="str">
            <v>東邦商工㈱</v>
          </cell>
        </row>
        <row r="116">
          <cell r="A116" t="str">
            <v>東洋物産㈱</v>
          </cell>
        </row>
        <row r="117">
          <cell r="A117" t="str">
            <v>東横システム㈱</v>
          </cell>
        </row>
        <row r="118">
          <cell r="A118" t="str">
            <v>トーエイ㈱</v>
          </cell>
        </row>
        <row r="119">
          <cell r="A119" t="str">
            <v>トーチマークエアロスペース㈱</v>
          </cell>
        </row>
        <row r="120">
          <cell r="A120" t="str">
            <v>トレンドマイクロ㈱</v>
          </cell>
        </row>
        <row r="121">
          <cell r="A121" t="str">
            <v>長野日本無線㈱</v>
          </cell>
        </row>
        <row r="122">
          <cell r="A122" t="str">
            <v>ナビコムアビエーション㈱</v>
          </cell>
        </row>
        <row r="123">
          <cell r="A123" t="str">
            <v>ナガセツールマテックス㈱</v>
          </cell>
        </row>
        <row r="124">
          <cell r="A124" t="str">
            <v>日輸工業㈱</v>
          </cell>
        </row>
        <row r="125">
          <cell r="A125" t="str">
            <v>日興技化㈱</v>
          </cell>
        </row>
        <row r="126">
          <cell r="A126" t="str">
            <v>日興通信㈱</v>
          </cell>
        </row>
        <row r="127">
          <cell r="A127" t="str">
            <v>日通商事㈱</v>
          </cell>
        </row>
        <row r="128">
          <cell r="A128" t="str">
            <v>日本ATS㈱</v>
          </cell>
        </row>
        <row r="129">
          <cell r="A129" t="str">
            <v>日本アビオニクス㈱</v>
          </cell>
        </row>
        <row r="130">
          <cell r="A130" t="str">
            <v>日本ウッドワードガバナー㈱</v>
          </cell>
        </row>
        <row r="131">
          <cell r="A131" t="str">
            <v>日本エアロスペース㈱</v>
          </cell>
        </row>
        <row r="132">
          <cell r="A132" t="str">
            <v>日本エヤークラフトサプライ㈱</v>
          </cell>
        </row>
        <row r="133">
          <cell r="A133" t="str">
            <v>日本海洋㈱</v>
          </cell>
        </row>
        <row r="134">
          <cell r="A134" t="str">
            <v>日本航空高圧㈱</v>
          </cell>
        </row>
        <row r="135">
          <cell r="A135" t="str">
            <v>日本航空電子工業㈱</v>
          </cell>
        </row>
        <row r="136">
          <cell r="A136" t="str">
            <v>日本システム工業㈱</v>
          </cell>
        </row>
        <row r="137">
          <cell r="A137" t="str">
            <v>日本装弾㈱</v>
          </cell>
        </row>
        <row r="138">
          <cell r="A138" t="str">
            <v>日本通信エレクトロニック㈱</v>
          </cell>
        </row>
        <row r="139">
          <cell r="A139" t="str">
            <v>日本電気㈱</v>
          </cell>
        </row>
        <row r="140">
          <cell r="A140" t="str">
            <v>日本電計㈱</v>
          </cell>
        </row>
        <row r="141">
          <cell r="A141" t="str">
            <v>日本ドイツ㈱</v>
          </cell>
        </row>
        <row r="142">
          <cell r="A142" t="str">
            <v>日本特殊陶業㈱東京営業所</v>
          </cell>
        </row>
        <row r="143">
          <cell r="A143" t="str">
            <v>日本トレクス㈱</v>
          </cell>
        </row>
        <row r="144">
          <cell r="A144" t="str">
            <v>日本バルカー工業㈱</v>
          </cell>
        </row>
        <row r="145">
          <cell r="A145" t="str">
            <v>日本飛行機㈱</v>
          </cell>
        </row>
        <row r="146">
          <cell r="A146" t="str">
            <v>日本ポール㈱</v>
          </cell>
        </row>
        <row r="147">
          <cell r="A147" t="str">
            <v>日本無線㈱</v>
          </cell>
        </row>
        <row r="148">
          <cell r="A148" t="str">
            <v>日本ワコン㈱</v>
          </cell>
        </row>
        <row r="149">
          <cell r="A149" t="str">
            <v>ノースガラス㈱</v>
          </cell>
        </row>
        <row r="150">
          <cell r="A150" t="str">
            <v>ハイランドテクノ㈱</v>
          </cell>
        </row>
        <row r="151">
          <cell r="A151" t="str">
            <v>パイロット㈱</v>
          </cell>
        </row>
        <row r="152">
          <cell r="A152" t="str">
            <v>八紘電業㈱</v>
          </cell>
        </row>
        <row r="153">
          <cell r="A153" t="str">
            <v>濱中産業㈱</v>
          </cell>
        </row>
        <row r="154">
          <cell r="A154" t="str">
            <v>光写真印刷㈱</v>
          </cell>
        </row>
        <row r="155">
          <cell r="A155" t="str">
            <v>東田商工㈱東京営業所</v>
          </cell>
        </row>
        <row r="156">
          <cell r="A156" t="str">
            <v>日立キャピタル㈱</v>
          </cell>
        </row>
        <row r="157">
          <cell r="A157" t="str">
            <v>日輸工業㈱</v>
          </cell>
        </row>
        <row r="158">
          <cell r="A158" t="str">
            <v>藤倉航装㈱</v>
          </cell>
        </row>
        <row r="159">
          <cell r="A159" t="str">
            <v>富士重工業㈱</v>
          </cell>
        </row>
        <row r="160">
          <cell r="A160" t="str">
            <v>富士通㈱</v>
          </cell>
        </row>
        <row r="161">
          <cell r="A161" t="str">
            <v>富士通特機システム㈱</v>
          </cell>
        </row>
        <row r="162">
          <cell r="A162" t="str">
            <v>藤本油化㈱</v>
          </cell>
        </row>
        <row r="163">
          <cell r="A163" t="str">
            <v>古河電池㈱</v>
          </cell>
        </row>
        <row r="164">
          <cell r="A164" t="str">
            <v>平和電機㈱</v>
          </cell>
        </row>
        <row r="165">
          <cell r="A165" t="str">
            <v>平和電業㈱</v>
          </cell>
        </row>
        <row r="166">
          <cell r="A166" t="str">
            <v>平和電源㈱</v>
          </cell>
        </row>
        <row r="167">
          <cell r="A167" t="str">
            <v>ペンテック㈱</v>
          </cell>
        </row>
        <row r="168">
          <cell r="A168" t="str">
            <v>北海道日油㈱</v>
          </cell>
        </row>
        <row r="169">
          <cell r="A169" t="str">
            <v>堀口エンジニアリング㈱</v>
          </cell>
        </row>
        <row r="170">
          <cell r="A170" t="str">
            <v>マイナミ空港サービス㈱</v>
          </cell>
        </row>
        <row r="171">
          <cell r="A171" t="str">
            <v>丸文㈱</v>
          </cell>
        </row>
        <row r="172">
          <cell r="A172" t="str">
            <v>丸紅エアロスペース㈱</v>
          </cell>
        </row>
        <row r="173">
          <cell r="A173" t="str">
            <v>丸紅㈱</v>
          </cell>
        </row>
        <row r="174">
          <cell r="A174" t="str">
            <v>三國商工㈱</v>
          </cell>
        </row>
        <row r="175">
          <cell r="A175" t="str">
            <v>三井造船㈱</v>
          </cell>
        </row>
        <row r="176">
          <cell r="A176" t="str">
            <v>三井物産エアロスペース㈱</v>
          </cell>
        </row>
        <row r="177">
          <cell r="A177" t="str">
            <v>三菱重工業㈱</v>
          </cell>
        </row>
        <row r="178">
          <cell r="A178" t="str">
            <v>三菱商事㈱</v>
          </cell>
        </row>
        <row r="179">
          <cell r="A179" t="str">
            <v>三菱電機㈱</v>
          </cell>
        </row>
        <row r="180">
          <cell r="A180" t="str">
            <v>三菱電線工業㈱</v>
          </cell>
        </row>
        <row r="181">
          <cell r="A181" t="str">
            <v>三菱プレシジョン㈱</v>
          </cell>
        </row>
        <row r="182">
          <cell r="A182" t="str">
            <v>水戸工業㈱</v>
          </cell>
        </row>
        <row r="183">
          <cell r="A183" t="str">
            <v>緑屋電気㈱</v>
          </cell>
        </row>
        <row r="184">
          <cell r="A184" t="str">
            <v>三波工業㈱</v>
          </cell>
        </row>
        <row r="185">
          <cell r="A185" t="str">
            <v>ミネベア㈱</v>
          </cell>
        </row>
        <row r="186">
          <cell r="A186" t="str">
            <v>村上実業㈱東京営業所</v>
          </cell>
        </row>
        <row r="187">
          <cell r="A187" t="str">
            <v>メイラ㈱</v>
          </cell>
        </row>
        <row r="188">
          <cell r="A188" t="str">
            <v>明和地所住宅流通㈱</v>
          </cell>
        </row>
        <row r="189">
          <cell r="A189" t="str">
            <v>谷田部印刷㈱</v>
          </cell>
        </row>
        <row r="190">
          <cell r="A190" t="str">
            <v>ヤマト科学㈱</v>
          </cell>
        </row>
        <row r="191">
          <cell r="A191" t="str">
            <v>ユアサアビエーション㈱</v>
          </cell>
        </row>
        <row r="192">
          <cell r="A192" t="str">
            <v>ユアサ商事㈱</v>
          </cell>
        </row>
        <row r="193">
          <cell r="A193" t="str">
            <v>ユーロコプタージャパン㈱</v>
          </cell>
        </row>
        <row r="194">
          <cell r="A194" t="str">
            <v>ユーロコプタージャパンT&amp;E㈱</v>
          </cell>
        </row>
        <row r="195">
          <cell r="A195" t="str">
            <v>エアバス・ヘリコプターズ・ジャパン㈱</v>
          </cell>
        </row>
        <row r="196">
          <cell r="A196" t="str">
            <v>UTI㈱　東京支店</v>
          </cell>
        </row>
        <row r="197">
          <cell r="A197" t="str">
            <v>横河電子機器㈱</v>
          </cell>
        </row>
        <row r="198">
          <cell r="A198" t="str">
            <v>リオン㈱</v>
          </cell>
        </row>
        <row r="199">
          <cell r="A199" t="str">
            <v>リチャードソンエレクトロニクス㈱</v>
          </cell>
        </row>
        <row r="200">
          <cell r="A200" t="str">
            <v>ワイ・エンジニアリング㈱</v>
          </cell>
        </row>
        <row r="201">
          <cell r="A201" t="str">
            <v>ワイマックス㈱</v>
          </cell>
        </row>
        <row r="202">
          <cell r="A202" t="str">
            <v>㈱IHI</v>
          </cell>
        </row>
        <row r="203">
          <cell r="A203" t="str">
            <v>㈱IHIエアロスペース</v>
          </cell>
        </row>
        <row r="204">
          <cell r="A204" t="str">
            <v>㈱IHIロジテック</v>
          </cell>
        </row>
        <row r="205">
          <cell r="A205" t="str">
            <v>㈱JALUX</v>
          </cell>
        </row>
        <row r="206">
          <cell r="A206" t="str">
            <v>㈱アイ･エヌ･シー･エンジニアリング</v>
          </cell>
        </row>
        <row r="207">
          <cell r="A207" t="str">
            <v>㈱赤尾　東京支社</v>
          </cell>
        </row>
        <row r="208">
          <cell r="A208" t="str">
            <v>㈱アトックス東京営業所</v>
          </cell>
        </row>
        <row r="209">
          <cell r="A209" t="str">
            <v>㈱アルティア</v>
          </cell>
        </row>
        <row r="210">
          <cell r="A210" t="str">
            <v>㈱インプレスコミュニケーションズ</v>
          </cell>
        </row>
        <row r="211">
          <cell r="A211" t="str">
            <v>㈱エアロパートナーズ</v>
          </cell>
        </row>
        <row r="212">
          <cell r="A212" t="str">
            <v>㈱エスエスティー</v>
          </cell>
        </row>
        <row r="213">
          <cell r="A213" t="str">
            <v>㈱エーティーエー</v>
          </cell>
        </row>
        <row r="214">
          <cell r="A214" t="str">
            <v>㈱S.T.ディバイス</v>
          </cell>
        </row>
        <row r="215">
          <cell r="A215" t="str">
            <v>㈱オフィス・サプライ</v>
          </cell>
        </row>
        <row r="216">
          <cell r="A216" t="str">
            <v>㈱カイト</v>
          </cell>
        </row>
        <row r="217">
          <cell r="A217" t="str">
            <v>㈱海外物産</v>
          </cell>
        </row>
        <row r="218">
          <cell r="A218" t="str">
            <v>㈱キーデバイス</v>
          </cell>
        </row>
        <row r="219">
          <cell r="A219" t="str">
            <v>㈱キャスター商会</v>
          </cell>
        </row>
        <row r="220">
          <cell r="A220" t="str">
            <v>㈱共和電業　首都圏営業部東京営業所</v>
          </cell>
        </row>
        <row r="221">
          <cell r="A221" t="str">
            <v>㈱銀座銃砲店</v>
          </cell>
        </row>
        <row r="222">
          <cell r="A222" t="str">
            <v>㈱グローバル・ゲイト</v>
          </cell>
        </row>
        <row r="223">
          <cell r="A223" t="str">
            <v>㈱クロサカ</v>
          </cell>
        </row>
        <row r="224">
          <cell r="A224" t="str">
            <v>㈱黒坂判次商店</v>
          </cell>
        </row>
        <row r="225">
          <cell r="A225" t="str">
            <v>㈱小糸製作所</v>
          </cell>
        </row>
        <row r="226">
          <cell r="A226" t="str">
            <v>㈱コスモセブン東京支店</v>
          </cell>
        </row>
        <row r="227">
          <cell r="A227" t="str">
            <v>㈱コスモセブン</v>
          </cell>
        </row>
        <row r="228">
          <cell r="A228" t="str">
            <v>㈱サイエンステクノロジートレーディング</v>
          </cell>
        </row>
        <row r="229">
          <cell r="A229" t="str">
            <v>㈱さくら商事</v>
          </cell>
        </row>
        <row r="230">
          <cell r="A230" t="str">
            <v>㈱サミットコーポレーション</v>
          </cell>
        </row>
        <row r="231">
          <cell r="A231" t="str">
            <v>㈱三和日精</v>
          </cell>
        </row>
        <row r="232">
          <cell r="A232" t="str">
            <v>㈱信濃製作所</v>
          </cell>
        </row>
        <row r="233">
          <cell r="A233" t="str">
            <v>㈱島津製作所 東京支社</v>
          </cell>
        </row>
        <row r="234">
          <cell r="A234" t="str">
            <v>㈱ジャムコ</v>
          </cell>
        </row>
        <row r="235">
          <cell r="A235" t="str">
            <v>㈱ジュピターコーポレーション</v>
          </cell>
        </row>
        <row r="236">
          <cell r="A236" t="str">
            <v>㈱ジュピターコーポレーション富津工場</v>
          </cell>
        </row>
        <row r="237">
          <cell r="A237" t="str">
            <v>㈱スマートビジョン</v>
          </cell>
        </row>
        <row r="238">
          <cell r="A238" t="str">
            <v>㈱ソリッド・ソリューションズ・インク</v>
          </cell>
        </row>
        <row r="239">
          <cell r="A239" t="str">
            <v>㈱タイムワールド</v>
          </cell>
        </row>
        <row r="240">
          <cell r="A240" t="str">
            <v>㈱ダイイチ</v>
          </cell>
        </row>
        <row r="241">
          <cell r="A241" t="str">
            <v>㈱千代田組</v>
          </cell>
        </row>
        <row r="242">
          <cell r="A242" t="str">
            <v>㈱つやげん</v>
          </cell>
        </row>
        <row r="243">
          <cell r="A243" t="str">
            <v>㈱テスコ</v>
          </cell>
        </row>
        <row r="244">
          <cell r="A244" t="str">
            <v>㈱寺内製作所 東京営業所</v>
          </cell>
        </row>
        <row r="245">
          <cell r="A245" t="str">
            <v>㈱東芝</v>
          </cell>
        </row>
        <row r="246">
          <cell r="A246" t="str">
            <v>㈱トードインターナショナル</v>
          </cell>
        </row>
        <row r="247">
          <cell r="A247" t="str">
            <v>㈱東和産業</v>
          </cell>
        </row>
        <row r="248">
          <cell r="A248" t="str">
            <v>㈱トキメック･アビエーション</v>
          </cell>
        </row>
        <row r="249">
          <cell r="A249" t="str">
            <v>㈱トライ・エックス</v>
          </cell>
        </row>
        <row r="250">
          <cell r="A250" t="str">
            <v>㈱ナックイメージテクノロジー</v>
          </cell>
        </row>
        <row r="251">
          <cell r="A251" t="str">
            <v>㈱日本デジコム</v>
          </cell>
        </row>
        <row r="252">
          <cell r="A252" t="str">
            <v>㈱日本ビー・エム・サプライズ</v>
          </cell>
        </row>
        <row r="253">
          <cell r="A253" t="str">
            <v>㈱テムコジャパン</v>
          </cell>
        </row>
        <row r="254">
          <cell r="A254" t="str">
            <v>㈱ネットコムセック</v>
          </cell>
        </row>
        <row r="255">
          <cell r="A255" t="str">
            <v>㈱ネツレンハイメック</v>
          </cell>
        </row>
        <row r="256">
          <cell r="A256" t="str">
            <v>㈱ノルメカエイシア</v>
          </cell>
        </row>
        <row r="257">
          <cell r="A257" t="str">
            <v>㈱バイオテクニカ</v>
          </cell>
        </row>
        <row r="258">
          <cell r="A258" t="str">
            <v>㈱パシフィックテクノロジー</v>
          </cell>
        </row>
        <row r="259">
          <cell r="A259" t="str">
            <v>㈱長谷川</v>
          </cell>
        </row>
        <row r="260">
          <cell r="A260" t="str">
            <v>㈱ハップ</v>
          </cell>
        </row>
        <row r="261">
          <cell r="A261" t="str">
            <v>㈱ビジネス萬秀堂</v>
          </cell>
        </row>
        <row r="262">
          <cell r="A262" t="str">
            <v>㈱日立国際電気</v>
          </cell>
        </row>
        <row r="263">
          <cell r="A263" t="str">
            <v>㈱日立国際電気エンジニアリング</v>
          </cell>
        </row>
        <row r="264">
          <cell r="A264" t="str">
            <v>㈱日立国際八木ソリューションズ</v>
          </cell>
        </row>
        <row r="265">
          <cell r="A265" t="str">
            <v>㈱ファーイーストアビエーションシステムズ</v>
          </cell>
        </row>
        <row r="266">
          <cell r="A266" t="str">
            <v>㈱富士インダストリーズ東京支店</v>
          </cell>
        </row>
        <row r="267">
          <cell r="A267" t="str">
            <v>㈱プライムコーポレーション</v>
          </cell>
        </row>
        <row r="268">
          <cell r="A268" t="str">
            <v>長田通商㈱</v>
          </cell>
        </row>
        <row r="269">
          <cell r="A269" t="str">
            <v>㈱穂高商会</v>
          </cell>
        </row>
        <row r="270">
          <cell r="A270" t="str">
            <v>多摩川スカイプレシジョン㈱</v>
          </cell>
        </row>
        <row r="271">
          <cell r="A271" t="str">
            <v>㈱ミクニ</v>
          </cell>
        </row>
        <row r="272">
          <cell r="A272" t="str">
            <v>㈱三博</v>
          </cell>
        </row>
        <row r="273">
          <cell r="A273" t="str">
            <v>㈱三松</v>
          </cell>
        </row>
        <row r="274">
          <cell r="A274" t="str">
            <v>㈱妙義工商</v>
          </cell>
        </row>
        <row r="275">
          <cell r="A275" t="str">
            <v>㈱メディア・ライブラリー</v>
          </cell>
        </row>
        <row r="276">
          <cell r="A276" t="str">
            <v>㈱守谷商会</v>
          </cell>
        </row>
        <row r="277">
          <cell r="A277" t="str">
            <v>船山㈱東京本店</v>
          </cell>
        </row>
        <row r="278">
          <cell r="A278" t="str">
            <v>㈱山武商会</v>
          </cell>
        </row>
        <row r="279">
          <cell r="A279" t="str">
            <v>㈱ユニ総業</v>
          </cell>
        </row>
        <row r="280">
          <cell r="A280" t="str">
            <v>㈱ユニバーサル商事</v>
          </cell>
        </row>
        <row r="281">
          <cell r="A281" t="str">
            <v>ヨコハマゴム・マリン＆エアロスペース㈱</v>
          </cell>
        </row>
        <row r="282">
          <cell r="A282" t="str">
            <v>㈱ヨネイ</v>
          </cell>
        </row>
        <row r="283">
          <cell r="A283" t="str">
            <v>㈱理経</v>
          </cell>
        </row>
        <row r="284">
          <cell r="A284" t="str">
            <v>㈱ルミネックス</v>
          </cell>
        </row>
        <row r="285">
          <cell r="A285" t="str">
            <v>吉田産業㈱</v>
          </cell>
        </row>
        <row r="286">
          <cell r="A286" t="str">
            <v>㈱ワコー商事</v>
          </cell>
        </row>
        <row r="287">
          <cell r="A287" t="str">
            <v>㈱ＪＡＬファシリティーズ</v>
          </cell>
        </row>
        <row r="288">
          <cell r="A288" t="str">
            <v>ブリヂストンケービージー㈱</v>
          </cell>
        </row>
        <row r="289">
          <cell r="A289" t="str">
            <v>㈱エス・ティ・ジャパン</v>
          </cell>
        </row>
        <row r="290">
          <cell r="A290" t="str">
            <v>㈲サンヨー機工</v>
          </cell>
        </row>
        <row r="291">
          <cell r="A291" t="str">
            <v>㈲タックオン</v>
          </cell>
        </row>
        <row r="292">
          <cell r="A292" t="str">
            <v>㈲東京インストルメンツ</v>
          </cell>
        </row>
      </sheetData>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三菱プレシジョン"/>
      <sheetName val="三菱電機"/>
      <sheetName val="２３年度契約管理簿"/>
      <sheetName val="２３年度契約管理簿 (航空部を除く)"/>
      <sheetName val="２４年度契約管理簿"/>
      <sheetName val="その他幕通等"/>
      <sheetName val="修理不適等"/>
      <sheetName val="かし (処理中)"/>
      <sheetName val="かし"/>
      <sheetName val="追加作業"/>
      <sheetName val="予算管理"/>
      <sheetName val="科目、要求部リスト"/>
      <sheetName val="リスト"/>
      <sheetName val="文書ようむ他"/>
      <sheetName val="住友商事"/>
      <sheetName val="3次補正予算"/>
    </sheetNames>
    <sheetDataSet>
      <sheetData sheetId="0"/>
      <sheetData sheetId="1"/>
      <sheetData sheetId="2"/>
      <sheetData sheetId="3"/>
      <sheetData sheetId="4"/>
      <sheetData sheetId="5"/>
      <sheetData sheetId="6"/>
      <sheetData sheetId="7"/>
      <sheetData sheetId="8"/>
      <sheetData sheetId="9"/>
      <sheetData sheetId="10"/>
      <sheetData sheetId="11">
        <row r="2">
          <cell r="A2" t="str">
            <v>CC</v>
          </cell>
          <cell r="B2" t="str">
            <v>教育訓練費</v>
          </cell>
          <cell r="C2" t="str">
            <v>備品修理費</v>
          </cell>
        </row>
        <row r="3">
          <cell r="A3" t="str">
            <v>CD</v>
          </cell>
          <cell r="B3" t="str">
            <v>諸器材購入費</v>
          </cell>
          <cell r="C3" t="str">
            <v>編成装備品費</v>
          </cell>
        </row>
        <row r="4">
          <cell r="A4" t="str">
            <v>CF</v>
          </cell>
          <cell r="B4" t="str">
            <v>諸器材購入費</v>
          </cell>
          <cell r="C4" t="str">
            <v>修理保管用備品費</v>
          </cell>
        </row>
        <row r="5">
          <cell r="A5" t="str">
            <v>CG</v>
          </cell>
          <cell r="B5" t="str">
            <v>諸器材購入費</v>
          </cell>
          <cell r="C5" t="str">
            <v>雑備品費</v>
          </cell>
        </row>
        <row r="6">
          <cell r="B6" t="str">
            <v>諸器材購入費</v>
          </cell>
          <cell r="C6" t="str">
            <v>参考器材購入費</v>
          </cell>
        </row>
        <row r="7">
          <cell r="A7" t="str">
            <v>CH</v>
          </cell>
          <cell r="B7" t="str">
            <v>航空機購入費</v>
          </cell>
          <cell r="C7" t="str">
            <v>航空機購入費</v>
          </cell>
        </row>
        <row r="8">
          <cell r="A8" t="str">
            <v>CJ</v>
          </cell>
          <cell r="B8" t="str">
            <v>諸器材等維持費</v>
          </cell>
          <cell r="C8" t="str">
            <v>雑修理費</v>
          </cell>
        </row>
        <row r="9">
          <cell r="A9" t="str">
            <v>CK</v>
          </cell>
          <cell r="B9" t="str">
            <v>諸器材等維持費</v>
          </cell>
          <cell r="C9" t="str">
            <v>雑消耗品費</v>
          </cell>
        </row>
        <row r="10">
          <cell r="A10" t="str">
            <v>CL</v>
          </cell>
          <cell r="B10" t="str">
            <v>諸器材等維持費</v>
          </cell>
          <cell r="C10" t="str">
            <v>雑運営費</v>
          </cell>
        </row>
        <row r="11">
          <cell r="A11" t="str">
            <v>CM</v>
          </cell>
          <cell r="B11" t="str">
            <v>航空機修理費</v>
          </cell>
          <cell r="C11" t="str">
            <v>航空機修理費</v>
          </cell>
        </row>
        <row r="12">
          <cell r="A12" t="str">
            <v>CN</v>
          </cell>
          <cell r="B12" t="str">
            <v>航空機修理費</v>
          </cell>
          <cell r="C12" t="str">
            <v>航空機修理費</v>
          </cell>
        </row>
        <row r="13">
          <cell r="A13" t="str">
            <v>CU</v>
          </cell>
          <cell r="B13" t="str">
            <v>車両購入費</v>
          </cell>
          <cell r="C13" t="str">
            <v>（車）編成装備品費</v>
          </cell>
        </row>
        <row r="14">
          <cell r="A14" t="str">
            <v>CV</v>
          </cell>
          <cell r="B14" t="str">
            <v>庁費</v>
          </cell>
          <cell r="C14" t="str">
            <v>雑役務費</v>
          </cell>
        </row>
        <row r="15">
          <cell r="A15" t="str">
            <v>CW</v>
          </cell>
          <cell r="B15" t="str">
            <v>諸器材等維持費</v>
          </cell>
          <cell r="C15" t="str">
            <v>雑修理費</v>
          </cell>
        </row>
        <row r="16">
          <cell r="A16" t="str">
            <v>CX</v>
          </cell>
          <cell r="B16" t="str">
            <v>航空機修理費</v>
          </cell>
          <cell r="C16" t="str">
            <v>航空機修理費</v>
          </cell>
        </row>
        <row r="17">
          <cell r="A17" t="str">
            <v>FV</v>
          </cell>
          <cell r="B17" t="str">
            <v>諸器材購入費</v>
          </cell>
          <cell r="C17" t="str">
            <v>雑備品費</v>
          </cell>
        </row>
        <row r="18">
          <cell r="A18" t="str">
            <v>WE</v>
          </cell>
          <cell r="B18" t="str">
            <v>教育訓練費</v>
          </cell>
          <cell r="C18" t="str">
            <v>備品修理費</v>
          </cell>
        </row>
        <row r="19">
          <cell r="A19" t="str">
            <v>WL</v>
          </cell>
          <cell r="B19" t="str">
            <v>諸器材購入費</v>
          </cell>
          <cell r="C19" t="str">
            <v>編成装備品費</v>
          </cell>
        </row>
        <row r="20">
          <cell r="A20" t="str">
            <v>WN</v>
          </cell>
          <cell r="B20" t="str">
            <v>航空機購入費</v>
          </cell>
          <cell r="C20" t="str">
            <v>航空機購入費</v>
          </cell>
        </row>
        <row r="21">
          <cell r="A21" t="str">
            <v>WW</v>
          </cell>
          <cell r="B21" t="str">
            <v>諸器材等維持費</v>
          </cell>
          <cell r="C21" t="str">
            <v>雑修理費</v>
          </cell>
        </row>
        <row r="22">
          <cell r="A22" t="str">
            <v>WX</v>
          </cell>
          <cell r="B22" t="str">
            <v>航空機修理費</v>
          </cell>
          <cell r="C22" t="str">
            <v>航空機修理費</v>
          </cell>
        </row>
      </sheetData>
      <sheetData sheetId="12">
        <row r="2">
          <cell r="A2" t="str">
            <v>NECネットワーク･センサ㈱</v>
          </cell>
        </row>
      </sheetData>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３０年度契約管理簿"/>
      <sheetName val="３０年度契約管理簿 (航空部を除く)"/>
      <sheetName val="修理不適等"/>
      <sheetName val="追加作業"/>
      <sheetName val="かし（新）"/>
      <sheetName val="納延・解除"/>
      <sheetName val="予算管理"/>
      <sheetName val="科目、要求部リスト"/>
      <sheetName val="リス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2">
          <cell r="D2" t="str">
            <v>概算</v>
          </cell>
        </row>
        <row r="3">
          <cell r="D3" t="str">
            <v>確定</v>
          </cell>
        </row>
        <row r="4">
          <cell r="D4" t="str">
            <v>準確定</v>
          </cell>
        </row>
        <row r="5">
          <cell r="D5" t="str">
            <v>超利</v>
          </cell>
        </row>
        <row r="6">
          <cell r="D6" t="str">
            <v>履行後精算</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 val="ﾘｽﾄ"/>
    </sheetNames>
    <sheetDataSet>
      <sheetData sheetId="0"/>
      <sheetData sheetId="1"/>
      <sheetData sheetId="2">
        <row r="3">
          <cell r="A3" t="str">
            <v>防衛本省共通費</v>
          </cell>
          <cell r="B3" t="str">
            <v>防衛本省一般行政に必要な経費</v>
          </cell>
          <cell r="C3" t="str">
            <v>02職員基本給</v>
          </cell>
          <cell r="D3" t="str">
            <v>職員俸給</v>
          </cell>
          <cell r="E3" t="str">
            <v>爆発物取扱作業等手当</v>
          </cell>
          <cell r="F3" t="str">
            <v>備品費</v>
          </cell>
          <cell r="G3" t="str">
            <v>競争導入公共サービス施設管理運営業務</v>
          </cell>
          <cell r="H3" t="str">
            <v>防衛本省共通費</v>
          </cell>
          <cell r="I3" t="str">
            <v>09庁費</v>
          </cell>
          <cell r="K3" t="str">
            <v>人件費</v>
          </cell>
          <cell r="L3" t="str">
            <v>人件・糧食費</v>
          </cell>
          <cell r="M3" t="str">
            <v>2国</v>
          </cell>
          <cell r="N3" t="str">
            <v>総務課</v>
          </cell>
          <cell r="O3" t="str">
            <v>概定枠</v>
          </cell>
          <cell r="P3" t="str">
            <v>装本(事業分)</v>
          </cell>
          <cell r="Q3" t="str">
            <v>示達替渡(内局)</v>
          </cell>
          <cell r="R3" t="str">
            <v>単増</v>
          </cell>
          <cell r="T3" t="str">
            <v>陸自</v>
          </cell>
          <cell r="U3" t="str">
            <v>1四</v>
          </cell>
        </row>
        <row r="4">
          <cell r="A4" t="str">
            <v>自衛官給与費</v>
          </cell>
          <cell r="B4" t="str">
            <v>相互防衛援助協定交付金に必要な警備</v>
          </cell>
          <cell r="C4" t="str">
            <v>03職員諸手当</v>
          </cell>
          <cell r="D4" t="str">
            <v>扶養手当</v>
          </cell>
          <cell r="E4" t="str">
            <v>航空作業手当</v>
          </cell>
          <cell r="F4" t="str">
            <v>消耗品費</v>
          </cell>
          <cell r="G4" t="str">
            <v>事務機器借入れ等</v>
          </cell>
          <cell r="H4" t="str">
            <v>武器車両等整備費</v>
          </cell>
          <cell r="I4" t="str">
            <v>09情報処理業務庁費</v>
          </cell>
          <cell r="K4" t="str">
            <v>管理運営費</v>
          </cell>
          <cell r="L4" t="str">
            <v>17国歳出化</v>
          </cell>
          <cell r="M4" t="str">
            <v>3国</v>
          </cell>
          <cell r="N4" t="str">
            <v>会計課</v>
          </cell>
          <cell r="O4" t="str">
            <v>枠外</v>
          </cell>
          <cell r="P4" t="str">
            <v>枠外(示達先調整中)</v>
          </cell>
          <cell r="Q4" t="str">
            <v>示達替渡(防大)</v>
          </cell>
          <cell r="R4" t="str">
            <v>事態対処予備</v>
          </cell>
          <cell r="T4" t="str">
            <v>装本(事業分)</v>
          </cell>
          <cell r="U4" t="str">
            <v>2四</v>
          </cell>
        </row>
        <row r="5">
          <cell r="A5" t="str">
            <v>武器車両等整備費</v>
          </cell>
          <cell r="B5" t="str">
            <v>審議会等に必要な経費</v>
          </cell>
          <cell r="C5" t="str">
            <v>04超過勤務手当</v>
          </cell>
          <cell r="D5" t="str">
            <v>地域手当</v>
          </cell>
          <cell r="E5" t="str">
            <v>落下傘降下作業手当</v>
          </cell>
          <cell r="F5" t="str">
            <v>被服費</v>
          </cell>
          <cell r="G5" t="str">
            <v>民間資金等活用官庁施設維持管理運営</v>
          </cell>
          <cell r="H5" t="str">
            <v>航空機整備費</v>
          </cell>
          <cell r="I5" t="str">
            <v>09営舎費</v>
          </cell>
          <cell r="K5" t="str">
            <v>被服</v>
          </cell>
          <cell r="L5" t="str">
            <v>18国歳出化</v>
          </cell>
          <cell r="M5" t="str">
            <v>4国</v>
          </cell>
          <cell r="N5" t="str">
            <v>人計課</v>
          </cell>
          <cell r="O5" t="str">
            <v>枠外(FMS)</v>
          </cell>
          <cell r="P5" t="str">
            <v>方面等(北方)</v>
          </cell>
          <cell r="Q5" t="str">
            <v>示達替渡(医大)</v>
          </cell>
          <cell r="R5">
            <v>0</v>
          </cell>
          <cell r="T5" t="str">
            <v>示達替渡(北海道局)</v>
          </cell>
          <cell r="U5" t="str">
            <v>3四</v>
          </cell>
        </row>
        <row r="6">
          <cell r="A6" t="str">
            <v>航空機整備費</v>
          </cell>
          <cell r="B6" t="str">
            <v>施設等機関等の運営に必要な経費</v>
          </cell>
          <cell r="C6" t="str">
            <v>05非常勤職員手当</v>
          </cell>
          <cell r="D6" t="str">
            <v>管理職手当</v>
          </cell>
          <cell r="E6" t="str">
            <v>夜間看護等手当</v>
          </cell>
          <cell r="F6" t="str">
            <v>印刷製本費</v>
          </cell>
          <cell r="G6" t="str">
            <v>武器購入</v>
          </cell>
          <cell r="H6" t="str">
            <v>人材確保育成費</v>
          </cell>
          <cell r="I6" t="str">
            <v>09電子計算機借料</v>
          </cell>
          <cell r="K6" t="str">
            <v>糧食</v>
          </cell>
          <cell r="L6" t="str">
            <v>19国歳出化</v>
          </cell>
          <cell r="M6" t="str">
            <v>5国</v>
          </cell>
          <cell r="N6" t="str">
            <v>補任課</v>
          </cell>
          <cell r="O6" t="str">
            <v>予備</v>
          </cell>
          <cell r="P6" t="str">
            <v>方面等(北方・補給処)</v>
          </cell>
          <cell r="Q6" t="str">
            <v>示達替渡(防研)</v>
          </cell>
          <cell r="T6" t="str">
            <v>示達替渡(東北局)</v>
          </cell>
          <cell r="U6" t="str">
            <v>4四</v>
          </cell>
        </row>
        <row r="7">
          <cell r="A7" t="str">
            <v>人材確保育成費</v>
          </cell>
          <cell r="B7" t="str">
            <v>統合幕僚監部の運営に必要な経費</v>
          </cell>
          <cell r="C7" t="str">
            <v>05休職者給与</v>
          </cell>
          <cell r="D7" t="str">
            <v>初任給調整手当</v>
          </cell>
          <cell r="E7" t="str">
            <v>除雪手当</v>
          </cell>
          <cell r="F7" t="str">
            <v>通信運搬費</v>
          </cell>
          <cell r="G7" t="str">
            <v>前金の支払方法の変更に伴う武器購入に係る限度額の増額</v>
          </cell>
          <cell r="H7" t="str">
            <v>施設整備費</v>
          </cell>
          <cell r="I7" t="str">
            <v>09公共施設等維持管理運営費</v>
          </cell>
          <cell r="K7" t="str">
            <v>武器器材</v>
          </cell>
          <cell r="L7" t="str">
            <v>20国歳出化</v>
          </cell>
          <cell r="M7" t="str">
            <v>2国(FMS)</v>
          </cell>
          <cell r="N7" t="str">
            <v>募援課</v>
          </cell>
          <cell r="P7" t="str">
            <v>方面等(東北)</v>
          </cell>
          <cell r="Q7" t="str">
            <v>示達替渡(統幕)</v>
          </cell>
          <cell r="T7" t="str">
            <v>示達替渡(北関東局)</v>
          </cell>
        </row>
        <row r="8">
          <cell r="A8" t="str">
            <v>施設整備費</v>
          </cell>
          <cell r="B8" t="str">
            <v>陸上自衛隊の運営に必要な経費</v>
          </cell>
          <cell r="C8" t="str">
            <v>05国際機関等派遣職員手当</v>
          </cell>
          <cell r="D8" t="str">
            <v>通勤手当</v>
          </cell>
          <cell r="E8" t="str">
            <v>小笠原手当</v>
          </cell>
          <cell r="F8" t="str">
            <v>光熱水料</v>
          </cell>
          <cell r="G8" t="str">
            <v>通信機器購入</v>
          </cell>
          <cell r="I8" t="str">
            <v>09武器購入費</v>
          </cell>
          <cell r="K8" t="str">
            <v>弾薬</v>
          </cell>
          <cell r="L8" t="str">
            <v>21国歳出化</v>
          </cell>
          <cell r="M8" t="str">
            <v>3国(FMS)</v>
          </cell>
          <cell r="N8" t="str">
            <v>厚生課</v>
          </cell>
          <cell r="P8" t="str">
            <v>方面等(東北・補給処)</v>
          </cell>
          <cell r="Q8" t="str">
            <v>示達替渡(海自)</v>
          </cell>
          <cell r="T8" t="str">
            <v>示達替渡(南関東局)</v>
          </cell>
        </row>
        <row r="9">
          <cell r="A9" t="str">
            <v>東日本大震災復旧・復興施設整備費</v>
          </cell>
          <cell r="B9" t="str">
            <v>海上自衛隊の運営に必要な経費</v>
          </cell>
          <cell r="C9" t="str">
            <v>05短時間勤務職員給与</v>
          </cell>
          <cell r="D9" t="str">
            <v>特殊勤務手当</v>
          </cell>
          <cell r="E9" t="str">
            <v>死体処理手当</v>
          </cell>
          <cell r="F9" t="str">
            <v>借料及損料</v>
          </cell>
          <cell r="G9" t="str">
            <v>車両購入</v>
          </cell>
          <cell r="I9" t="str">
            <v>09通信機器購入費</v>
          </cell>
          <cell r="K9" t="str">
            <v>施設器材</v>
          </cell>
          <cell r="L9" t="str">
            <v>22国歳出化</v>
          </cell>
          <cell r="M9" t="str">
            <v>4国(FMS)</v>
          </cell>
          <cell r="N9" t="str">
            <v>運支課</v>
          </cell>
          <cell r="P9" t="str">
            <v>方面等(東方)</v>
          </cell>
          <cell r="Q9" t="str">
            <v>示達替渡(空自)</v>
          </cell>
          <cell r="T9" t="str">
            <v>示達替渡(近畿中部局)</v>
          </cell>
        </row>
        <row r="10">
          <cell r="B10" t="str">
            <v>航空自衛隊の運営に必要な経費</v>
          </cell>
          <cell r="C10" t="str">
            <v>05公務災害補償費</v>
          </cell>
          <cell r="D10" t="str">
            <v>特地勤務手当</v>
          </cell>
          <cell r="E10" t="str">
            <v>異常圧力内作業等手当</v>
          </cell>
          <cell r="F10" t="str">
            <v>会議費</v>
          </cell>
          <cell r="G10" t="str">
            <v>弾薬購入</v>
          </cell>
          <cell r="I10" t="str">
            <v>09車両購入費</v>
          </cell>
          <cell r="K10" t="str">
            <v>車両</v>
          </cell>
          <cell r="L10" t="str">
            <v>23国歳出化</v>
          </cell>
          <cell r="M10" t="str">
            <v>5国(FMS)</v>
          </cell>
          <cell r="N10" t="str">
            <v>情報課</v>
          </cell>
          <cell r="P10" t="str">
            <v>方面等(東方・補給処)</v>
          </cell>
          <cell r="Q10" t="str">
            <v>示達替渡(情本)</v>
          </cell>
          <cell r="T10" t="str">
            <v>示達替渡(東海支局)</v>
          </cell>
        </row>
        <row r="11">
          <cell r="B11" t="str">
            <v>自衛官の給与に必要な経費</v>
          </cell>
          <cell r="C11" t="str">
            <v>05退職手当</v>
          </cell>
          <cell r="D11" t="str">
            <v>宿日直手当</v>
          </cell>
          <cell r="E11" t="str">
            <v>災害派遣等手当</v>
          </cell>
          <cell r="F11" t="str">
            <v>賃金</v>
          </cell>
          <cell r="G11" t="str">
            <v>諸器材購入</v>
          </cell>
          <cell r="I11" t="str">
            <v>09弾薬購入費</v>
          </cell>
          <cell r="K11" t="str">
            <v>通信器材</v>
          </cell>
          <cell r="L11" t="str">
            <v>24国歳出化</v>
          </cell>
          <cell r="N11" t="str">
            <v>防衛課</v>
          </cell>
          <cell r="P11" t="str">
            <v>方面等(東方・中音)</v>
          </cell>
          <cell r="Q11" t="str">
            <v>示達替渡(技本)</v>
          </cell>
          <cell r="T11" t="str">
            <v>示達替渡(中国四国局)</v>
          </cell>
        </row>
        <row r="12">
          <cell r="B12" t="str">
            <v>武器車両等の購入に必要な経費</v>
          </cell>
          <cell r="C12" t="str">
            <v>05子どものための金銭の給付</v>
          </cell>
          <cell r="D12" t="str">
            <v>期末手当</v>
          </cell>
          <cell r="E12" t="str">
            <v>対空警戒対処等手当</v>
          </cell>
          <cell r="F12" t="str">
            <v>保険料</v>
          </cell>
          <cell r="G12" t="str">
            <v>武器車両等整備</v>
          </cell>
          <cell r="I12" t="str">
            <v>09諸器材購入費</v>
          </cell>
          <cell r="K12" t="str">
            <v>化学器材</v>
          </cell>
          <cell r="L12" t="str">
            <v>25国歳出化</v>
          </cell>
          <cell r="N12" t="str">
            <v>情研課</v>
          </cell>
          <cell r="P12" t="str">
            <v>方面等(中方)</v>
          </cell>
          <cell r="Q12" t="str">
            <v>示達替渡(装本)</v>
          </cell>
          <cell r="T12" t="str">
            <v>示達替渡(九州局)</v>
          </cell>
        </row>
        <row r="13">
          <cell r="B13" t="str">
            <v>武器車両等の整備維持に必要な経費</v>
          </cell>
          <cell r="C13" t="str">
            <v>06諸謝金</v>
          </cell>
          <cell r="D13" t="str">
            <v>勤勉手当</v>
          </cell>
          <cell r="E13" t="str">
            <v>夜間特殊業務手当</v>
          </cell>
          <cell r="F13" t="str">
            <v>子どものための金銭の給付拠出金</v>
          </cell>
          <cell r="G13" t="str">
            <v>航空機購入</v>
          </cell>
          <cell r="I13" t="str">
            <v>09武器修理費</v>
          </cell>
          <cell r="K13" t="str">
            <v>衛生器材</v>
          </cell>
          <cell r="L13" t="str">
            <v>前金</v>
          </cell>
          <cell r="N13" t="str">
            <v>装計課</v>
          </cell>
          <cell r="P13" t="str">
            <v>方面等(中方・補給処)</v>
          </cell>
          <cell r="Q13" t="str">
            <v>示達替渡(監察)</v>
          </cell>
          <cell r="T13" t="str">
            <v>示達替渡(熊本支局)</v>
          </cell>
        </row>
        <row r="14">
          <cell r="B14" t="str">
            <v>補給システムの最適化実施に必要な経費</v>
          </cell>
          <cell r="C14" t="str">
            <v>06自衛官候補生手当</v>
          </cell>
          <cell r="D14" t="str">
            <v>寒冷地手当</v>
          </cell>
          <cell r="E14" t="str">
            <v>航空管制手当</v>
          </cell>
          <cell r="F14" t="str">
            <v>自動車交換差金</v>
          </cell>
          <cell r="G14" t="str">
            <v>前金の支払方法の変更に伴う航空機購入に係る限度額の増額</v>
          </cell>
          <cell r="I14" t="str">
            <v>09通信維持費</v>
          </cell>
          <cell r="K14" t="str">
            <v>需品器材</v>
          </cell>
          <cell r="L14" t="str">
            <v>為替純歳</v>
          </cell>
          <cell r="N14" t="str">
            <v>武化課</v>
          </cell>
          <cell r="P14" t="str">
            <v>方面等(西方)</v>
          </cell>
          <cell r="Q14" t="str">
            <v>示達替渡(北海道局)</v>
          </cell>
          <cell r="T14" t="str">
            <v>示達替渡(沖縄局)</v>
          </cell>
        </row>
        <row r="15">
          <cell r="B15" t="str">
            <v>航空機の購入に必要な経費</v>
          </cell>
          <cell r="C15" t="str">
            <v>06生徒手当</v>
          </cell>
          <cell r="D15" t="str">
            <v>住居手当</v>
          </cell>
          <cell r="E15" t="str">
            <v>国際緊急援助等手当</v>
          </cell>
          <cell r="F15" t="str">
            <v>雑役務費</v>
          </cell>
          <cell r="G15" t="str">
            <v>航空機整備</v>
          </cell>
          <cell r="I15" t="str">
            <v>09車両修理費</v>
          </cell>
          <cell r="K15" t="str">
            <v>航空機</v>
          </cell>
          <cell r="L15" t="str">
            <v>単歳</v>
          </cell>
          <cell r="N15" t="str">
            <v>通電課</v>
          </cell>
          <cell r="P15" t="str">
            <v>方面等(西方・補給処)</v>
          </cell>
          <cell r="Q15" t="str">
            <v>示達替渡(東北局)</v>
          </cell>
          <cell r="T15" t="str">
            <v>示達替渡(その他)</v>
          </cell>
        </row>
        <row r="16">
          <cell r="B16" t="str">
            <v>航空機の整備維持に必要な経費</v>
          </cell>
          <cell r="C16" t="str">
            <v>06自衛官任用一時金</v>
          </cell>
          <cell r="D16" t="str">
            <v>単身赴任手当</v>
          </cell>
          <cell r="E16" t="str">
            <v>海上警備等手当</v>
          </cell>
          <cell r="F16" t="str">
            <v>自動車維持費</v>
          </cell>
          <cell r="G16" t="str">
            <v>施設整備</v>
          </cell>
          <cell r="I16" t="str">
            <v>09諸器材等維持費</v>
          </cell>
          <cell r="K16" t="str">
            <v>誘導弾</v>
          </cell>
          <cell r="N16" t="str">
            <v>航空機課</v>
          </cell>
          <cell r="P16" t="str">
            <v>方面等(中即)</v>
          </cell>
          <cell r="Q16" t="str">
            <v>示達替渡(北関東局)</v>
          </cell>
          <cell r="T16" t="str">
            <v>移替替渡(内局)</v>
          </cell>
        </row>
        <row r="17">
          <cell r="B17" t="str">
            <v>施設整備に必要な経費</v>
          </cell>
          <cell r="C17" t="str">
            <v>06自衛官若年定年退職者給付金</v>
          </cell>
          <cell r="D17" t="str">
            <v>管理職員特別勤務手当</v>
          </cell>
          <cell r="E17" t="str">
            <v>分べん取扱手当</v>
          </cell>
          <cell r="F17" t="str">
            <v>燃料費</v>
          </cell>
          <cell r="G17" t="str">
            <v>公務員宿舎建設及び改修</v>
          </cell>
          <cell r="I17" t="str">
            <v>09航空機修理費</v>
          </cell>
          <cell r="K17" t="str">
            <v>教育訓練</v>
          </cell>
          <cell r="N17" t="str">
            <v>需品課</v>
          </cell>
          <cell r="P17" t="str">
            <v>方面等(中病)</v>
          </cell>
          <cell r="Q17" t="str">
            <v>示達替渡(南関東局)</v>
          </cell>
          <cell r="T17" t="str">
            <v>移替替渡(防大)</v>
          </cell>
        </row>
        <row r="18">
          <cell r="B18" t="str">
            <v>民間資金等を活用した防衛施設整備に必要な経費</v>
          </cell>
          <cell r="C18" t="str">
            <v>08職員旅費</v>
          </cell>
          <cell r="D18" t="str">
            <v>広域異動手当</v>
          </cell>
          <cell r="E18" t="str">
            <v>感染症看護等手当</v>
          </cell>
          <cell r="F18" t="str">
            <v>職員厚生経費</v>
          </cell>
          <cell r="G18" t="str">
            <v>自衛隊施設用地取得等</v>
          </cell>
          <cell r="I18" t="str">
            <v>09航空機購入費</v>
          </cell>
          <cell r="K18" t="str">
            <v>補給</v>
          </cell>
          <cell r="N18" t="str">
            <v>施設課</v>
          </cell>
          <cell r="P18" t="str">
            <v>直轄等(幹校)</v>
          </cell>
          <cell r="Q18" t="str">
            <v>示達替渡(近畿中部局)</v>
          </cell>
          <cell r="T18" t="str">
            <v>移替替渡(医大)</v>
          </cell>
        </row>
        <row r="19">
          <cell r="B19" t="str">
            <v>教育・訓練の実施に必要な経費</v>
          </cell>
          <cell r="C19" t="str">
            <v>08赴任旅費</v>
          </cell>
          <cell r="D19" t="str">
            <v>本府省業務調整手当</v>
          </cell>
          <cell r="F19" t="str">
            <v>その他</v>
          </cell>
          <cell r="G19" t="str">
            <v>教育訓練用器材購入等</v>
          </cell>
          <cell r="I19" t="str">
            <v>09施設施工庁費</v>
          </cell>
          <cell r="K19" t="str">
            <v>衛生</v>
          </cell>
          <cell r="N19" t="str">
            <v>教訓計画課</v>
          </cell>
          <cell r="P19" t="str">
            <v>直轄等(幹候校)</v>
          </cell>
          <cell r="Q19" t="str">
            <v>示達替渡(東海支局)</v>
          </cell>
          <cell r="T19" t="str">
            <v>移替替渡(防研)</v>
          </cell>
        </row>
        <row r="20">
          <cell r="B20" t="str">
            <v>募集・就職援護に必要な経費</v>
          </cell>
          <cell r="C20" t="str">
            <v>08帰住招集等旅費</v>
          </cell>
          <cell r="D20" t="str">
            <v>国際平和協力手当</v>
          </cell>
          <cell r="G20" t="str">
            <v>就職援護業務民間開放事業</v>
          </cell>
          <cell r="I20" t="str">
            <v>15施設整備費</v>
          </cell>
          <cell r="K20" t="str">
            <v>情報</v>
          </cell>
          <cell r="N20" t="str">
            <v>陸幕衛生部</v>
          </cell>
          <cell r="P20" t="str">
            <v>直轄等(富校)</v>
          </cell>
          <cell r="Q20" t="str">
            <v>示達替渡(中国四国局)</v>
          </cell>
          <cell r="T20" t="str">
            <v>移替替渡(統幕)</v>
          </cell>
        </row>
        <row r="21">
          <cell r="B21" t="str">
            <v>予備自衛官等に必要な経費</v>
          </cell>
          <cell r="C21" t="str">
            <v>09庁費</v>
          </cell>
          <cell r="D21" t="str">
            <v>航空手当</v>
          </cell>
          <cell r="I21" t="str">
            <v>15公務員宿舎施設費</v>
          </cell>
          <cell r="K21" t="str">
            <v>施設整備</v>
          </cell>
          <cell r="N21" t="str">
            <v>開発</v>
          </cell>
          <cell r="P21" t="str">
            <v>直轄等(高射校)</v>
          </cell>
          <cell r="Q21" t="str">
            <v>示達替渡(九州局)</v>
          </cell>
          <cell r="T21" t="str">
            <v>移替替渡(海自)</v>
          </cell>
        </row>
        <row r="22">
          <cell r="B22" t="str">
            <v>衛生活動等の実施に必要な経費</v>
          </cell>
          <cell r="C22" t="str">
            <v>09情報処理業務庁費</v>
          </cell>
          <cell r="D22" t="str">
            <v>落下傘隊員手当</v>
          </cell>
          <cell r="I22" t="str">
            <v>15不動産購入費</v>
          </cell>
          <cell r="K22" t="str">
            <v>予備自衛官</v>
          </cell>
          <cell r="N22" t="str">
            <v>監察</v>
          </cell>
          <cell r="P22" t="str">
            <v>直轄等(航校)</v>
          </cell>
          <cell r="Q22" t="str">
            <v>示達替渡(熊本支局)</v>
          </cell>
          <cell r="T22" t="str">
            <v>移替替渡(空自)</v>
          </cell>
        </row>
        <row r="23">
          <cell r="C23" t="str">
            <v>09営舎費</v>
          </cell>
          <cell r="D23" t="str">
            <v>特殊作戦隊員手当</v>
          </cell>
          <cell r="I23" t="str">
            <v>20移転等補償金</v>
          </cell>
          <cell r="K23" t="str">
            <v>受託及び協力</v>
          </cell>
          <cell r="N23" t="str">
            <v>法務</v>
          </cell>
          <cell r="P23" t="str">
            <v>直轄等(航宇校)</v>
          </cell>
          <cell r="Q23" t="str">
            <v>示達替渡(沖縄局)</v>
          </cell>
          <cell r="T23" t="str">
            <v>移替替渡(情本)</v>
          </cell>
        </row>
        <row r="24">
          <cell r="C24" t="str">
            <v>09被服費</v>
          </cell>
          <cell r="D24" t="str">
            <v>営外手当</v>
          </cell>
          <cell r="I24" t="str">
            <v>09募集等庁費</v>
          </cell>
          <cell r="K24" t="str">
            <v>自隊研究</v>
          </cell>
          <cell r="N24" t="str">
            <v>警務</v>
          </cell>
          <cell r="P24" t="str">
            <v>直轄等(施校)</v>
          </cell>
          <cell r="Q24" t="str">
            <v>示達替渡(法務省埼玉法務局)</v>
          </cell>
          <cell r="T24" t="str">
            <v>移替替渡(技本)</v>
          </cell>
        </row>
        <row r="25">
          <cell r="C25" t="str">
            <v>09糧食費</v>
          </cell>
          <cell r="D25" t="str">
            <v>超過勤務手当</v>
          </cell>
          <cell r="I25" t="str">
            <v>09教育訓練費</v>
          </cell>
          <cell r="K25" t="str">
            <v>油購入費</v>
          </cell>
          <cell r="N25" t="str">
            <v>補統(火車部(火器))</v>
          </cell>
          <cell r="P25" t="str">
            <v>直轄等(通校)</v>
          </cell>
          <cell r="Q25" t="str">
            <v>示達替渡(財務省関東財務局)</v>
          </cell>
          <cell r="T25" t="str">
            <v>移替替渡(装本)</v>
          </cell>
        </row>
        <row r="26">
          <cell r="C26" t="str">
            <v>09通信専用料</v>
          </cell>
          <cell r="D26" t="str">
            <v>非常勤職員手当</v>
          </cell>
          <cell r="K26" t="str">
            <v>運搬費</v>
          </cell>
          <cell r="N26" t="str">
            <v>補統(火車部(車両))</v>
          </cell>
          <cell r="P26" t="str">
            <v>直轄等(武校)</v>
          </cell>
          <cell r="Q26" t="str">
            <v>示達替渡(財務省近畿財務局)</v>
          </cell>
          <cell r="T26" t="str">
            <v>移替替渡(監察)</v>
          </cell>
        </row>
        <row r="27">
          <cell r="C27" t="str">
            <v>09公共施設等維持管理運営費</v>
          </cell>
          <cell r="D27" t="str">
            <v>休職者給与</v>
          </cell>
          <cell r="K27" t="str">
            <v>弾薬購入費</v>
          </cell>
          <cell r="N27" t="str">
            <v>補統(誘導部)</v>
          </cell>
          <cell r="P27" t="str">
            <v>直轄等(需校)</v>
          </cell>
          <cell r="Q27" t="str">
            <v>示達替渡(財務省東京国税局)</v>
          </cell>
          <cell r="T27" t="str">
            <v>移替替渡(北海道局)</v>
          </cell>
        </row>
        <row r="28">
          <cell r="C28" t="str">
            <v>09油購入費</v>
          </cell>
          <cell r="D28" t="str">
            <v>国際機関等派遣職員給与</v>
          </cell>
          <cell r="N28" t="str">
            <v>補統(弾薬部)</v>
          </cell>
          <cell r="P28" t="str">
            <v>直轄等(輸校)</v>
          </cell>
          <cell r="Q28" t="str">
            <v>示達替渡(国交省東北整備局)</v>
          </cell>
          <cell r="T28" t="str">
            <v>移替替渡(東北局)</v>
          </cell>
        </row>
        <row r="29">
          <cell r="C29" t="str">
            <v>09運搬費</v>
          </cell>
          <cell r="D29" t="str">
            <v>再任用短時間勤務職員給与</v>
          </cell>
          <cell r="N29" t="str">
            <v>補統(化学部)</v>
          </cell>
          <cell r="P29" t="str">
            <v>直轄等(小平校)</v>
          </cell>
          <cell r="Q29" t="str">
            <v>示達替渡(国交省関東整備局)</v>
          </cell>
          <cell r="T29" t="str">
            <v>移替替渡(北関東局)</v>
          </cell>
        </row>
        <row r="30">
          <cell r="C30" t="str">
            <v>09宿舎特別借上費</v>
          </cell>
          <cell r="D30" t="str">
            <v>任期付短時間勤務職員給与</v>
          </cell>
          <cell r="N30" t="str">
            <v>補統(通電部)</v>
          </cell>
          <cell r="P30" t="str">
            <v>直轄等(衛校)</v>
          </cell>
          <cell r="Q30" t="str">
            <v>示達替渡(国交省北陸整備局)</v>
          </cell>
          <cell r="T30" t="str">
            <v>移替替渡(南関東局)</v>
          </cell>
        </row>
        <row r="31">
          <cell r="C31" t="str">
            <v>09電子計算機借料</v>
          </cell>
          <cell r="D31" t="str">
            <v>公務災害補償費</v>
          </cell>
          <cell r="N31" t="str">
            <v>補統(航空部)</v>
          </cell>
          <cell r="P31" t="str">
            <v>直轄等(化校)</v>
          </cell>
          <cell r="Q31" t="str">
            <v>示達替渡(国交省近畿整備局)</v>
          </cell>
          <cell r="T31" t="str">
            <v>移替替渡(近畿中部局)</v>
          </cell>
        </row>
        <row r="32">
          <cell r="C32" t="str">
            <v>09各所修繕</v>
          </cell>
          <cell r="D32" t="str">
            <v>公務災害者福祉費</v>
          </cell>
          <cell r="N32" t="str">
            <v>補統(需品部)</v>
          </cell>
          <cell r="P32" t="str">
            <v>直轄等(高工校)</v>
          </cell>
          <cell r="Q32" t="str">
            <v>示達替渡(国交省国土地理院)</v>
          </cell>
          <cell r="T32" t="str">
            <v>移替替渡(東海支局)</v>
          </cell>
        </row>
        <row r="33">
          <cell r="C33" t="str">
            <v>09自動車重量税</v>
          </cell>
          <cell r="D33" t="str">
            <v>退職手当</v>
          </cell>
          <cell r="N33" t="str">
            <v>補統(施設部)</v>
          </cell>
          <cell r="P33" t="str">
            <v>直轄等(体育校)</v>
          </cell>
          <cell r="Q33" t="str">
            <v>示達替渡(その他)</v>
          </cell>
          <cell r="T33" t="str">
            <v>移替替渡(中国四国局)</v>
          </cell>
        </row>
        <row r="34">
          <cell r="C34" t="str">
            <v>16国家公務員共済組合負担金</v>
          </cell>
          <cell r="D34" t="str">
            <v>特別退職手当</v>
          </cell>
          <cell r="N34" t="str">
            <v>補統(衛生部)</v>
          </cell>
          <cell r="P34" t="str">
            <v>直轄等(研本)</v>
          </cell>
          <cell r="Q34" t="str">
            <v>移替渡(内局、地方調達)</v>
          </cell>
          <cell r="T34" t="str">
            <v>移替替渡(九州局)</v>
          </cell>
        </row>
        <row r="35">
          <cell r="C35" t="str">
            <v>16基礎年金国家公務員共済組合負担金</v>
          </cell>
          <cell r="D35" t="str">
            <v>子どものための金銭の給付</v>
          </cell>
          <cell r="P35" t="str">
            <v>直轄等(補統)</v>
          </cell>
          <cell r="Q35" t="str">
            <v>移替渡(内局、中央調達)</v>
          </cell>
          <cell r="T35" t="str">
            <v>移替替渡(熊本支局)</v>
          </cell>
        </row>
        <row r="36">
          <cell r="C36" t="str">
            <v>18賠償償還及払戻金</v>
          </cell>
          <cell r="D36" t="str">
            <v>諸謝金</v>
          </cell>
          <cell r="P36" t="str">
            <v>直轄等(中輸業)</v>
          </cell>
          <cell r="Q36" t="str">
            <v>移替渡(防大、地方調達)</v>
          </cell>
          <cell r="T36" t="str">
            <v>移替替渡(沖縄局)</v>
          </cell>
        </row>
        <row r="37">
          <cell r="C37" t="str">
            <v>09武器購入費</v>
          </cell>
          <cell r="D37" t="str">
            <v>自衛官候補生手当</v>
          </cell>
          <cell r="P37" t="str">
            <v>直轄等(地理情)</v>
          </cell>
          <cell r="Q37" t="str">
            <v>移替渡(防大、中央調達)</v>
          </cell>
          <cell r="T37" t="str">
            <v>移替替渡(その他)</v>
          </cell>
        </row>
        <row r="38">
          <cell r="C38" t="str">
            <v>09通信機器購入費</v>
          </cell>
          <cell r="D38" t="str">
            <v>生徒手当</v>
          </cell>
          <cell r="P38" t="str">
            <v>市ヶ谷(監理部)</v>
          </cell>
          <cell r="Q38" t="str">
            <v>移替渡(医大、地方調達)</v>
          </cell>
        </row>
        <row r="39">
          <cell r="C39" t="str">
            <v>09車両購入費</v>
          </cell>
          <cell r="D39" t="str">
            <v>自衛官任用一時金</v>
          </cell>
          <cell r="P39" t="str">
            <v>市ヶ谷(人事部)</v>
          </cell>
          <cell r="Q39" t="str">
            <v>移替渡(医大、中央調達)</v>
          </cell>
        </row>
        <row r="40">
          <cell r="C40" t="str">
            <v>09弾薬購入費</v>
          </cell>
          <cell r="D40" t="str">
            <v>自衛官若年定年退職者給付金</v>
          </cell>
          <cell r="P40" t="str">
            <v>市ヶ谷(運情部)</v>
          </cell>
          <cell r="Q40" t="str">
            <v>移替渡(防研、地方調達)</v>
          </cell>
        </row>
        <row r="41">
          <cell r="C41" t="str">
            <v>09諸器材購入費</v>
          </cell>
          <cell r="D41" t="str">
            <v>一般旅費</v>
          </cell>
          <cell r="P41" t="str">
            <v>市ヶ谷(防衛部)</v>
          </cell>
          <cell r="Q41" t="str">
            <v>移替渡(防研、中央調達)</v>
          </cell>
        </row>
        <row r="42">
          <cell r="C42" t="str">
            <v>09武器修理費</v>
          </cell>
          <cell r="D42" t="str">
            <v>休暇帰省旅費</v>
          </cell>
          <cell r="P42" t="str">
            <v>市ヶ谷(装備部)</v>
          </cell>
          <cell r="Q42" t="str">
            <v>移替渡(統幕、地方調達)</v>
          </cell>
        </row>
        <row r="43">
          <cell r="C43" t="str">
            <v>09通信維持費</v>
          </cell>
          <cell r="D43" t="str">
            <v>患者移送旅費</v>
          </cell>
          <cell r="P43" t="str">
            <v>市ヶ谷(教訓部)</v>
          </cell>
          <cell r="Q43" t="str">
            <v>移替渡(統幕、中央調達)</v>
          </cell>
        </row>
        <row r="44">
          <cell r="C44" t="str">
            <v>09車両修理費</v>
          </cell>
          <cell r="D44" t="str">
            <v>捜査等旅費</v>
          </cell>
          <cell r="P44" t="str">
            <v>市ヶ谷(衛生部)</v>
          </cell>
          <cell r="Q44" t="str">
            <v>移替渡(海自、地方調達)</v>
          </cell>
        </row>
        <row r="45">
          <cell r="C45" t="str">
            <v>09諸器材等維持費</v>
          </cell>
          <cell r="D45" t="str">
            <v>巡回修理旅費</v>
          </cell>
          <cell r="P45" t="str">
            <v>市ヶ谷(開発官)</v>
          </cell>
          <cell r="Q45" t="str">
            <v>移替渡(海自、中央調達)</v>
          </cell>
        </row>
        <row r="46">
          <cell r="C46" t="str">
            <v>09航空機修理費</v>
          </cell>
          <cell r="D46" t="str">
            <v>巡回診療旅費</v>
          </cell>
          <cell r="P46" t="str">
            <v>市ヶ谷(監察官)</v>
          </cell>
          <cell r="Q46" t="str">
            <v>移替渡(空自、地方調達)</v>
          </cell>
        </row>
        <row r="47">
          <cell r="C47" t="str">
            <v>09航空機購入費</v>
          </cell>
          <cell r="D47" t="str">
            <v>原図作成旅費</v>
          </cell>
          <cell r="P47" t="str">
            <v>市ヶ谷(法務官)</v>
          </cell>
          <cell r="Q47" t="str">
            <v>移替渡(空自、中央調達)</v>
          </cell>
        </row>
        <row r="48">
          <cell r="C48" t="str">
            <v>08施設施工旅費</v>
          </cell>
          <cell r="D48" t="str">
            <v>爆発物処理旅費</v>
          </cell>
          <cell r="P48" t="str">
            <v>市ヶ谷(警管官)</v>
          </cell>
          <cell r="Q48" t="str">
            <v>移替渡(情本、地方調達)</v>
          </cell>
        </row>
        <row r="49">
          <cell r="C49" t="str">
            <v>09施設施工庁費</v>
          </cell>
          <cell r="D49" t="str">
            <v>帰郷広報旅費</v>
          </cell>
          <cell r="P49" t="str">
            <v>市ヶ谷(通信団)</v>
          </cell>
          <cell r="Q49" t="str">
            <v>移替渡(情本、中央調達)</v>
          </cell>
        </row>
        <row r="50">
          <cell r="C50" t="str">
            <v>15施設整備費</v>
          </cell>
          <cell r="D50" t="str">
            <v>検査検収等旅費</v>
          </cell>
          <cell r="P50" t="str">
            <v>市ヶ谷(警務隊)</v>
          </cell>
          <cell r="Q50" t="str">
            <v>移替渡(技本、地方調達)</v>
          </cell>
        </row>
        <row r="51">
          <cell r="C51" t="str">
            <v>15公務員宿舎施設費</v>
          </cell>
          <cell r="D51" t="str">
            <v>広報旅費</v>
          </cell>
          <cell r="P51" t="str">
            <v>市ヶ谷(中業支)</v>
          </cell>
          <cell r="Q51" t="str">
            <v>移替渡(技本、中央調達)</v>
          </cell>
        </row>
        <row r="52">
          <cell r="C52" t="str">
            <v>15不動産購入費</v>
          </cell>
          <cell r="D52" t="str">
            <v>赴任旅費</v>
          </cell>
          <cell r="P52" t="str">
            <v>市ヶ谷(自情隊)</v>
          </cell>
          <cell r="Q52" t="str">
            <v>移替渡(装本、地方調達)</v>
          </cell>
        </row>
        <row r="53">
          <cell r="C53" t="str">
            <v>20移転等補償金</v>
          </cell>
          <cell r="D53" t="str">
            <v>退職者帰住旅費</v>
          </cell>
          <cell r="P53" t="str">
            <v>市ヶ谷(中情隊)</v>
          </cell>
          <cell r="Q53" t="str">
            <v>移替渡(装本、中央調達)</v>
          </cell>
        </row>
        <row r="54">
          <cell r="C54" t="str">
            <v>05予備隊員手当</v>
          </cell>
          <cell r="D54" t="str">
            <v>遺家族出頭旅費</v>
          </cell>
          <cell r="P54" t="str">
            <v>市ヶ谷(中会)</v>
          </cell>
          <cell r="Q54" t="str">
            <v>移替渡(監察、地方調達)</v>
          </cell>
        </row>
        <row r="55">
          <cell r="C55" t="str">
            <v>06即応予備自衛官勤続報奨金</v>
          </cell>
          <cell r="D55" t="str">
            <v>参考人出頭旅費</v>
          </cell>
          <cell r="P55" t="str">
            <v>市ヶ谷(会監隊)</v>
          </cell>
          <cell r="Q55" t="str">
            <v>移替渡(監察、中央調達)</v>
          </cell>
        </row>
        <row r="56">
          <cell r="C56" t="str">
            <v>06即応予備自衛官雇用企業給付金</v>
          </cell>
          <cell r="D56" t="str">
            <v>部外者招へい旅費</v>
          </cell>
          <cell r="P56" t="str">
            <v>市ヶ谷(中管気)</v>
          </cell>
          <cell r="Q56" t="str">
            <v>移替渡(北海道局)</v>
          </cell>
        </row>
        <row r="57">
          <cell r="C57" t="str">
            <v>06教育訓練履修給付金</v>
          </cell>
          <cell r="D57" t="str">
            <v>不採用者旅費</v>
          </cell>
          <cell r="P57" t="str">
            <v>市ヶ谷(東京地本)</v>
          </cell>
          <cell r="Q57" t="str">
            <v>移替渡(東北局)</v>
          </cell>
        </row>
        <row r="58">
          <cell r="C58" t="str">
            <v>08入校講習旅費</v>
          </cell>
          <cell r="D58" t="str">
            <v>備品費</v>
          </cell>
          <cell r="P58" t="str">
            <v>市ヶ谷(302保安)</v>
          </cell>
          <cell r="Q58" t="str">
            <v>移替渡(北関東局)</v>
          </cell>
        </row>
        <row r="59">
          <cell r="C59" t="str">
            <v>08募集等旅費</v>
          </cell>
          <cell r="D59" t="str">
            <v>消耗品費</v>
          </cell>
          <cell r="Q59" t="str">
            <v>移替渡(南関東局)</v>
          </cell>
        </row>
        <row r="60">
          <cell r="C60" t="str">
            <v>08講師旅費</v>
          </cell>
          <cell r="D60" t="str">
            <v>被服費</v>
          </cell>
          <cell r="Q60" t="str">
            <v>移替渡(近畿中部局)</v>
          </cell>
        </row>
        <row r="61">
          <cell r="C61" t="str">
            <v>08予備隊員招集旅費</v>
          </cell>
          <cell r="D61" t="str">
            <v>印刷製本費</v>
          </cell>
          <cell r="Q61" t="str">
            <v>移替渡(東海支局)</v>
          </cell>
        </row>
        <row r="62">
          <cell r="C62" t="str">
            <v>09募集等庁費</v>
          </cell>
          <cell r="D62" t="str">
            <v>通信運搬費</v>
          </cell>
          <cell r="Q62" t="str">
            <v>移替渡(中国四国局)</v>
          </cell>
        </row>
        <row r="63">
          <cell r="C63" t="str">
            <v>09予備隊員業務庁費</v>
          </cell>
          <cell r="D63" t="str">
            <v>光熱水料</v>
          </cell>
          <cell r="Q63" t="str">
            <v>移替渡(九州局)</v>
          </cell>
        </row>
        <row r="64">
          <cell r="C64" t="str">
            <v>09医療費</v>
          </cell>
          <cell r="D64" t="str">
            <v>借料及損料</v>
          </cell>
          <cell r="Q64" t="str">
            <v>移替渡(熊本支局)</v>
          </cell>
        </row>
        <row r="65">
          <cell r="C65" t="str">
            <v>09教育訓練費</v>
          </cell>
          <cell r="D65" t="str">
            <v>会議費</v>
          </cell>
          <cell r="Q65" t="str">
            <v>移替渡(沖縄局)</v>
          </cell>
        </row>
        <row r="66">
          <cell r="C66" t="str">
            <v>14診療委託費</v>
          </cell>
          <cell r="D66" t="str">
            <v>賃金</v>
          </cell>
          <cell r="Q66" t="str">
            <v>移替渡(その他)</v>
          </cell>
        </row>
        <row r="67">
          <cell r="C67" t="str">
            <v>09防災対策推進武器購入費</v>
          </cell>
          <cell r="D67" t="str">
            <v>保険料</v>
          </cell>
        </row>
        <row r="68">
          <cell r="C68" t="str">
            <v>09防災対策推進通信機器購入費</v>
          </cell>
          <cell r="D68" t="str">
            <v>子どものための金銭の給付拠出金</v>
          </cell>
        </row>
        <row r="69">
          <cell r="C69" t="str">
            <v>09防災対策推進諸器材購入費</v>
          </cell>
          <cell r="D69" t="str">
            <v>自動車交換差金</v>
          </cell>
        </row>
        <row r="70">
          <cell r="C70" t="str">
            <v>09防災対策推進諸器材等維持費</v>
          </cell>
          <cell r="D70" t="str">
            <v>雑役務費</v>
          </cell>
        </row>
        <row r="71">
          <cell r="C71" t="str">
            <v>09防災対策推進航空機修理費</v>
          </cell>
          <cell r="D71" t="str">
            <v>自動車維持費</v>
          </cell>
        </row>
        <row r="72">
          <cell r="C72" t="str">
            <v>15防災対策推進施設整備費</v>
          </cell>
          <cell r="D72" t="str">
            <v>燃料費</v>
          </cell>
        </row>
        <row r="73">
          <cell r="D73" t="str">
            <v>職員厚生経費</v>
          </cell>
        </row>
        <row r="74">
          <cell r="D74" t="str">
            <v>広報庁費</v>
          </cell>
        </row>
        <row r="75">
          <cell r="D75" t="str">
            <v>情報処理業務庁費</v>
          </cell>
        </row>
        <row r="76">
          <cell r="D76" t="str">
            <v>営舎用備品費</v>
          </cell>
        </row>
        <row r="77">
          <cell r="D77" t="str">
            <v>営舎維持費</v>
          </cell>
        </row>
        <row r="78">
          <cell r="D78" t="str">
            <v>環境衛生費</v>
          </cell>
        </row>
        <row r="79">
          <cell r="D79" t="str">
            <v>保健管理費</v>
          </cell>
        </row>
        <row r="80">
          <cell r="D80" t="str">
            <v>防疫費</v>
          </cell>
        </row>
        <row r="81">
          <cell r="D81" t="str">
            <v>寝具費</v>
          </cell>
        </row>
        <row r="82">
          <cell r="D82" t="str">
            <v>汚染負荷量賦課金</v>
          </cell>
        </row>
        <row r="83">
          <cell r="D83" t="str">
            <v>被服購入費</v>
          </cell>
        </row>
        <row r="84">
          <cell r="D84" t="str">
            <v>個人装具費</v>
          </cell>
        </row>
        <row r="85">
          <cell r="D85" t="str">
            <v>被服維持費</v>
          </cell>
        </row>
        <row r="86">
          <cell r="D86" t="str">
            <v>一般糧食費</v>
          </cell>
        </row>
        <row r="87">
          <cell r="D87" t="str">
            <v>非常糧食費</v>
          </cell>
        </row>
        <row r="88">
          <cell r="D88" t="str">
            <v>加給食費</v>
          </cell>
        </row>
        <row r="89">
          <cell r="D89" t="str">
            <v>患者食費</v>
          </cell>
        </row>
        <row r="90">
          <cell r="D90" t="str">
            <v>通信専用料</v>
          </cell>
        </row>
        <row r="91">
          <cell r="D91" t="str">
            <v>公共施設等維持管理運営費</v>
          </cell>
        </row>
        <row r="92">
          <cell r="D92" t="str">
            <v>航空機用油購入費</v>
          </cell>
        </row>
        <row r="93">
          <cell r="D93" t="str">
            <v>車両用油購入費</v>
          </cell>
        </row>
        <row r="94">
          <cell r="D94" t="str">
            <v>雑油購入費</v>
          </cell>
        </row>
        <row r="95">
          <cell r="D95" t="str">
            <v>部隊移動費</v>
          </cell>
        </row>
        <row r="96">
          <cell r="D96" t="str">
            <v>演習等参加費</v>
          </cell>
        </row>
        <row r="97">
          <cell r="D97" t="str">
            <v>物資輸送費</v>
          </cell>
        </row>
        <row r="98">
          <cell r="D98" t="str">
            <v>被疑者等運搬費</v>
          </cell>
        </row>
        <row r="99">
          <cell r="D99" t="str">
            <v>宿舎特別借上費</v>
          </cell>
        </row>
        <row r="100">
          <cell r="D100" t="str">
            <v>宿舎借上費</v>
          </cell>
        </row>
        <row r="101">
          <cell r="D101" t="str">
            <v>電子計算機等借料</v>
          </cell>
        </row>
        <row r="102">
          <cell r="D102" t="str">
            <v>各所修繕</v>
          </cell>
        </row>
        <row r="103">
          <cell r="D103" t="str">
            <v>自動車重量税</v>
          </cell>
        </row>
        <row r="104">
          <cell r="D104" t="str">
            <v>国家公務員共済組合負担金</v>
          </cell>
        </row>
        <row r="105">
          <cell r="D105" t="str">
            <v>基礎年金国家公務員共済組合負担金</v>
          </cell>
        </row>
        <row r="106">
          <cell r="D106" t="str">
            <v>賠償金</v>
          </cell>
        </row>
        <row r="107">
          <cell r="D107" t="str">
            <v>警察留置負担金</v>
          </cell>
        </row>
        <row r="108">
          <cell r="D108" t="str">
            <v>諸払戻補填金</v>
          </cell>
        </row>
        <row r="109">
          <cell r="D109" t="str">
            <v>編成装備品費</v>
          </cell>
        </row>
        <row r="110">
          <cell r="D110" t="str">
            <v>編成装備品初度費</v>
          </cell>
        </row>
        <row r="111">
          <cell r="D111" t="str">
            <v>通信機器購入費</v>
          </cell>
        </row>
        <row r="112">
          <cell r="D112" t="str">
            <v>通信機器購入初度費</v>
          </cell>
        </row>
        <row r="113">
          <cell r="D113" t="str">
            <v>車両購入費</v>
          </cell>
        </row>
        <row r="114">
          <cell r="D114" t="str">
            <v>車両購入初度費</v>
          </cell>
        </row>
        <row r="115">
          <cell r="D115" t="str">
            <v>弾薬購入費</v>
          </cell>
        </row>
        <row r="116">
          <cell r="D116" t="str">
            <v>弾薬購入初度費</v>
          </cell>
        </row>
        <row r="117">
          <cell r="D117" t="str">
            <v>航空需品費</v>
          </cell>
        </row>
        <row r="118">
          <cell r="D118" t="str">
            <v>施設機械購入費</v>
          </cell>
        </row>
        <row r="119">
          <cell r="D119" t="str">
            <v>修理保管用備品費</v>
          </cell>
        </row>
        <row r="120">
          <cell r="D120" t="str">
            <v>参考器材購入費</v>
          </cell>
        </row>
        <row r="121">
          <cell r="D121" t="str">
            <v>雑備品費</v>
          </cell>
        </row>
        <row r="122">
          <cell r="D122" t="str">
            <v>諸器材購入初度費</v>
          </cell>
        </row>
        <row r="123">
          <cell r="D123" t="str">
            <v>武器修理費</v>
          </cell>
        </row>
        <row r="124">
          <cell r="D124" t="str">
            <v>武器修理初度費</v>
          </cell>
        </row>
        <row r="125">
          <cell r="D125" t="str">
            <v>通信維持費</v>
          </cell>
        </row>
        <row r="126">
          <cell r="D126" t="str">
            <v>通信維持初度費</v>
          </cell>
        </row>
        <row r="127">
          <cell r="D127" t="str">
            <v>車両修理費</v>
          </cell>
        </row>
        <row r="128">
          <cell r="D128" t="str">
            <v>補給処運営費</v>
          </cell>
        </row>
        <row r="129">
          <cell r="D129" t="str">
            <v>化学資材維持費</v>
          </cell>
        </row>
        <row r="130">
          <cell r="D130" t="str">
            <v>施設機械維持費</v>
          </cell>
        </row>
        <row r="131">
          <cell r="D131" t="str">
            <v>雑修理費</v>
          </cell>
        </row>
        <row r="132">
          <cell r="D132" t="str">
            <v>雑消耗品費</v>
          </cell>
        </row>
        <row r="133">
          <cell r="D133" t="str">
            <v>爆発兵器類処理費</v>
          </cell>
        </row>
        <row r="134">
          <cell r="D134" t="str">
            <v>雑運営費</v>
          </cell>
        </row>
        <row r="135">
          <cell r="D135" t="str">
            <v>弾薬維持費</v>
          </cell>
        </row>
        <row r="136">
          <cell r="D136" t="str">
            <v>諸器材等維持初度費</v>
          </cell>
        </row>
        <row r="137">
          <cell r="D137" t="str">
            <v>賃金</v>
          </cell>
        </row>
        <row r="138">
          <cell r="D138" t="str">
            <v>航空機修理費</v>
          </cell>
        </row>
        <row r="139">
          <cell r="D139" t="str">
            <v>航空機修理初度費</v>
          </cell>
        </row>
        <row r="140">
          <cell r="D140" t="str">
            <v>航空機購入費</v>
          </cell>
        </row>
        <row r="141">
          <cell r="D141" t="str">
            <v>航空機購入初度費</v>
          </cell>
        </row>
        <row r="142">
          <cell r="D142" t="str">
            <v>施設施工旅費</v>
          </cell>
        </row>
        <row r="143">
          <cell r="D143" t="str">
            <v>施設施工庁費</v>
          </cell>
        </row>
        <row r="144">
          <cell r="D144" t="str">
            <v>工事費</v>
          </cell>
        </row>
        <row r="145">
          <cell r="D145" t="str">
            <v>不動産購入費</v>
          </cell>
        </row>
        <row r="146">
          <cell r="D146" t="str">
            <v>公務員宿舎不動産購入費</v>
          </cell>
        </row>
        <row r="147">
          <cell r="D147" t="str">
            <v>移転等補償金</v>
          </cell>
        </row>
        <row r="148">
          <cell r="D148" t="str">
            <v>予備隊員手当</v>
          </cell>
        </row>
        <row r="149">
          <cell r="D149" t="str">
            <v>即応予備自衛官勤続報奨金</v>
          </cell>
        </row>
        <row r="150">
          <cell r="D150" t="str">
            <v>即応予備自衛官雇用企業給付金</v>
          </cell>
        </row>
        <row r="151">
          <cell r="D151" t="str">
            <v>教育訓練履修給付金</v>
          </cell>
        </row>
        <row r="152">
          <cell r="D152" t="str">
            <v>入校講習旅費</v>
          </cell>
        </row>
        <row r="153">
          <cell r="D153" t="str">
            <v>現地研修旅費</v>
          </cell>
        </row>
        <row r="154">
          <cell r="D154" t="str">
            <v>募集旅費</v>
          </cell>
        </row>
        <row r="155">
          <cell r="D155" t="str">
            <v>就職援護旅費</v>
          </cell>
        </row>
        <row r="156">
          <cell r="D156" t="str">
            <v>講師旅費</v>
          </cell>
        </row>
        <row r="157">
          <cell r="D157" t="str">
            <v>予備隊員招集等旅費</v>
          </cell>
        </row>
        <row r="158">
          <cell r="D158" t="str">
            <v>募集等庁費</v>
          </cell>
        </row>
        <row r="159">
          <cell r="D159" t="str">
            <v>予備隊員業務庁費</v>
          </cell>
        </row>
        <row r="160">
          <cell r="D160" t="str">
            <v>医療関係備品費</v>
          </cell>
        </row>
        <row r="161">
          <cell r="D161" t="str">
            <v>医療施行費</v>
          </cell>
        </row>
        <row r="162">
          <cell r="D162" t="str">
            <v>医療器材修理費</v>
          </cell>
        </row>
        <row r="163">
          <cell r="D163" t="str">
            <v>教育訓練用備品費</v>
          </cell>
        </row>
        <row r="164">
          <cell r="D164" t="str">
            <v>教育訓練演習費</v>
          </cell>
        </row>
        <row r="165">
          <cell r="D165" t="str">
            <v>備品修理費</v>
          </cell>
        </row>
        <row r="166">
          <cell r="D166" t="str">
            <v>教育訓練初度費</v>
          </cell>
        </row>
        <row r="167">
          <cell r="D167" t="str">
            <v>診療委託費</v>
          </cell>
        </row>
      </sheetData>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１７年度歳出化 (2)"/>
      <sheetName val="原義"/>
      <sheetName val="リスト"/>
      <sheetName val="総括表"/>
      <sheetName val="示達"/>
      <sheetName val="１７年度歳出化"/>
      <sheetName val="１8年度歳出 "/>
      <sheetName val="１８年度２国 (2)"/>
      <sheetName val="１８年度２国"/>
      <sheetName val="作業用"/>
      <sheetName val="18年度３国"/>
      <sheetName val="Sheet1"/>
      <sheetName val="修理不適"/>
      <sheetName val="かし"/>
      <sheetName val="追加作業等"/>
      <sheetName val="航変"/>
      <sheetName val="余剰引き上げ"/>
      <sheetName val="Sheet2"/>
      <sheetName val="部分払"/>
      <sheetName val="１7年度歳出予算"/>
    </sheetNames>
    <sheetDataSet>
      <sheetData sheetId="0"/>
      <sheetData sheetId="1"/>
      <sheetData sheetId="2">
        <row r="2">
          <cell r="D2" t="str">
            <v>IMV㈱</v>
          </cell>
          <cell r="M2" t="str">
            <v>込山</v>
          </cell>
        </row>
        <row r="3">
          <cell r="D3" t="str">
            <v>ＪＡＥ八紘㈱</v>
          </cell>
          <cell r="M3" t="str">
            <v>門口</v>
          </cell>
        </row>
        <row r="4">
          <cell r="D4" t="str">
            <v>NECネットワーク・センサ</v>
          </cell>
          <cell r="M4" t="str">
            <v>福井</v>
          </cell>
        </row>
        <row r="5">
          <cell r="D5" t="str">
            <v>アジレント・テクノロジー㈱</v>
          </cell>
          <cell r="M5" t="str">
            <v>取り消し</v>
          </cell>
        </row>
        <row r="6">
          <cell r="D6" t="str">
            <v>石川島播磨重工業㈱</v>
          </cell>
          <cell r="M6" t="str">
            <v>不調</v>
          </cell>
        </row>
        <row r="7">
          <cell r="D7" t="str">
            <v>イズミ産業㈱</v>
          </cell>
        </row>
        <row r="8">
          <cell r="D8" t="str">
            <v>伊藤忠アビエーション㈱</v>
          </cell>
        </row>
        <row r="9">
          <cell r="D9" t="str">
            <v>今井航空機器工業㈱</v>
          </cell>
        </row>
        <row r="10">
          <cell r="D10" t="str">
            <v xml:space="preserve">エー・ビー・アイ・コーポレーション </v>
          </cell>
        </row>
        <row r="11">
          <cell r="D11" t="str">
            <v>ｴｰﾋﾟｰｼｰｴｱﾛｽﾍﾟｼｬﾙ㈱</v>
          </cell>
        </row>
        <row r="12">
          <cell r="D12" t="str">
            <v>ｴﾑ･ｲｰ･ｴｽ特機㈱</v>
          </cell>
        </row>
        <row r="13">
          <cell r="D13" t="str">
            <v>エル・アイ・シー工業</v>
          </cell>
        </row>
        <row r="14">
          <cell r="D14" t="str">
            <v>大川工業㈱</v>
          </cell>
        </row>
        <row r="15">
          <cell r="D15" t="str">
            <v>大森精工機㈱</v>
          </cell>
        </row>
        <row r="16">
          <cell r="D16" t="str">
            <v>オールホンダ販売㈱</v>
          </cell>
        </row>
        <row r="17">
          <cell r="D17" t="str">
            <v>尾張精機㈱</v>
          </cell>
        </row>
        <row r="18">
          <cell r="D18" t="str">
            <v>海外アビオテック㈱</v>
          </cell>
        </row>
        <row r="19">
          <cell r="D19" t="str">
            <v>加賀産業㈱</v>
          </cell>
        </row>
        <row r="20">
          <cell r="D20" t="str">
            <v>カヤバ工業㈱</v>
          </cell>
        </row>
        <row r="21">
          <cell r="D21" t="str">
            <v>川崎重工業㈱</v>
          </cell>
        </row>
        <row r="22">
          <cell r="D22" t="str">
            <v>川重明石エンジニアリング㈱</v>
          </cell>
        </row>
        <row r="23">
          <cell r="D23" t="str">
            <v>川西航空機器工業㈱</v>
          </cell>
        </row>
        <row r="24">
          <cell r="D24" t="str">
            <v>神田通信工業㈱</v>
          </cell>
        </row>
        <row r="25">
          <cell r="D25" t="str">
            <v>関東航空計器㈱</v>
          </cell>
        </row>
        <row r="26">
          <cell r="D26" t="str">
            <v>協和高圧機工㈱</v>
          </cell>
        </row>
        <row r="27">
          <cell r="D27" t="str">
            <v>グラフテック㈱</v>
          </cell>
        </row>
        <row r="28">
          <cell r="D28" t="str">
            <v>小糸工業㈱</v>
          </cell>
        </row>
        <row r="29">
          <cell r="D29" t="str">
            <v>小松ゼノア㈱</v>
          </cell>
        </row>
        <row r="30">
          <cell r="D30" t="str">
            <v>コンカレント日本㈱</v>
          </cell>
        </row>
        <row r="31">
          <cell r="D31" t="str">
            <v>櫻護謨㈱</v>
          </cell>
        </row>
        <row r="32">
          <cell r="D32" t="str">
            <v>三晃商事㈱</v>
          </cell>
        </row>
        <row r="33">
          <cell r="D33" t="str">
            <v>三徳航空電装㈱</v>
          </cell>
        </row>
        <row r="34">
          <cell r="D34" t="str">
            <v>伸誠商事㈱</v>
          </cell>
        </row>
        <row r="35">
          <cell r="D35" t="str">
            <v>新明和工業㈱</v>
          </cell>
        </row>
        <row r="36">
          <cell r="D36" t="str">
            <v>鈴木金属工業㈱</v>
          </cell>
        </row>
        <row r="37">
          <cell r="D37" t="str">
            <v>ｽﾅｯﾌﾟｵﾝ・ﾂｰﾙｽﾞ㈱</v>
          </cell>
        </row>
        <row r="38">
          <cell r="D38" t="str">
            <v>住重特機サービス㈱</v>
          </cell>
        </row>
        <row r="39">
          <cell r="D39" t="str">
            <v>住商エアロシステム㈱</v>
          </cell>
        </row>
        <row r="40">
          <cell r="D40" t="str">
            <v>住友重機械工業㈱</v>
          </cell>
        </row>
        <row r="41">
          <cell r="D41" t="str">
            <v>住友商事㈱</v>
          </cell>
        </row>
        <row r="42">
          <cell r="D42" t="str">
            <v>双信商事㈱</v>
          </cell>
        </row>
        <row r="43">
          <cell r="D43" t="str">
            <v>双日ｴｱﾛｽﾍﾟｰｽ㈱</v>
          </cell>
        </row>
        <row r="44">
          <cell r="D44" t="str">
            <v>タイコエレクトロニクスレイケム㈱</v>
          </cell>
        </row>
        <row r="45">
          <cell r="D45" t="str">
            <v>ダイセル化学工業</v>
          </cell>
        </row>
        <row r="46">
          <cell r="D46" t="str">
            <v>太洋無線㈱</v>
          </cell>
        </row>
        <row r="47">
          <cell r="D47" t="str">
            <v>田上機器㈱</v>
          </cell>
        </row>
        <row r="48">
          <cell r="D48" t="str">
            <v>多摩川精機販売㈱特機営業本部東京営業所</v>
          </cell>
        </row>
        <row r="49">
          <cell r="D49" t="str">
            <v>ティアック㈱</v>
          </cell>
        </row>
        <row r="50">
          <cell r="D50" t="str">
            <v>ティー･ピー･ティー㈱</v>
          </cell>
        </row>
        <row r="51">
          <cell r="D51" t="str">
            <v>天龍工業㈱</v>
          </cell>
        </row>
        <row r="52">
          <cell r="D52" t="str">
            <v>東京航空計器㈱</v>
          </cell>
        </row>
        <row r="53">
          <cell r="D53" t="str">
            <v>東京ニチユ㈱</v>
          </cell>
        </row>
        <row r="54">
          <cell r="D54" t="str">
            <v>東芝テスコ㈱</v>
          </cell>
        </row>
        <row r="55">
          <cell r="D55" t="str">
            <v>東芝電波プロダクツ㈱</v>
          </cell>
        </row>
        <row r="56">
          <cell r="D56" t="str">
            <v>東通電子㈱</v>
          </cell>
        </row>
        <row r="57">
          <cell r="D57" t="str">
            <v>東邦商工㈱</v>
          </cell>
        </row>
        <row r="58">
          <cell r="D58" t="str">
            <v>トーエイ㈱</v>
          </cell>
        </row>
        <row r="59">
          <cell r="D59" t="str">
            <v>長野日本無線㈱東京支社</v>
          </cell>
        </row>
        <row r="60">
          <cell r="D60" t="str">
            <v>ﾅﾌﾞﾃｽｺ㈱</v>
          </cell>
        </row>
        <row r="61">
          <cell r="D61" t="str">
            <v>日興通信㈱東京支社</v>
          </cell>
        </row>
        <row r="62">
          <cell r="D62" t="str">
            <v>日商岩井エアロマリン㈱</v>
          </cell>
        </row>
        <row r="63">
          <cell r="D63" t="str">
            <v>日本アビオニクス㈱</v>
          </cell>
        </row>
        <row r="64">
          <cell r="D64" t="str">
            <v>日本エアロスペース㈱</v>
          </cell>
        </row>
        <row r="65">
          <cell r="D65" t="str">
            <v>日本エム・アイ・シー㈱名古屋支店</v>
          </cell>
        </row>
        <row r="66">
          <cell r="D66" t="str">
            <v>日本海洋㈱</v>
          </cell>
        </row>
        <row r="67">
          <cell r="D67" t="str">
            <v>日本航空高圧㈱</v>
          </cell>
        </row>
        <row r="68">
          <cell r="D68" t="str">
            <v>日本航空電子工業㈱</v>
          </cell>
        </row>
        <row r="69">
          <cell r="D69" t="str">
            <v>日本システム工業㈱</v>
          </cell>
        </row>
        <row r="70">
          <cell r="D70" t="str">
            <v>日本電気㈱</v>
          </cell>
        </row>
        <row r="71">
          <cell r="D71" t="str">
            <v>日本特殊陶業㈱</v>
          </cell>
        </row>
        <row r="72">
          <cell r="D72" t="str">
            <v>日本バルカー工業㈱</v>
          </cell>
        </row>
        <row r="73">
          <cell r="D73" t="str">
            <v>日本飛行機㈱航空機整備事業部</v>
          </cell>
        </row>
        <row r="74">
          <cell r="D74" t="str">
            <v>日本ヒューレット･パッカード㈱</v>
          </cell>
        </row>
        <row r="75">
          <cell r="D75" t="str">
            <v>日本ポール㈱</v>
          </cell>
        </row>
        <row r="76">
          <cell r="D76" t="str">
            <v>日本無線㈱</v>
          </cell>
        </row>
        <row r="77">
          <cell r="D77" t="str">
            <v>日本ワコン㈱</v>
          </cell>
        </row>
        <row r="78">
          <cell r="D78" t="str">
            <v>パーカー・ハネフィン日本㈱</v>
          </cell>
        </row>
        <row r="79">
          <cell r="D79" t="str">
            <v>藤倉航装㈱</v>
          </cell>
        </row>
        <row r="80">
          <cell r="D80" t="str">
            <v>富士重工業㈱</v>
          </cell>
        </row>
        <row r="81">
          <cell r="D81" t="str">
            <v>富士通㈱</v>
          </cell>
        </row>
        <row r="82">
          <cell r="D82" t="str">
            <v>古河電池㈱</v>
          </cell>
        </row>
        <row r="83">
          <cell r="D83" t="str">
            <v>北越工業㈱</v>
          </cell>
        </row>
        <row r="84">
          <cell r="D84" t="str">
            <v>細谷火工㈱</v>
          </cell>
        </row>
        <row r="85">
          <cell r="D85" t="str">
            <v>堀口エンジニアリング</v>
          </cell>
        </row>
        <row r="86">
          <cell r="D86" t="str">
            <v>マイナミ空港ｻｰﾋﾞｽ㈱</v>
          </cell>
        </row>
        <row r="87">
          <cell r="D87" t="str">
            <v>丸文㈱</v>
          </cell>
        </row>
        <row r="88">
          <cell r="D88" t="str">
            <v>三井物産エアロスペース㈱</v>
          </cell>
        </row>
        <row r="89">
          <cell r="D89" t="str">
            <v>三菱重工業㈱</v>
          </cell>
        </row>
        <row r="90">
          <cell r="D90" t="str">
            <v>三菱電機㈱</v>
          </cell>
        </row>
        <row r="91">
          <cell r="D91" t="str">
            <v>三菱電線工業㈱</v>
          </cell>
        </row>
        <row r="92">
          <cell r="D92" t="str">
            <v>三菱プレシジョン㈱</v>
          </cell>
        </row>
        <row r="93">
          <cell r="D93" t="str">
            <v>三菱レイヨン･エンジニアリング㈱</v>
          </cell>
        </row>
        <row r="94">
          <cell r="D94" t="str">
            <v>ミネベア㈱東京支店</v>
          </cell>
        </row>
        <row r="95">
          <cell r="D95" t="str">
            <v>明治産業㈱</v>
          </cell>
        </row>
        <row r="96">
          <cell r="D96" t="str">
            <v>メイラ㈱</v>
          </cell>
        </row>
        <row r="97">
          <cell r="D97" t="str">
            <v>八洲電機㈱</v>
          </cell>
        </row>
        <row r="98">
          <cell r="D98" t="str">
            <v>ヤマト科学㈱</v>
          </cell>
        </row>
        <row r="99">
          <cell r="D99" t="str">
            <v>山菱電機㈱</v>
          </cell>
        </row>
        <row r="100">
          <cell r="D100" t="str">
            <v>ﾕｰﾛﾍﾘ㈱</v>
          </cell>
        </row>
        <row r="101">
          <cell r="D101" t="str">
            <v>ﾕｰﾛﾍﾘ㈱</v>
          </cell>
        </row>
        <row r="102">
          <cell r="D102" t="str">
            <v>ユニオン光学㈱</v>
          </cell>
        </row>
        <row r="103">
          <cell r="D103" t="str">
            <v>横河電子機器㈱</v>
          </cell>
        </row>
        <row r="104">
          <cell r="D104" t="str">
            <v>レオニクス㈱</v>
          </cell>
        </row>
        <row r="105">
          <cell r="D105" t="str">
            <v>㈱ｱｲ･ｴﾇ･ｼｰ・ｴﾝｼﾞﾆｱﾘﾝｸﾞ</v>
          </cell>
        </row>
        <row r="106">
          <cell r="D106" t="str">
            <v>㈱アルティア橋本</v>
          </cell>
        </row>
        <row r="107">
          <cell r="D107" t="str">
            <v>㈱イワケン</v>
          </cell>
        </row>
        <row r="108">
          <cell r="D108" t="str">
            <v>㈱エイチワン</v>
          </cell>
        </row>
        <row r="109">
          <cell r="D109" t="str">
            <v>㈱オフィス・サプライ</v>
          </cell>
        </row>
        <row r="110">
          <cell r="D110" t="str">
            <v>㈱共和電業東日本営業部</v>
          </cell>
        </row>
        <row r="111">
          <cell r="D111" t="str">
            <v>㈱黒坂判次商店</v>
          </cell>
        </row>
        <row r="112">
          <cell r="D112" t="str">
            <v>㈱小糸製作所</v>
          </cell>
        </row>
        <row r="113">
          <cell r="D113" t="str">
            <v>㈱三松</v>
          </cell>
        </row>
        <row r="114">
          <cell r="D114" t="str">
            <v>㈱三和日精</v>
          </cell>
        </row>
        <row r="115">
          <cell r="D115" t="str">
            <v>㈱島津製作所東京支社</v>
          </cell>
        </row>
        <row r="116">
          <cell r="D116" t="str">
            <v>㈱ジャムコ</v>
          </cell>
        </row>
        <row r="117">
          <cell r="D117" t="str">
            <v>㈱ジュピターコーポレーション</v>
          </cell>
        </row>
        <row r="118">
          <cell r="D118" t="str">
            <v>㈱スマートビジョン</v>
          </cell>
        </row>
        <row r="119">
          <cell r="D119" t="str">
            <v>㈱青巧社</v>
          </cell>
        </row>
        <row r="120">
          <cell r="D120" t="str">
            <v>㈱タツミ</v>
          </cell>
        </row>
        <row r="121">
          <cell r="D121" t="str">
            <v>㈱寺内製作所</v>
          </cell>
        </row>
        <row r="122">
          <cell r="D122" t="str">
            <v>㈱東芝</v>
          </cell>
        </row>
        <row r="123">
          <cell r="D123" t="str">
            <v>㈱トキメック・アビエーション</v>
          </cell>
        </row>
        <row r="124">
          <cell r="D124" t="str">
            <v>㈱ﾅｯｸｲﾒｰｼﾞﾃｸﾉﾛｼﾞｰ</v>
          </cell>
        </row>
        <row r="125">
          <cell r="D125" t="str">
            <v>㈱ネツレンハイメック</v>
          </cell>
        </row>
        <row r="126">
          <cell r="D126" t="str">
            <v>㈱バイオテクニカ</v>
          </cell>
        </row>
        <row r="127">
          <cell r="D127" t="str">
            <v>㈱長谷川</v>
          </cell>
        </row>
        <row r="128">
          <cell r="D128" t="str">
            <v>㈱日立国際電気</v>
          </cell>
        </row>
        <row r="129">
          <cell r="D129" t="str">
            <v>㈱ヒラタ</v>
          </cell>
        </row>
        <row r="130">
          <cell r="D130" t="str">
            <v>㈱廣瀬商会</v>
          </cell>
        </row>
        <row r="131">
          <cell r="D131" t="str">
            <v>㈱フォーサイトテクノ</v>
          </cell>
        </row>
        <row r="132">
          <cell r="D132" t="str">
            <v>㈱プライムステーション</v>
          </cell>
        </row>
        <row r="133">
          <cell r="D133" t="str">
            <v>㈱フルーク</v>
          </cell>
        </row>
        <row r="134">
          <cell r="D134" t="str">
            <v>㈱穂高商会</v>
          </cell>
        </row>
        <row r="135">
          <cell r="D135" t="str">
            <v>㈱丸信文昌堂</v>
          </cell>
        </row>
        <row r="136">
          <cell r="D136" t="str">
            <v>㈱妙義工商</v>
          </cell>
        </row>
        <row r="137">
          <cell r="D137" t="str">
            <v>㈱ヤマダ電機ＩＴ事業部熊谷本店営業所</v>
          </cell>
        </row>
        <row r="138">
          <cell r="D138" t="str">
            <v>㈱吉賢工機</v>
          </cell>
        </row>
        <row r="139">
          <cell r="D139" t="str">
            <v>㈲キャスター商会</v>
          </cell>
        </row>
        <row r="140">
          <cell r="D140" t="str">
            <v>㈲半田商店</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国チェック"/>
      <sheetName val="示達時期"/>
      <sheetName val="確認用"/>
      <sheetName val="国債"/>
      <sheetName val="リスト"/>
    </sheetNames>
    <sheetDataSet>
      <sheetData sheetId="0"/>
      <sheetData sheetId="1"/>
      <sheetData sheetId="2"/>
      <sheetData sheetId="3"/>
      <sheetData sheetId="4">
        <row r="3">
          <cell r="J3" t="str">
            <v>備品費</v>
          </cell>
        </row>
        <row r="4">
          <cell r="J4" t="str">
            <v>消耗品費</v>
          </cell>
        </row>
        <row r="5">
          <cell r="J5" t="str">
            <v>被服費</v>
          </cell>
        </row>
        <row r="6">
          <cell r="J6" t="str">
            <v>印刷製本費</v>
          </cell>
        </row>
        <row r="7">
          <cell r="J7" t="str">
            <v>通信運搬費</v>
          </cell>
        </row>
        <row r="8">
          <cell r="J8" t="str">
            <v>光熱水料</v>
          </cell>
        </row>
        <row r="9">
          <cell r="J9" t="str">
            <v>借料及損料</v>
          </cell>
        </row>
        <row r="10">
          <cell r="J10" t="str">
            <v>会議費</v>
          </cell>
        </row>
        <row r="11">
          <cell r="J11" t="str">
            <v>賃金</v>
          </cell>
        </row>
        <row r="12">
          <cell r="J12" t="str">
            <v>保険料</v>
          </cell>
        </row>
        <row r="13">
          <cell r="J13" t="str">
            <v>児童手当拠出金</v>
          </cell>
        </row>
        <row r="14">
          <cell r="J14" t="str">
            <v>自動車交換差金</v>
          </cell>
        </row>
        <row r="15">
          <cell r="J15" t="str">
            <v>雑役務費</v>
          </cell>
        </row>
        <row r="16">
          <cell r="J16" t="str">
            <v>自動車維持費</v>
          </cell>
        </row>
        <row r="17">
          <cell r="J17" t="str">
            <v>燃料費</v>
          </cell>
        </row>
        <row r="18">
          <cell r="J18" t="str">
            <v>職員厚生経費</v>
          </cell>
        </row>
        <row r="19">
          <cell r="J19" t="str">
            <v>広報庁費</v>
          </cell>
        </row>
        <row r="20">
          <cell r="J20" t="str">
            <v>情報処理業務庁費</v>
          </cell>
        </row>
        <row r="21">
          <cell r="J21" t="str">
            <v>営舎用備品費</v>
          </cell>
        </row>
        <row r="22">
          <cell r="J22" t="str">
            <v>営舎維持費</v>
          </cell>
        </row>
        <row r="23">
          <cell r="J23" t="str">
            <v>環境衛生費</v>
          </cell>
        </row>
        <row r="24">
          <cell r="J24" t="str">
            <v>保健管理費</v>
          </cell>
        </row>
        <row r="25">
          <cell r="J25" t="str">
            <v>防疫費</v>
          </cell>
        </row>
        <row r="26">
          <cell r="J26" t="str">
            <v>寝具費</v>
          </cell>
        </row>
        <row r="27">
          <cell r="J27" t="str">
            <v>汚染負荷量賦課金</v>
          </cell>
        </row>
        <row r="28">
          <cell r="J28" t="str">
            <v>電子計算機等借料</v>
          </cell>
        </row>
        <row r="29">
          <cell r="J29" t="str">
            <v>公共施設等維持管理運営費</v>
          </cell>
        </row>
        <row r="30">
          <cell r="J30" t="str">
            <v>編成装備品費</v>
          </cell>
        </row>
        <row r="31">
          <cell r="J31" t="str">
            <v>編成装備品初度費</v>
          </cell>
        </row>
        <row r="32">
          <cell r="J32" t="str">
            <v>通信機器購入費</v>
          </cell>
        </row>
        <row r="33">
          <cell r="J33" t="str">
            <v>通信機器購入初度費</v>
          </cell>
        </row>
        <row r="34">
          <cell r="J34" t="str">
            <v>車両購入費</v>
          </cell>
        </row>
        <row r="35">
          <cell r="J35" t="str">
            <v>車両購入初度費</v>
          </cell>
        </row>
        <row r="36">
          <cell r="J36" t="str">
            <v>弾薬購入費</v>
          </cell>
        </row>
        <row r="37">
          <cell r="J37" t="str">
            <v>弾薬購入初度費</v>
          </cell>
        </row>
        <row r="38">
          <cell r="J38" t="str">
            <v>航空需品費</v>
          </cell>
        </row>
        <row r="39">
          <cell r="J39" t="str">
            <v>施設機械購入費</v>
          </cell>
        </row>
        <row r="40">
          <cell r="J40" t="str">
            <v>修理保管用備品費</v>
          </cell>
        </row>
        <row r="41">
          <cell r="J41" t="str">
            <v>参考器材購入費</v>
          </cell>
        </row>
        <row r="42">
          <cell r="J42" t="str">
            <v>雑備品費</v>
          </cell>
        </row>
        <row r="43">
          <cell r="J43" t="str">
            <v>諸器材購入初度費</v>
          </cell>
        </row>
        <row r="44">
          <cell r="J44" t="str">
            <v>武器修理費</v>
          </cell>
        </row>
        <row r="45">
          <cell r="J45" t="str">
            <v>武器修理初度費</v>
          </cell>
        </row>
        <row r="46">
          <cell r="J46" t="str">
            <v>通信維持費</v>
          </cell>
        </row>
        <row r="47">
          <cell r="J47" t="str">
            <v>通信維持初度費</v>
          </cell>
        </row>
        <row r="48">
          <cell r="J48" t="str">
            <v>車両修理費</v>
          </cell>
        </row>
        <row r="49">
          <cell r="J49" t="str">
            <v>補給処運営費</v>
          </cell>
        </row>
        <row r="50">
          <cell r="J50" t="str">
            <v>化学資材維持費</v>
          </cell>
        </row>
        <row r="51">
          <cell r="J51" t="str">
            <v>施設機械維持費</v>
          </cell>
        </row>
        <row r="52">
          <cell r="J52" t="str">
            <v>雑修理費</v>
          </cell>
        </row>
        <row r="53">
          <cell r="J53" t="str">
            <v>雑消耗品費</v>
          </cell>
        </row>
        <row r="54">
          <cell r="J54" t="str">
            <v>爆発兵器類処理費</v>
          </cell>
        </row>
        <row r="55">
          <cell r="J55" t="str">
            <v>雑運営費</v>
          </cell>
        </row>
        <row r="56">
          <cell r="J56" t="str">
            <v>弾薬維持費</v>
          </cell>
        </row>
        <row r="57">
          <cell r="J57" t="str">
            <v>諸器材等維持初度費</v>
          </cell>
        </row>
        <row r="58">
          <cell r="J58" t="str">
            <v>賃金</v>
          </cell>
        </row>
        <row r="59">
          <cell r="J59" t="str">
            <v>航空機修理費</v>
          </cell>
        </row>
        <row r="60">
          <cell r="J60" t="str">
            <v>航空機修理初度費</v>
          </cell>
        </row>
        <row r="61">
          <cell r="J61" t="str">
            <v>航空機購入費</v>
          </cell>
        </row>
        <row r="62">
          <cell r="J62" t="str">
            <v>航空機購入初度費</v>
          </cell>
        </row>
        <row r="63">
          <cell r="J63" t="str">
            <v>施設施工庁費</v>
          </cell>
        </row>
        <row r="64">
          <cell r="J64" t="str">
            <v>工事費</v>
          </cell>
        </row>
        <row r="65">
          <cell r="J65" t="str">
            <v>不動産購入費</v>
          </cell>
        </row>
        <row r="66">
          <cell r="J66" t="str">
            <v>公務員宿舎不動産購入費</v>
          </cell>
        </row>
        <row r="67">
          <cell r="J67" t="str">
            <v>移転等補償金</v>
          </cell>
        </row>
        <row r="68">
          <cell r="J68" t="str">
            <v>募集等庁費</v>
          </cell>
        </row>
        <row r="69">
          <cell r="J69" t="str">
            <v>教育訓練用備品費</v>
          </cell>
        </row>
        <row r="70">
          <cell r="J70" t="str">
            <v>教育訓練演習費</v>
          </cell>
        </row>
        <row r="71">
          <cell r="J71" t="str">
            <v>備品修理費</v>
          </cell>
        </row>
        <row r="72">
          <cell r="J72" t="str">
            <v>教育訓練初度費</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歳出"/>
      <sheetName val="国債"/>
      <sheetName val="リスト"/>
    </sheetNames>
    <sheetDataSet>
      <sheetData sheetId="0" refreshError="1"/>
      <sheetData sheetId="1" refreshError="1"/>
      <sheetData sheetId="2">
        <row r="3">
          <cell r="B3" t="str">
            <v>防衛本省一般行政に必要な経費</v>
          </cell>
          <cell r="D3" t="str">
            <v>職員俸給</v>
          </cell>
        </row>
        <row r="4">
          <cell r="B4" t="str">
            <v>相互防衛援助協定交付金に必要な警備</v>
          </cell>
          <cell r="D4" t="str">
            <v>扶養手当</v>
          </cell>
        </row>
        <row r="5">
          <cell r="B5" t="str">
            <v>審議会等に必要な経費</v>
          </cell>
          <cell r="D5" t="str">
            <v>地域手当</v>
          </cell>
        </row>
        <row r="6">
          <cell r="B6" t="str">
            <v>施設等機関等の運営に必要な経費</v>
          </cell>
          <cell r="D6" t="str">
            <v>管理職手当</v>
          </cell>
        </row>
        <row r="7">
          <cell r="B7" t="str">
            <v>統合幕僚監部の運営に必要な経費</v>
          </cell>
          <cell r="D7" t="str">
            <v>初任給調整手当</v>
          </cell>
        </row>
        <row r="8">
          <cell r="B8" t="str">
            <v>陸上自衛隊の運営に必要な経費</v>
          </cell>
          <cell r="D8" t="str">
            <v>通勤手当</v>
          </cell>
        </row>
        <row r="9">
          <cell r="B9" t="str">
            <v>海上自衛隊の運営に必要な経費</v>
          </cell>
          <cell r="D9" t="str">
            <v>特殊勤務手当</v>
          </cell>
        </row>
        <row r="10">
          <cell r="B10" t="str">
            <v>航空自衛隊の運営に必要な経費</v>
          </cell>
          <cell r="D10" t="str">
            <v>特地勤務手当</v>
          </cell>
        </row>
        <row r="11">
          <cell r="B11" t="str">
            <v>自衛官の給与に必要な経費</v>
          </cell>
          <cell r="D11" t="str">
            <v>宿日直手当</v>
          </cell>
        </row>
        <row r="12">
          <cell r="B12" t="str">
            <v>武器車両等の購入に必要な経費</v>
          </cell>
          <cell r="D12" t="str">
            <v>期末手当</v>
          </cell>
        </row>
        <row r="13">
          <cell r="B13" t="str">
            <v>武器車両等の整備維持に必要な経費</v>
          </cell>
          <cell r="D13" t="str">
            <v>勤勉手当</v>
          </cell>
        </row>
        <row r="14">
          <cell r="B14" t="str">
            <v>補給システムの最適化実施に必要な経費</v>
          </cell>
          <cell r="D14" t="str">
            <v>寒冷地手当</v>
          </cell>
        </row>
        <row r="15">
          <cell r="B15" t="str">
            <v>航空機の購入に必要な経費</v>
          </cell>
          <cell r="D15" t="str">
            <v>住居手当</v>
          </cell>
        </row>
        <row r="16">
          <cell r="B16" t="str">
            <v>航空機の整備維持に必要な経費</v>
          </cell>
          <cell r="D16" t="str">
            <v>単身赴任手当</v>
          </cell>
        </row>
        <row r="17">
          <cell r="B17" t="str">
            <v>施設整備に必要な経費</v>
          </cell>
          <cell r="D17" t="str">
            <v>管理職員特別勤務手当</v>
          </cell>
        </row>
        <row r="18">
          <cell r="B18" t="str">
            <v>民間資金等を活用した防衛施設整備に必要な経費</v>
          </cell>
          <cell r="D18" t="str">
            <v>広域異動手当</v>
          </cell>
        </row>
        <row r="19">
          <cell r="B19" t="str">
            <v>教育・訓練の実施に必要な経費</v>
          </cell>
          <cell r="D19" t="str">
            <v>本府省業務調整手当</v>
          </cell>
        </row>
        <row r="20">
          <cell r="B20" t="str">
            <v>募集・就職援護に必要な経費</v>
          </cell>
          <cell r="D20" t="str">
            <v>国際平和協力手当</v>
          </cell>
        </row>
        <row r="21">
          <cell r="B21" t="str">
            <v>予備自衛官等に必要な経費</v>
          </cell>
          <cell r="D21" t="str">
            <v>航空手当</v>
          </cell>
        </row>
        <row r="22">
          <cell r="B22" t="str">
            <v>衛生活動等の実施に必要な経費</v>
          </cell>
          <cell r="D22" t="str">
            <v>落下傘隊員手当</v>
          </cell>
        </row>
        <row r="23">
          <cell r="D23" t="str">
            <v>特殊作戦隊員手当</v>
          </cell>
        </row>
        <row r="24">
          <cell r="D24" t="str">
            <v>営外手当</v>
          </cell>
        </row>
        <row r="25">
          <cell r="D25" t="str">
            <v>超過勤務手当</v>
          </cell>
        </row>
        <row r="26">
          <cell r="D26" t="str">
            <v>非常勤職員手当</v>
          </cell>
        </row>
        <row r="27">
          <cell r="D27" t="str">
            <v>休職者給与</v>
          </cell>
        </row>
        <row r="28">
          <cell r="D28" t="str">
            <v>国際機関等派遣職員給与</v>
          </cell>
        </row>
        <row r="29">
          <cell r="D29" t="str">
            <v>再任用短時間勤務職員給与</v>
          </cell>
        </row>
        <row r="30">
          <cell r="D30" t="str">
            <v>任期付短時間勤務職員給与</v>
          </cell>
        </row>
        <row r="31">
          <cell r="D31" t="str">
            <v>公務災害補償費</v>
          </cell>
        </row>
        <row r="32">
          <cell r="D32" t="str">
            <v>公務災害者福祉費</v>
          </cell>
        </row>
        <row r="33">
          <cell r="D33" t="str">
            <v>退職手当</v>
          </cell>
        </row>
        <row r="34">
          <cell r="D34" t="str">
            <v>特別退職手当</v>
          </cell>
        </row>
        <row r="35">
          <cell r="D35" t="str">
            <v>子どものための金銭の給付</v>
          </cell>
        </row>
        <row r="36">
          <cell r="D36" t="str">
            <v>諸謝金</v>
          </cell>
        </row>
        <row r="37">
          <cell r="D37" t="str">
            <v>自衛官候補生手当</v>
          </cell>
        </row>
        <row r="38">
          <cell r="D38" t="str">
            <v>生徒手当</v>
          </cell>
        </row>
        <row r="39">
          <cell r="D39" t="str">
            <v>自衛官任用一時金</v>
          </cell>
        </row>
        <row r="40">
          <cell r="D40" t="str">
            <v>自衛官若年定年退職者給付金</v>
          </cell>
        </row>
        <row r="41">
          <cell r="D41" t="str">
            <v>一般旅費</v>
          </cell>
        </row>
        <row r="42">
          <cell r="D42" t="str">
            <v>休暇帰省旅費</v>
          </cell>
        </row>
        <row r="43">
          <cell r="D43" t="str">
            <v>患者移送旅費</v>
          </cell>
        </row>
        <row r="44">
          <cell r="D44" t="str">
            <v>捜査等旅費</v>
          </cell>
        </row>
        <row r="45">
          <cell r="D45" t="str">
            <v>巡回修理旅費</v>
          </cell>
        </row>
        <row r="46">
          <cell r="D46" t="str">
            <v>巡回診療旅費</v>
          </cell>
        </row>
        <row r="47">
          <cell r="D47" t="str">
            <v>原図作成旅費</v>
          </cell>
        </row>
        <row r="48">
          <cell r="D48" t="str">
            <v>爆発物処理旅費</v>
          </cell>
        </row>
        <row r="49">
          <cell r="D49" t="str">
            <v>帰郷広報旅費</v>
          </cell>
        </row>
        <row r="50">
          <cell r="D50" t="str">
            <v>検査検収等旅費</v>
          </cell>
        </row>
        <row r="51">
          <cell r="D51" t="str">
            <v>広報旅費</v>
          </cell>
        </row>
        <row r="52">
          <cell r="D52" t="str">
            <v>赴任旅費</v>
          </cell>
        </row>
        <row r="53">
          <cell r="D53" t="str">
            <v>退職者帰住旅費</v>
          </cell>
        </row>
        <row r="54">
          <cell r="D54" t="str">
            <v>遺家族出頭旅費</v>
          </cell>
        </row>
        <row r="55">
          <cell r="D55" t="str">
            <v>参考人出頭旅費</v>
          </cell>
        </row>
        <row r="56">
          <cell r="D56" t="str">
            <v>部外者招へい旅費</v>
          </cell>
        </row>
        <row r="57">
          <cell r="D57" t="str">
            <v>不採用者旅費</v>
          </cell>
        </row>
        <row r="58">
          <cell r="D58" t="str">
            <v>備品費</v>
          </cell>
        </row>
        <row r="59">
          <cell r="D59" t="str">
            <v>消耗品費</v>
          </cell>
        </row>
        <row r="60">
          <cell r="D60" t="str">
            <v>被服費</v>
          </cell>
        </row>
        <row r="61">
          <cell r="D61" t="str">
            <v>印刷製本費</v>
          </cell>
        </row>
        <row r="62">
          <cell r="D62" t="str">
            <v>通信運搬費</v>
          </cell>
        </row>
        <row r="63">
          <cell r="D63" t="str">
            <v>光熱水料</v>
          </cell>
        </row>
        <row r="64">
          <cell r="D64" t="str">
            <v>借料及損料</v>
          </cell>
        </row>
        <row r="65">
          <cell r="D65" t="str">
            <v>会議費</v>
          </cell>
        </row>
        <row r="66">
          <cell r="D66" t="str">
            <v>賃金</v>
          </cell>
        </row>
        <row r="67">
          <cell r="D67" t="str">
            <v>保険料</v>
          </cell>
        </row>
        <row r="68">
          <cell r="D68" t="str">
            <v>子どものための金銭の給付拠出金</v>
          </cell>
        </row>
        <row r="69">
          <cell r="D69" t="str">
            <v>自動車交換差金</v>
          </cell>
        </row>
        <row r="70">
          <cell r="D70" t="str">
            <v>雑役務費</v>
          </cell>
        </row>
        <row r="71">
          <cell r="D71" t="str">
            <v>自動車維持費</v>
          </cell>
        </row>
        <row r="72">
          <cell r="D72" t="str">
            <v>燃料費</v>
          </cell>
        </row>
        <row r="73">
          <cell r="D73" t="str">
            <v>職員厚生経費</v>
          </cell>
        </row>
        <row r="74">
          <cell r="D74" t="str">
            <v>広報庁費</v>
          </cell>
        </row>
        <row r="75">
          <cell r="D75" t="str">
            <v>情報処理業務庁費</v>
          </cell>
        </row>
        <row r="76">
          <cell r="D76" t="str">
            <v>営舎用備品費</v>
          </cell>
        </row>
        <row r="77">
          <cell r="D77" t="str">
            <v>営舎維持費</v>
          </cell>
        </row>
        <row r="78">
          <cell r="D78" t="str">
            <v>環境衛生費</v>
          </cell>
        </row>
        <row r="79">
          <cell r="D79" t="str">
            <v>保健管理費</v>
          </cell>
        </row>
        <row r="80">
          <cell r="D80" t="str">
            <v>防疫費</v>
          </cell>
        </row>
        <row r="81">
          <cell r="D81" t="str">
            <v>寝具費</v>
          </cell>
        </row>
        <row r="82">
          <cell r="D82" t="str">
            <v>汚染負荷量賦課金</v>
          </cell>
        </row>
        <row r="83">
          <cell r="D83" t="str">
            <v>被服購入費</v>
          </cell>
        </row>
        <row r="84">
          <cell r="D84" t="str">
            <v>個人装具費</v>
          </cell>
        </row>
        <row r="85">
          <cell r="D85" t="str">
            <v>被服維持費</v>
          </cell>
        </row>
        <row r="86">
          <cell r="D86" t="str">
            <v>一般糧食費</v>
          </cell>
        </row>
        <row r="87">
          <cell r="D87" t="str">
            <v>非常糧食費</v>
          </cell>
        </row>
        <row r="88">
          <cell r="D88" t="str">
            <v>加給食費</v>
          </cell>
        </row>
        <row r="89">
          <cell r="D89" t="str">
            <v>患者食費</v>
          </cell>
        </row>
        <row r="90">
          <cell r="D90" t="str">
            <v>通信専用料</v>
          </cell>
        </row>
        <row r="91">
          <cell r="D91" t="str">
            <v>公共施設等維持管理運営費</v>
          </cell>
        </row>
        <row r="92">
          <cell r="D92" t="str">
            <v>航空機用油購入費</v>
          </cell>
        </row>
        <row r="93">
          <cell r="D93" t="str">
            <v>車両用油購入費</v>
          </cell>
        </row>
        <row r="94">
          <cell r="D94" t="str">
            <v>雑油購入費</v>
          </cell>
        </row>
        <row r="95">
          <cell r="D95" t="str">
            <v>部隊移動費</v>
          </cell>
        </row>
        <row r="96">
          <cell r="D96" t="str">
            <v>演習等参加費</v>
          </cell>
        </row>
        <row r="97">
          <cell r="D97" t="str">
            <v>物資輸送費</v>
          </cell>
        </row>
        <row r="98">
          <cell r="D98" t="str">
            <v>被疑者等運搬費</v>
          </cell>
        </row>
        <row r="99">
          <cell r="D99" t="str">
            <v>宿舎特別借上費</v>
          </cell>
        </row>
        <row r="100">
          <cell r="D100" t="str">
            <v>宿舎借上費</v>
          </cell>
        </row>
        <row r="101">
          <cell r="D101" t="str">
            <v>電子計算機等借料</v>
          </cell>
        </row>
        <row r="102">
          <cell r="D102" t="str">
            <v>各所修繕</v>
          </cell>
        </row>
        <row r="103">
          <cell r="D103" t="str">
            <v>自動車重量税</v>
          </cell>
        </row>
        <row r="104">
          <cell r="D104" t="str">
            <v>国家公務員共済組合負担金</v>
          </cell>
        </row>
        <row r="105">
          <cell r="D105" t="str">
            <v>基礎年金国家公務員共済組合負担金</v>
          </cell>
        </row>
        <row r="106">
          <cell r="D106" t="str">
            <v>賠償金</v>
          </cell>
        </row>
        <row r="107">
          <cell r="D107" t="str">
            <v>警察留置負担金</v>
          </cell>
        </row>
        <row r="108">
          <cell r="D108" t="str">
            <v>諸払戻補填金</v>
          </cell>
        </row>
        <row r="109">
          <cell r="D109" t="str">
            <v>編成装備品費</v>
          </cell>
        </row>
        <row r="110">
          <cell r="D110" t="str">
            <v>編成装備品初度費</v>
          </cell>
        </row>
        <row r="111">
          <cell r="D111" t="str">
            <v>通信機器購入費</v>
          </cell>
        </row>
        <row r="112">
          <cell r="D112" t="str">
            <v>通信機器購入初度費</v>
          </cell>
        </row>
        <row r="113">
          <cell r="D113" t="str">
            <v>車両購入費</v>
          </cell>
        </row>
        <row r="114">
          <cell r="D114" t="str">
            <v>車両購入初度費</v>
          </cell>
        </row>
        <row r="115">
          <cell r="D115" t="str">
            <v>弾薬購入費</v>
          </cell>
        </row>
        <row r="116">
          <cell r="D116" t="str">
            <v>弾薬購入初度費</v>
          </cell>
        </row>
        <row r="117">
          <cell r="D117" t="str">
            <v>航空需品費</v>
          </cell>
        </row>
        <row r="118">
          <cell r="D118" t="str">
            <v>施設機械購入費</v>
          </cell>
        </row>
        <row r="119">
          <cell r="D119" t="str">
            <v>修理保管用備品費</v>
          </cell>
        </row>
        <row r="120">
          <cell r="D120" t="str">
            <v>参考器材購入費</v>
          </cell>
        </row>
        <row r="121">
          <cell r="D121" t="str">
            <v>雑備品費</v>
          </cell>
        </row>
        <row r="122">
          <cell r="D122" t="str">
            <v>諸器材購入初度費</v>
          </cell>
        </row>
        <row r="123">
          <cell r="D123" t="str">
            <v>武器修理費</v>
          </cell>
        </row>
        <row r="124">
          <cell r="D124" t="str">
            <v>武器修理初度費</v>
          </cell>
        </row>
        <row r="125">
          <cell r="D125" t="str">
            <v>通信維持費</v>
          </cell>
        </row>
        <row r="126">
          <cell r="D126" t="str">
            <v>通信維持初度費</v>
          </cell>
        </row>
        <row r="127">
          <cell r="D127" t="str">
            <v>車両修理費</v>
          </cell>
        </row>
        <row r="128">
          <cell r="D128" t="str">
            <v>補給処運営費</v>
          </cell>
        </row>
        <row r="129">
          <cell r="D129" t="str">
            <v>化学資材維持費</v>
          </cell>
        </row>
        <row r="130">
          <cell r="D130" t="str">
            <v>施設機械維持費</v>
          </cell>
        </row>
        <row r="131">
          <cell r="D131" t="str">
            <v>雑修理費</v>
          </cell>
        </row>
        <row r="132">
          <cell r="D132" t="str">
            <v>雑消耗品費</v>
          </cell>
        </row>
        <row r="133">
          <cell r="D133" t="str">
            <v>爆発兵器類処理費</v>
          </cell>
        </row>
        <row r="134">
          <cell r="D134" t="str">
            <v>雑運営費</v>
          </cell>
        </row>
        <row r="135">
          <cell r="D135" t="str">
            <v>弾薬維持費</v>
          </cell>
        </row>
        <row r="136">
          <cell r="D136" t="str">
            <v>諸器材等維持初度費</v>
          </cell>
        </row>
        <row r="137">
          <cell r="D137" t="str">
            <v>賃金</v>
          </cell>
        </row>
        <row r="138">
          <cell r="D138" t="str">
            <v>航空機修理費</v>
          </cell>
        </row>
        <row r="139">
          <cell r="D139" t="str">
            <v>航空機修理初度費</v>
          </cell>
        </row>
        <row r="140">
          <cell r="D140" t="str">
            <v>航空機購入費</v>
          </cell>
        </row>
        <row r="141">
          <cell r="D141" t="str">
            <v>航空機購入初度費</v>
          </cell>
        </row>
        <row r="142">
          <cell r="D142" t="str">
            <v>施設施工旅費</v>
          </cell>
        </row>
        <row r="143">
          <cell r="D143" t="str">
            <v>施設施工庁費</v>
          </cell>
        </row>
        <row r="144">
          <cell r="D144" t="str">
            <v>工事費</v>
          </cell>
        </row>
        <row r="145">
          <cell r="D145" t="str">
            <v>不動産購入費</v>
          </cell>
        </row>
        <row r="146">
          <cell r="D146" t="str">
            <v>公務員宿舎不動産購入費</v>
          </cell>
        </row>
        <row r="147">
          <cell r="D147" t="str">
            <v>移転等補償金</v>
          </cell>
        </row>
        <row r="148">
          <cell r="D148" t="str">
            <v>予備隊員手当</v>
          </cell>
        </row>
        <row r="149">
          <cell r="D149" t="str">
            <v>即応予備自衛官勤続報奨金</v>
          </cell>
        </row>
        <row r="150">
          <cell r="D150" t="str">
            <v>即応予備自衛官雇用企業給付金</v>
          </cell>
        </row>
        <row r="151">
          <cell r="D151" t="str">
            <v>教育訓練履修給付金</v>
          </cell>
        </row>
        <row r="152">
          <cell r="D152" t="str">
            <v>入校講習旅費</v>
          </cell>
        </row>
        <row r="153">
          <cell r="D153" t="str">
            <v>現地研修旅費</v>
          </cell>
        </row>
        <row r="154">
          <cell r="D154" t="str">
            <v>募集旅費</v>
          </cell>
        </row>
        <row r="155">
          <cell r="D155" t="str">
            <v>就職援護旅費</v>
          </cell>
        </row>
        <row r="156">
          <cell r="D156" t="str">
            <v>講師旅費</v>
          </cell>
        </row>
        <row r="157">
          <cell r="D157" t="str">
            <v>予備隊員招集等旅費</v>
          </cell>
        </row>
        <row r="158">
          <cell r="D158" t="str">
            <v>募集等庁費</v>
          </cell>
        </row>
        <row r="159">
          <cell r="D159" t="str">
            <v>予備隊員業務庁費</v>
          </cell>
        </row>
        <row r="160">
          <cell r="D160" t="str">
            <v>医療関係備品費</v>
          </cell>
        </row>
        <row r="161">
          <cell r="D161" t="str">
            <v>医療施行費</v>
          </cell>
        </row>
        <row r="162">
          <cell r="D162" t="str">
            <v>医療器材修理費</v>
          </cell>
        </row>
        <row r="163">
          <cell r="D163" t="str">
            <v>教育訓練用備品費</v>
          </cell>
        </row>
        <row r="164">
          <cell r="D164" t="str">
            <v>教育訓練演習費</v>
          </cell>
        </row>
        <row r="165">
          <cell r="D165" t="str">
            <v>備品修理費</v>
          </cell>
        </row>
        <row r="166">
          <cell r="D166" t="str">
            <v>教育訓練初度費</v>
          </cell>
        </row>
        <row r="167">
          <cell r="D167" t="str">
            <v>診療委託費</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旅費ピボット"/>
      <sheetName val="一般旅費DBシート "/>
      <sheetName val="作業版→"/>
      <sheetName val="一般旅費(２１)"/>
      <sheetName val="２１要求（弾購費有り）"/>
      <sheetName val="２０要求（弾購費有り）"/>
      <sheetName val="データベース"/>
    </sheetNames>
    <sheetDataSet>
      <sheetData sheetId="0"/>
      <sheetData sheetId="1"/>
      <sheetData sheetId="2"/>
      <sheetData sheetId="3"/>
      <sheetData sheetId="4"/>
      <sheetData sheetId="5"/>
      <sheetData sheetId="6">
        <row r="3">
          <cell r="S3" t="str">
            <v>１四半期</v>
          </cell>
        </row>
        <row r="4">
          <cell r="S4" t="str">
            <v>２四半期</v>
          </cell>
        </row>
        <row r="5">
          <cell r="S5" t="str">
            <v>３四半期</v>
          </cell>
        </row>
        <row r="6">
          <cell r="S6" t="str">
            <v>４四半期</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J630" sqref="J630:O630"/>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366</v>
      </c>
      <c r="AJ2" s="187" t="s">
        <v>717</v>
      </c>
      <c r="AK2" s="187"/>
      <c r="AL2" s="187"/>
      <c r="AM2" s="187"/>
      <c r="AN2" s="90" t="s">
        <v>366</v>
      </c>
      <c r="AO2" s="187">
        <v>21</v>
      </c>
      <c r="AP2" s="187"/>
      <c r="AQ2" s="187"/>
      <c r="AR2" s="91" t="s">
        <v>366</v>
      </c>
      <c r="AS2" s="188">
        <v>127</v>
      </c>
      <c r="AT2" s="188"/>
      <c r="AU2" s="188"/>
      <c r="AV2" s="90" t="str">
        <f>IF(AW2="","","-")</f>
        <v/>
      </c>
      <c r="AW2" s="189"/>
      <c r="AX2" s="189"/>
    </row>
    <row r="3" spans="1:50" ht="21" customHeight="1" thickBot="1" x14ac:dyDescent="0.2">
      <c r="A3" s="190" t="s">
        <v>680</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402</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74.099999999999994"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351</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758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735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499</v>
      </c>
      <c r="Q12" s="238"/>
      <c r="R12" s="238"/>
      <c r="S12" s="238"/>
      <c r="T12" s="238"/>
      <c r="U12" s="238"/>
      <c r="V12" s="267"/>
      <c r="W12" s="237" t="s">
        <v>651</v>
      </c>
      <c r="X12" s="238"/>
      <c r="Y12" s="238"/>
      <c r="Z12" s="238"/>
      <c r="AA12" s="238"/>
      <c r="AB12" s="238"/>
      <c r="AC12" s="267"/>
      <c r="AD12" s="237" t="s">
        <v>653</v>
      </c>
      <c r="AE12" s="238"/>
      <c r="AF12" s="238"/>
      <c r="AG12" s="238"/>
      <c r="AH12" s="238"/>
      <c r="AI12" s="238"/>
      <c r="AJ12" s="267"/>
      <c r="AK12" s="237" t="s">
        <v>671</v>
      </c>
      <c r="AL12" s="238"/>
      <c r="AM12" s="238"/>
      <c r="AN12" s="238"/>
      <c r="AO12" s="238"/>
      <c r="AP12" s="238"/>
      <c r="AQ12" s="267"/>
      <c r="AR12" s="237" t="s">
        <v>672</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7077</v>
      </c>
      <c r="Q13" s="232"/>
      <c r="R13" s="232"/>
      <c r="S13" s="232"/>
      <c r="T13" s="232"/>
      <c r="U13" s="232"/>
      <c r="V13" s="233"/>
      <c r="W13" s="231">
        <v>8589</v>
      </c>
      <c r="X13" s="232"/>
      <c r="Y13" s="232"/>
      <c r="Z13" s="232"/>
      <c r="AA13" s="232"/>
      <c r="AB13" s="232"/>
      <c r="AC13" s="233"/>
      <c r="AD13" s="231">
        <v>7301</v>
      </c>
      <c r="AE13" s="232"/>
      <c r="AF13" s="232"/>
      <c r="AG13" s="232"/>
      <c r="AH13" s="232"/>
      <c r="AI13" s="232"/>
      <c r="AJ13" s="233"/>
      <c r="AK13" s="231">
        <v>7473</v>
      </c>
      <c r="AL13" s="232"/>
      <c r="AM13" s="232"/>
      <c r="AN13" s="232"/>
      <c r="AO13" s="232"/>
      <c r="AP13" s="232"/>
      <c r="AQ13" s="233"/>
      <c r="AR13" s="243">
        <v>10055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698</v>
      </c>
      <c r="Q14" s="232"/>
      <c r="R14" s="232"/>
      <c r="S14" s="232"/>
      <c r="T14" s="232"/>
      <c r="U14" s="232"/>
      <c r="V14" s="233"/>
      <c r="W14" s="231" t="s">
        <v>698</v>
      </c>
      <c r="X14" s="232"/>
      <c r="Y14" s="232"/>
      <c r="Z14" s="232"/>
      <c r="AA14" s="232"/>
      <c r="AB14" s="232"/>
      <c r="AC14" s="233"/>
      <c r="AD14" s="231" t="s">
        <v>698</v>
      </c>
      <c r="AE14" s="232"/>
      <c r="AF14" s="232"/>
      <c r="AG14" s="232"/>
      <c r="AH14" s="232"/>
      <c r="AI14" s="232"/>
      <c r="AJ14" s="233"/>
      <c r="AK14" s="231" t="s">
        <v>757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68</v>
      </c>
      <c r="Q15" s="232"/>
      <c r="R15" s="232"/>
      <c r="S15" s="232"/>
      <c r="T15" s="232"/>
      <c r="U15" s="232"/>
      <c r="V15" s="233"/>
      <c r="W15" s="231">
        <v>136</v>
      </c>
      <c r="X15" s="232"/>
      <c r="Y15" s="232"/>
      <c r="Z15" s="232"/>
      <c r="AA15" s="232"/>
      <c r="AB15" s="232"/>
      <c r="AC15" s="233"/>
      <c r="AD15" s="231">
        <v>407</v>
      </c>
      <c r="AE15" s="232"/>
      <c r="AF15" s="232"/>
      <c r="AG15" s="232"/>
      <c r="AH15" s="232"/>
      <c r="AI15" s="232"/>
      <c r="AJ15" s="233"/>
      <c r="AK15" s="231">
        <v>109</v>
      </c>
      <c r="AL15" s="232"/>
      <c r="AM15" s="232"/>
      <c r="AN15" s="232"/>
      <c r="AO15" s="232"/>
      <c r="AP15" s="232"/>
      <c r="AQ15" s="233"/>
      <c r="AR15" s="231" t="s">
        <v>757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-136</v>
      </c>
      <c r="Q16" s="232"/>
      <c r="R16" s="232"/>
      <c r="S16" s="232"/>
      <c r="T16" s="232"/>
      <c r="U16" s="232"/>
      <c r="V16" s="233"/>
      <c r="W16" s="231">
        <v>-407</v>
      </c>
      <c r="X16" s="232"/>
      <c r="Y16" s="232"/>
      <c r="Z16" s="232"/>
      <c r="AA16" s="232"/>
      <c r="AB16" s="232"/>
      <c r="AC16" s="233"/>
      <c r="AD16" s="231">
        <v>-109</v>
      </c>
      <c r="AE16" s="232"/>
      <c r="AF16" s="232"/>
      <c r="AG16" s="232"/>
      <c r="AH16" s="232"/>
      <c r="AI16" s="232"/>
      <c r="AJ16" s="233"/>
      <c r="AK16" s="231" t="s">
        <v>757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698</v>
      </c>
      <c r="Q17" s="232"/>
      <c r="R17" s="232"/>
      <c r="S17" s="232"/>
      <c r="T17" s="232"/>
      <c r="U17" s="232"/>
      <c r="V17" s="233"/>
      <c r="W17" s="231" t="s">
        <v>698</v>
      </c>
      <c r="X17" s="232"/>
      <c r="Y17" s="232"/>
      <c r="Z17" s="232"/>
      <c r="AA17" s="232"/>
      <c r="AB17" s="232"/>
      <c r="AC17" s="233"/>
      <c r="AD17" s="231" t="s">
        <v>698</v>
      </c>
      <c r="AE17" s="232"/>
      <c r="AF17" s="232"/>
      <c r="AG17" s="232"/>
      <c r="AH17" s="232"/>
      <c r="AI17" s="232"/>
      <c r="AJ17" s="233"/>
      <c r="AK17" s="231" t="s">
        <v>757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7009</v>
      </c>
      <c r="Q18" s="276"/>
      <c r="R18" s="276"/>
      <c r="S18" s="276"/>
      <c r="T18" s="276"/>
      <c r="U18" s="276"/>
      <c r="V18" s="277"/>
      <c r="W18" s="275">
        <f>SUM(W13:AC17)</f>
        <v>8318</v>
      </c>
      <c r="X18" s="276"/>
      <c r="Y18" s="276"/>
      <c r="Z18" s="276"/>
      <c r="AA18" s="276"/>
      <c r="AB18" s="276"/>
      <c r="AC18" s="277"/>
      <c r="AD18" s="275">
        <f>SUM(AD13:AJ17)</f>
        <v>7599</v>
      </c>
      <c r="AE18" s="276"/>
      <c r="AF18" s="276"/>
      <c r="AG18" s="276"/>
      <c r="AH18" s="276"/>
      <c r="AI18" s="276"/>
      <c r="AJ18" s="277"/>
      <c r="AK18" s="275">
        <f>SUM(AK13:AQ17)</f>
        <v>7582</v>
      </c>
      <c r="AL18" s="276"/>
      <c r="AM18" s="276"/>
      <c r="AN18" s="276"/>
      <c r="AO18" s="276"/>
      <c r="AP18" s="276"/>
      <c r="AQ18" s="277"/>
      <c r="AR18" s="275">
        <f>SUM(AR13:AX17)</f>
        <v>10055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6476</v>
      </c>
      <c r="Q19" s="232"/>
      <c r="R19" s="232"/>
      <c r="S19" s="232"/>
      <c r="T19" s="232"/>
      <c r="U19" s="232"/>
      <c r="V19" s="233"/>
      <c r="W19" s="231">
        <v>8080</v>
      </c>
      <c r="X19" s="232"/>
      <c r="Y19" s="232"/>
      <c r="Z19" s="232"/>
      <c r="AA19" s="232"/>
      <c r="AB19" s="232"/>
      <c r="AC19" s="233"/>
      <c r="AD19" s="231">
        <f>5864+1200+83</f>
        <v>7147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0.9239549151091454</v>
      </c>
      <c r="Q20" s="307"/>
      <c r="R20" s="307"/>
      <c r="S20" s="307"/>
      <c r="T20" s="307"/>
      <c r="U20" s="307"/>
      <c r="V20" s="307"/>
      <c r="W20" s="307">
        <f>IF(W18=0, "-", SUM(W19)/W18)</f>
        <v>0.97138735272902144</v>
      </c>
      <c r="X20" s="307"/>
      <c r="Y20" s="307"/>
      <c r="Z20" s="307"/>
      <c r="AA20" s="307"/>
      <c r="AB20" s="307"/>
      <c r="AC20" s="307"/>
      <c r="AD20" s="307">
        <f>IF(AD18=0, "-", SUM(AD19)/AD18)</f>
        <v>0.94051848927490456</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319</v>
      </c>
      <c r="H21" s="306"/>
      <c r="I21" s="306"/>
      <c r="J21" s="306"/>
      <c r="K21" s="306"/>
      <c r="L21" s="306"/>
      <c r="M21" s="306"/>
      <c r="N21" s="306"/>
      <c r="O21" s="306"/>
      <c r="P21" s="307">
        <f>IF(P19=0, "-", SUM(P19)/SUM(P13,P14))</f>
        <v>0.91507701003249964</v>
      </c>
      <c r="Q21" s="307"/>
      <c r="R21" s="307"/>
      <c r="S21" s="307"/>
      <c r="T21" s="307"/>
      <c r="U21" s="307"/>
      <c r="V21" s="307"/>
      <c r="W21" s="307">
        <f>IF(W19=0, "-", SUM(W19)/SUM(W13,W14))</f>
        <v>0.94073815345208989</v>
      </c>
      <c r="X21" s="307"/>
      <c r="Y21" s="307"/>
      <c r="Z21" s="307"/>
      <c r="AA21" s="307"/>
      <c r="AB21" s="307"/>
      <c r="AC21" s="307"/>
      <c r="AD21" s="307">
        <f>IF(AD19=0, "-", SUM(AD19)/SUM(AD13,AD14))</f>
        <v>0.97890699904122724</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675</v>
      </c>
      <c r="B22" s="316"/>
      <c r="C22" s="316"/>
      <c r="D22" s="316"/>
      <c r="E22" s="316"/>
      <c r="F22" s="317"/>
      <c r="G22" s="321" t="s">
        <v>308</v>
      </c>
      <c r="H22" s="290"/>
      <c r="I22" s="290"/>
      <c r="J22" s="290"/>
      <c r="K22" s="290"/>
      <c r="L22" s="290"/>
      <c r="M22" s="290"/>
      <c r="N22" s="290"/>
      <c r="O22" s="322"/>
      <c r="P22" s="289" t="s">
        <v>673</v>
      </c>
      <c r="Q22" s="290"/>
      <c r="R22" s="290"/>
      <c r="S22" s="290"/>
      <c r="T22" s="290"/>
      <c r="U22" s="290"/>
      <c r="V22" s="322"/>
      <c r="W22" s="289" t="s">
        <v>674</v>
      </c>
      <c r="X22" s="290"/>
      <c r="Y22" s="290"/>
      <c r="Z22" s="290"/>
      <c r="AA22" s="290"/>
      <c r="AB22" s="290"/>
      <c r="AC22" s="322"/>
      <c r="AD22" s="289" t="s">
        <v>307</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7473</v>
      </c>
      <c r="Q23" s="244"/>
      <c r="R23" s="244"/>
      <c r="S23" s="244"/>
      <c r="T23" s="244"/>
      <c r="U23" s="244"/>
      <c r="V23" s="295"/>
      <c r="W23" s="243">
        <v>10055</v>
      </c>
      <c r="X23" s="244"/>
      <c r="Y23" s="244"/>
      <c r="Z23" s="244"/>
      <c r="AA23" s="244"/>
      <c r="AB23" s="244"/>
      <c r="AC23" s="295"/>
      <c r="AD23" s="296" t="s">
        <v>799</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766</v>
      </c>
      <c r="H24" s="303"/>
      <c r="I24" s="303"/>
      <c r="J24" s="303"/>
      <c r="K24" s="303"/>
      <c r="L24" s="303"/>
      <c r="M24" s="303"/>
      <c r="N24" s="303"/>
      <c r="O24" s="304"/>
      <c r="P24" s="231" t="s">
        <v>766</v>
      </c>
      <c r="Q24" s="232"/>
      <c r="R24" s="232"/>
      <c r="S24" s="232"/>
      <c r="T24" s="232"/>
      <c r="U24" s="232"/>
      <c r="V24" s="233"/>
      <c r="W24" s="231" t="s">
        <v>766</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766</v>
      </c>
      <c r="H25" s="303"/>
      <c r="I25" s="303"/>
      <c r="J25" s="303"/>
      <c r="K25" s="303"/>
      <c r="L25" s="303"/>
      <c r="M25" s="303"/>
      <c r="N25" s="303"/>
      <c r="O25" s="304"/>
      <c r="P25" s="231" t="s">
        <v>766</v>
      </c>
      <c r="Q25" s="232"/>
      <c r="R25" s="232"/>
      <c r="S25" s="232"/>
      <c r="T25" s="232"/>
      <c r="U25" s="232"/>
      <c r="V25" s="233"/>
      <c r="W25" s="231" t="s">
        <v>766</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766</v>
      </c>
      <c r="H26" s="303"/>
      <c r="I26" s="303"/>
      <c r="J26" s="303"/>
      <c r="K26" s="303"/>
      <c r="L26" s="303"/>
      <c r="M26" s="303"/>
      <c r="N26" s="303"/>
      <c r="O26" s="304"/>
      <c r="P26" s="231" t="s">
        <v>766</v>
      </c>
      <c r="Q26" s="232"/>
      <c r="R26" s="232"/>
      <c r="S26" s="232"/>
      <c r="T26" s="232"/>
      <c r="U26" s="232"/>
      <c r="V26" s="233"/>
      <c r="W26" s="231" t="s">
        <v>766</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766</v>
      </c>
      <c r="H27" s="303"/>
      <c r="I27" s="303"/>
      <c r="J27" s="303"/>
      <c r="K27" s="303"/>
      <c r="L27" s="303"/>
      <c r="M27" s="303"/>
      <c r="N27" s="303"/>
      <c r="O27" s="304"/>
      <c r="P27" s="231" t="s">
        <v>766</v>
      </c>
      <c r="Q27" s="232"/>
      <c r="R27" s="232"/>
      <c r="S27" s="232"/>
      <c r="T27" s="232"/>
      <c r="U27" s="232"/>
      <c r="V27" s="233"/>
      <c r="W27" s="231" t="s">
        <v>766</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794</v>
      </c>
      <c r="H28" s="310"/>
      <c r="I28" s="310"/>
      <c r="J28" s="310"/>
      <c r="K28" s="310"/>
      <c r="L28" s="310"/>
      <c r="M28" s="310"/>
      <c r="N28" s="310"/>
      <c r="O28" s="311"/>
      <c r="P28" s="312" t="s">
        <v>794</v>
      </c>
      <c r="Q28" s="313"/>
      <c r="R28" s="313"/>
      <c r="S28" s="313"/>
      <c r="T28" s="313"/>
      <c r="U28" s="313"/>
      <c r="V28" s="314"/>
      <c r="W28" s="312" t="s">
        <v>794</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7473</v>
      </c>
      <c r="Q29" s="346"/>
      <c r="R29" s="346"/>
      <c r="S29" s="346"/>
      <c r="T29" s="346"/>
      <c r="U29" s="346"/>
      <c r="V29" s="347"/>
      <c r="W29" s="348">
        <f>AR13</f>
        <v>10055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662</v>
      </c>
      <c r="B30" s="352"/>
      <c r="C30" s="352"/>
      <c r="D30" s="352"/>
      <c r="E30" s="352"/>
      <c r="F30" s="353"/>
      <c r="G30" s="354" t="s">
        <v>762</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663</v>
      </c>
      <c r="B31" s="332"/>
      <c r="C31" s="332"/>
      <c r="D31" s="332"/>
      <c r="E31" s="332"/>
      <c r="F31" s="333"/>
      <c r="G31" s="365" t="s">
        <v>655</v>
      </c>
      <c r="H31" s="366"/>
      <c r="I31" s="366"/>
      <c r="J31" s="366"/>
      <c r="K31" s="366"/>
      <c r="L31" s="366"/>
      <c r="M31" s="366"/>
      <c r="N31" s="366"/>
      <c r="O31" s="366"/>
      <c r="P31" s="367" t="s">
        <v>654</v>
      </c>
      <c r="Q31" s="366"/>
      <c r="R31" s="366"/>
      <c r="S31" s="366"/>
      <c r="T31" s="366"/>
      <c r="U31" s="366"/>
      <c r="V31" s="366"/>
      <c r="W31" s="366"/>
      <c r="X31" s="368"/>
      <c r="Y31" s="369"/>
      <c r="Z31" s="370"/>
      <c r="AA31" s="371"/>
      <c r="AB31" s="416" t="s">
        <v>11</v>
      </c>
      <c r="AC31" s="416"/>
      <c r="AD31" s="416"/>
      <c r="AE31" s="417" t="s">
        <v>499</v>
      </c>
      <c r="AF31" s="418"/>
      <c r="AG31" s="418"/>
      <c r="AH31" s="419"/>
      <c r="AI31" s="417" t="s">
        <v>651</v>
      </c>
      <c r="AJ31" s="418"/>
      <c r="AK31" s="418"/>
      <c r="AL31" s="419"/>
      <c r="AM31" s="417" t="s">
        <v>467</v>
      </c>
      <c r="AN31" s="418"/>
      <c r="AO31" s="418"/>
      <c r="AP31" s="419"/>
      <c r="AQ31" s="425" t="s">
        <v>498</v>
      </c>
      <c r="AR31" s="426"/>
      <c r="AS31" s="426"/>
      <c r="AT31" s="427"/>
      <c r="AU31" s="425" t="s">
        <v>676</v>
      </c>
      <c r="AV31" s="426"/>
      <c r="AW31" s="426"/>
      <c r="AX31" s="428"/>
    </row>
    <row r="32" spans="1:50" ht="23.25" customHeight="1" x14ac:dyDescent="0.15">
      <c r="A32" s="363"/>
      <c r="B32" s="332"/>
      <c r="C32" s="332"/>
      <c r="D32" s="332"/>
      <c r="E32" s="332"/>
      <c r="F32" s="333"/>
      <c r="G32" s="372" t="s">
        <v>759</v>
      </c>
      <c r="H32" s="373"/>
      <c r="I32" s="373"/>
      <c r="J32" s="373"/>
      <c r="K32" s="373"/>
      <c r="L32" s="373"/>
      <c r="M32" s="373"/>
      <c r="N32" s="373"/>
      <c r="O32" s="373"/>
      <c r="P32" s="376" t="s">
        <v>760</v>
      </c>
      <c r="Q32" s="377"/>
      <c r="R32" s="377"/>
      <c r="S32" s="377"/>
      <c r="T32" s="377"/>
      <c r="U32" s="377"/>
      <c r="V32" s="377"/>
      <c r="W32" s="377"/>
      <c r="X32" s="378"/>
      <c r="Y32" s="382" t="s">
        <v>52</v>
      </c>
      <c r="Z32" s="383"/>
      <c r="AA32" s="384"/>
      <c r="AB32" s="385" t="s">
        <v>703</v>
      </c>
      <c r="AC32" s="385"/>
      <c r="AD32" s="385"/>
      <c r="AE32" s="386">
        <v>243</v>
      </c>
      <c r="AF32" s="386"/>
      <c r="AG32" s="386"/>
      <c r="AH32" s="386"/>
      <c r="AI32" s="386">
        <v>223</v>
      </c>
      <c r="AJ32" s="386"/>
      <c r="AK32" s="386"/>
      <c r="AL32" s="386"/>
      <c r="AM32" s="386">
        <v>233</v>
      </c>
      <c r="AN32" s="386"/>
      <c r="AO32" s="386"/>
      <c r="AP32" s="386"/>
      <c r="AQ32" s="413" t="s">
        <v>761</v>
      </c>
      <c r="AR32" s="386"/>
      <c r="AS32" s="386"/>
      <c r="AT32" s="386"/>
      <c r="AU32" s="404" t="s">
        <v>757</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703</v>
      </c>
      <c r="AC33" s="385"/>
      <c r="AD33" s="385"/>
      <c r="AE33" s="386">
        <v>243</v>
      </c>
      <c r="AF33" s="386"/>
      <c r="AG33" s="386"/>
      <c r="AH33" s="386"/>
      <c r="AI33" s="386">
        <v>223</v>
      </c>
      <c r="AJ33" s="386"/>
      <c r="AK33" s="386"/>
      <c r="AL33" s="386"/>
      <c r="AM33" s="386">
        <v>233</v>
      </c>
      <c r="AN33" s="386"/>
      <c r="AO33" s="386"/>
      <c r="AP33" s="386"/>
      <c r="AQ33" s="413">
        <v>228</v>
      </c>
      <c r="AR33" s="386"/>
      <c r="AS33" s="386"/>
      <c r="AT33" s="386"/>
      <c r="AU33" s="404">
        <v>238</v>
      </c>
      <c r="AV33" s="420"/>
      <c r="AW33" s="420"/>
      <c r="AX33" s="421"/>
    </row>
    <row r="34" spans="1:51" ht="23.25" customHeight="1" x14ac:dyDescent="0.15">
      <c r="A34" s="452" t="s">
        <v>664</v>
      </c>
      <c r="B34" s="453"/>
      <c r="C34" s="453"/>
      <c r="D34" s="453"/>
      <c r="E34" s="453"/>
      <c r="F34" s="454"/>
      <c r="G34" s="238" t="s">
        <v>665</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499</v>
      </c>
      <c r="AF34" s="238"/>
      <c r="AG34" s="238"/>
      <c r="AH34" s="267"/>
      <c r="AI34" s="237" t="s">
        <v>651</v>
      </c>
      <c r="AJ34" s="238"/>
      <c r="AK34" s="238"/>
      <c r="AL34" s="267"/>
      <c r="AM34" s="237" t="s">
        <v>467</v>
      </c>
      <c r="AN34" s="238"/>
      <c r="AO34" s="238"/>
      <c r="AP34" s="267"/>
      <c r="AQ34" s="431" t="s">
        <v>677</v>
      </c>
      <c r="AR34" s="432"/>
      <c r="AS34" s="432"/>
      <c r="AT34" s="432"/>
      <c r="AU34" s="432"/>
      <c r="AV34" s="432"/>
      <c r="AW34" s="432"/>
      <c r="AX34" s="433"/>
    </row>
    <row r="35" spans="1:51" ht="23.25" customHeight="1" x14ac:dyDescent="0.15">
      <c r="A35" s="455"/>
      <c r="B35" s="456"/>
      <c r="C35" s="456"/>
      <c r="D35" s="456"/>
      <c r="E35" s="456"/>
      <c r="F35" s="457"/>
      <c r="G35" s="409" t="s">
        <v>704</v>
      </c>
      <c r="H35" s="410"/>
      <c r="I35" s="410"/>
      <c r="J35" s="410"/>
      <c r="K35" s="410"/>
      <c r="L35" s="410"/>
      <c r="M35" s="410"/>
      <c r="N35" s="410"/>
      <c r="O35" s="410"/>
      <c r="P35" s="410"/>
      <c r="Q35" s="410"/>
      <c r="R35" s="410"/>
      <c r="S35" s="410"/>
      <c r="T35" s="410"/>
      <c r="U35" s="410"/>
      <c r="V35" s="410"/>
      <c r="W35" s="410"/>
      <c r="X35" s="410"/>
      <c r="Y35" s="434" t="s">
        <v>664</v>
      </c>
      <c r="Z35" s="435"/>
      <c r="AA35" s="436"/>
      <c r="AB35" s="437" t="s">
        <v>705</v>
      </c>
      <c r="AC35" s="438"/>
      <c r="AD35" s="439"/>
      <c r="AE35" s="413">
        <v>26.7</v>
      </c>
      <c r="AF35" s="413"/>
      <c r="AG35" s="413"/>
      <c r="AH35" s="413"/>
      <c r="AI35" s="413">
        <v>36.200000000000003</v>
      </c>
      <c r="AJ35" s="413"/>
      <c r="AK35" s="413"/>
      <c r="AL35" s="413"/>
      <c r="AM35" s="413">
        <v>30.7</v>
      </c>
      <c r="AN35" s="413"/>
      <c r="AO35" s="413"/>
      <c r="AP35" s="413"/>
      <c r="AQ35" s="404">
        <v>33.200000000000003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706</v>
      </c>
      <c r="AC36" s="441"/>
      <c r="AD36" s="442"/>
      <c r="AE36" s="443" t="s">
        <v>770</v>
      </c>
      <c r="AF36" s="443"/>
      <c r="AG36" s="443"/>
      <c r="AH36" s="443"/>
      <c r="AI36" s="443" t="s">
        <v>771</v>
      </c>
      <c r="AJ36" s="443"/>
      <c r="AK36" s="443"/>
      <c r="AL36" s="443"/>
      <c r="AM36" s="443" t="s">
        <v>772</v>
      </c>
      <c r="AN36" s="443"/>
      <c r="AO36" s="443"/>
      <c r="AP36" s="443"/>
      <c r="AQ36" s="443" t="s">
        <v>773</v>
      </c>
      <c r="AR36" s="443"/>
      <c r="AS36" s="443"/>
      <c r="AT36" s="443"/>
      <c r="AU36" s="443"/>
      <c r="AV36" s="443"/>
      <c r="AW36" s="443"/>
      <c r="AX36" s="446"/>
    </row>
    <row r="37" spans="1:51" ht="18.75" customHeight="1" x14ac:dyDescent="0.15">
      <c r="A37" s="482" t="s">
        <v>315</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499</v>
      </c>
      <c r="AF37" s="500"/>
      <c r="AG37" s="500"/>
      <c r="AH37" s="501"/>
      <c r="AI37" s="504" t="s">
        <v>651</v>
      </c>
      <c r="AJ37" s="504"/>
      <c r="AK37" s="504"/>
      <c r="AL37" s="499"/>
      <c r="AM37" s="504" t="s">
        <v>467</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t="s">
        <v>698</v>
      </c>
      <c r="AV38" s="451"/>
      <c r="AW38" s="339" t="s">
        <v>170</v>
      </c>
      <c r="AX38" s="344"/>
    </row>
    <row r="39" spans="1:51" ht="23.25" customHeight="1" x14ac:dyDescent="0.15">
      <c r="A39" s="488"/>
      <c r="B39" s="486"/>
      <c r="C39" s="486"/>
      <c r="D39" s="486"/>
      <c r="E39" s="486"/>
      <c r="F39" s="487"/>
      <c r="G39" s="389" t="s">
        <v>761</v>
      </c>
      <c r="H39" s="390"/>
      <c r="I39" s="390"/>
      <c r="J39" s="390"/>
      <c r="K39" s="390"/>
      <c r="L39" s="390"/>
      <c r="M39" s="390"/>
      <c r="N39" s="390"/>
      <c r="O39" s="391"/>
      <c r="P39" s="154" t="s">
        <v>761</v>
      </c>
      <c r="Q39" s="154"/>
      <c r="R39" s="154"/>
      <c r="S39" s="154"/>
      <c r="T39" s="154"/>
      <c r="U39" s="154"/>
      <c r="V39" s="154"/>
      <c r="W39" s="154"/>
      <c r="X39" s="155"/>
      <c r="Y39" s="400" t="s">
        <v>12</v>
      </c>
      <c r="Z39" s="401"/>
      <c r="AA39" s="402"/>
      <c r="AB39" s="403" t="s">
        <v>774</v>
      </c>
      <c r="AC39" s="403"/>
      <c r="AD39" s="403"/>
      <c r="AE39" s="404" t="s">
        <v>774</v>
      </c>
      <c r="AF39" s="387"/>
      <c r="AG39" s="387"/>
      <c r="AH39" s="387"/>
      <c r="AI39" s="404" t="s">
        <v>774</v>
      </c>
      <c r="AJ39" s="387"/>
      <c r="AK39" s="387"/>
      <c r="AL39" s="387"/>
      <c r="AM39" s="404" t="s">
        <v>774</v>
      </c>
      <c r="AN39" s="387"/>
      <c r="AO39" s="387"/>
      <c r="AP39" s="387"/>
      <c r="AQ39" s="406" t="s">
        <v>774</v>
      </c>
      <c r="AR39" s="407"/>
      <c r="AS39" s="407"/>
      <c r="AT39" s="408"/>
      <c r="AU39" s="387" t="s">
        <v>774</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774</v>
      </c>
      <c r="AC40" s="463"/>
      <c r="AD40" s="463"/>
      <c r="AE40" s="404" t="s">
        <v>774</v>
      </c>
      <c r="AF40" s="387"/>
      <c r="AG40" s="387"/>
      <c r="AH40" s="387"/>
      <c r="AI40" s="404" t="s">
        <v>774</v>
      </c>
      <c r="AJ40" s="387"/>
      <c r="AK40" s="387"/>
      <c r="AL40" s="387"/>
      <c r="AM40" s="404" t="s">
        <v>774</v>
      </c>
      <c r="AN40" s="387"/>
      <c r="AO40" s="387"/>
      <c r="AP40" s="387"/>
      <c r="AQ40" s="406" t="s">
        <v>774</v>
      </c>
      <c r="AR40" s="407"/>
      <c r="AS40" s="407"/>
      <c r="AT40" s="408"/>
      <c r="AU40" s="387" t="s">
        <v>774</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774</v>
      </c>
      <c r="AF41" s="387"/>
      <c r="AG41" s="387"/>
      <c r="AH41" s="387"/>
      <c r="AI41" s="404" t="s">
        <v>774</v>
      </c>
      <c r="AJ41" s="387"/>
      <c r="AK41" s="387"/>
      <c r="AL41" s="387"/>
      <c r="AM41" s="404" t="s">
        <v>774</v>
      </c>
      <c r="AN41" s="387"/>
      <c r="AO41" s="387"/>
      <c r="AP41" s="387"/>
      <c r="AQ41" s="406" t="s">
        <v>774</v>
      </c>
      <c r="AR41" s="407"/>
      <c r="AS41" s="407"/>
      <c r="AT41" s="408"/>
      <c r="AU41" s="387" t="s">
        <v>774</v>
      </c>
      <c r="AV41" s="387"/>
      <c r="AW41" s="387"/>
      <c r="AX41" s="388"/>
    </row>
    <row r="42" spans="1:51" ht="23.25" customHeight="1" x14ac:dyDescent="0.15">
      <c r="A42" s="476" t="s">
        <v>342</v>
      </c>
      <c r="B42" s="471"/>
      <c r="C42" s="471"/>
      <c r="D42" s="471"/>
      <c r="E42" s="471"/>
      <c r="F42" s="472"/>
      <c r="G42" s="512" t="s">
        <v>761</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2" t="s">
        <v>656</v>
      </c>
      <c r="B44" s="331" t="s">
        <v>657</v>
      </c>
      <c r="C44" s="332"/>
      <c r="D44" s="332"/>
      <c r="E44" s="332"/>
      <c r="F44" s="333"/>
      <c r="G44" s="337" t="s">
        <v>658</v>
      </c>
      <c r="H44" s="337"/>
      <c r="I44" s="337"/>
      <c r="J44" s="337"/>
      <c r="K44" s="337"/>
      <c r="L44" s="337"/>
      <c r="M44" s="337"/>
      <c r="N44" s="337"/>
      <c r="O44" s="337"/>
      <c r="P44" s="337"/>
      <c r="Q44" s="337"/>
      <c r="R44" s="337"/>
      <c r="S44" s="337"/>
      <c r="T44" s="337"/>
      <c r="U44" s="337"/>
      <c r="V44" s="337"/>
      <c r="W44" s="337"/>
      <c r="X44" s="337"/>
      <c r="Y44" s="337"/>
      <c r="Z44" s="337"/>
      <c r="AA44" s="338"/>
      <c r="AB44" s="341" t="s">
        <v>678</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719</v>
      </c>
      <c r="H46" s="528"/>
      <c r="I46" s="528"/>
      <c r="J46" s="528"/>
      <c r="K46" s="528"/>
      <c r="L46" s="528"/>
      <c r="M46" s="528"/>
      <c r="N46" s="528"/>
      <c r="O46" s="528"/>
      <c r="P46" s="528"/>
      <c r="Q46" s="528"/>
      <c r="R46" s="528"/>
      <c r="S46" s="528"/>
      <c r="T46" s="528"/>
      <c r="U46" s="528"/>
      <c r="V46" s="528"/>
      <c r="W46" s="528"/>
      <c r="X46" s="528"/>
      <c r="Y46" s="528"/>
      <c r="Z46" s="528"/>
      <c r="AA46" s="529"/>
      <c r="AB46" s="534" t="s">
        <v>720</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2"/>
      <c r="AF48" s="532"/>
      <c r="AG48" s="532"/>
      <c r="AH48" s="532"/>
      <c r="AI48" s="532"/>
      <c r="AJ48" s="532"/>
      <c r="AK48" s="532"/>
      <c r="AL48" s="532"/>
      <c r="AM48" s="532"/>
      <c r="AN48" s="532"/>
      <c r="AO48" s="532"/>
      <c r="AP48" s="532"/>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499</v>
      </c>
      <c r="AF49" s="430"/>
      <c r="AG49" s="430"/>
      <c r="AH49" s="430"/>
      <c r="AI49" s="430" t="s">
        <v>651</v>
      </c>
      <c r="AJ49" s="430"/>
      <c r="AK49" s="430"/>
      <c r="AL49" s="430"/>
      <c r="AM49" s="430" t="s">
        <v>467</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v>4</v>
      </c>
      <c r="AR50" s="451"/>
      <c r="AS50" s="449" t="s">
        <v>224</v>
      </c>
      <c r="AT50" s="450"/>
      <c r="AU50" s="451" t="s">
        <v>698</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700</v>
      </c>
      <c r="H51" s="154"/>
      <c r="I51" s="154"/>
      <c r="J51" s="154"/>
      <c r="K51" s="154"/>
      <c r="L51" s="154"/>
      <c r="M51" s="154"/>
      <c r="N51" s="154"/>
      <c r="O51" s="155"/>
      <c r="P51" s="154" t="s">
        <v>701</v>
      </c>
      <c r="Q51" s="464"/>
      <c r="R51" s="464"/>
      <c r="S51" s="464"/>
      <c r="T51" s="464"/>
      <c r="U51" s="464"/>
      <c r="V51" s="464"/>
      <c r="W51" s="464"/>
      <c r="X51" s="465"/>
      <c r="Y51" s="903" t="s">
        <v>58</v>
      </c>
      <c r="Z51" s="904"/>
      <c r="AA51" s="905"/>
      <c r="AB51" s="403" t="s">
        <v>702</v>
      </c>
      <c r="AC51" s="403"/>
      <c r="AD51" s="403"/>
      <c r="AE51" s="404">
        <v>20</v>
      </c>
      <c r="AF51" s="387"/>
      <c r="AG51" s="387"/>
      <c r="AH51" s="387"/>
      <c r="AI51" s="404">
        <v>20</v>
      </c>
      <c r="AJ51" s="387"/>
      <c r="AK51" s="387"/>
      <c r="AL51" s="387"/>
      <c r="AM51" s="404">
        <v>20</v>
      </c>
      <c r="AN51" s="387"/>
      <c r="AO51" s="387"/>
      <c r="AP51" s="387"/>
      <c r="AQ51" s="406" t="s">
        <v>698</v>
      </c>
      <c r="AR51" s="407"/>
      <c r="AS51" s="407"/>
      <c r="AT51" s="408"/>
      <c r="AU51" s="387" t="s">
        <v>698</v>
      </c>
      <c r="AV51" s="387"/>
      <c r="AW51" s="387"/>
      <c r="AX51" s="388"/>
      <c r="AY51">
        <f t="shared" si="0"/>
        <v>1</v>
      </c>
    </row>
    <row r="52" spans="1:60" ht="23.25" customHeight="1" x14ac:dyDescent="0.15">
      <c r="A52" s="329"/>
      <c r="B52" s="331"/>
      <c r="C52" s="332"/>
      <c r="D52" s="332"/>
      <c r="E52" s="332"/>
      <c r="F52" s="333"/>
      <c r="G52" s="906"/>
      <c r="H52" s="398"/>
      <c r="I52" s="398"/>
      <c r="J52" s="398"/>
      <c r="K52" s="398"/>
      <c r="L52" s="398"/>
      <c r="M52" s="398"/>
      <c r="N52" s="398"/>
      <c r="O52" s="399"/>
      <c r="P52" s="466"/>
      <c r="Q52" s="466"/>
      <c r="R52" s="466"/>
      <c r="S52" s="466"/>
      <c r="T52" s="466"/>
      <c r="U52" s="466"/>
      <c r="V52" s="466"/>
      <c r="W52" s="466"/>
      <c r="X52" s="467"/>
      <c r="Y52" s="907" t="s">
        <v>51</v>
      </c>
      <c r="Z52" s="799"/>
      <c r="AA52" s="800"/>
      <c r="AB52" s="463" t="s">
        <v>702</v>
      </c>
      <c r="AC52" s="463"/>
      <c r="AD52" s="463"/>
      <c r="AE52" s="404">
        <v>20</v>
      </c>
      <c r="AF52" s="387"/>
      <c r="AG52" s="387"/>
      <c r="AH52" s="387"/>
      <c r="AI52" s="404">
        <v>20</v>
      </c>
      <c r="AJ52" s="387"/>
      <c r="AK52" s="387"/>
      <c r="AL52" s="387"/>
      <c r="AM52" s="404">
        <v>20</v>
      </c>
      <c r="AN52" s="387"/>
      <c r="AO52" s="387"/>
      <c r="AP52" s="387"/>
      <c r="AQ52" s="406">
        <v>20</v>
      </c>
      <c r="AR52" s="407"/>
      <c r="AS52" s="407"/>
      <c r="AT52" s="408"/>
      <c r="AU52" s="387" t="s">
        <v>698</v>
      </c>
      <c r="AV52" s="387"/>
      <c r="AW52" s="387"/>
      <c r="AX52" s="388"/>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7" t="s">
        <v>13</v>
      </c>
      <c r="Z53" s="799"/>
      <c r="AA53" s="800"/>
      <c r="AB53" s="908" t="s">
        <v>14</v>
      </c>
      <c r="AC53" s="908"/>
      <c r="AD53" s="908"/>
      <c r="AE53" s="579">
        <v>100</v>
      </c>
      <c r="AF53" s="580"/>
      <c r="AG53" s="580"/>
      <c r="AH53" s="580"/>
      <c r="AI53" s="579">
        <v>100</v>
      </c>
      <c r="AJ53" s="580"/>
      <c r="AK53" s="580"/>
      <c r="AL53" s="580"/>
      <c r="AM53" s="579">
        <v>100</v>
      </c>
      <c r="AN53" s="580"/>
      <c r="AO53" s="580"/>
      <c r="AP53" s="580"/>
      <c r="AQ53" s="406" t="s">
        <v>698</v>
      </c>
      <c r="AR53" s="407"/>
      <c r="AS53" s="407"/>
      <c r="AT53" s="408"/>
      <c r="AU53" s="387" t="s">
        <v>698</v>
      </c>
      <c r="AV53" s="387"/>
      <c r="AW53" s="387"/>
      <c r="AX53" s="388"/>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499</v>
      </c>
      <c r="AF54" s="430"/>
      <c r="AG54" s="430"/>
      <c r="AH54" s="430"/>
      <c r="AI54" s="430" t="s">
        <v>651</v>
      </c>
      <c r="AJ54" s="430"/>
      <c r="AK54" s="430"/>
      <c r="AL54" s="430"/>
      <c r="AM54" s="430" t="s">
        <v>467</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6"/>
      <c r="Q57" s="466"/>
      <c r="R57" s="466"/>
      <c r="S57" s="466"/>
      <c r="T57" s="466"/>
      <c r="U57" s="466"/>
      <c r="V57" s="466"/>
      <c r="W57" s="466"/>
      <c r="X57" s="467"/>
      <c r="Y57" s="907" t="s">
        <v>51</v>
      </c>
      <c r="Z57" s="799"/>
      <c r="AA57" s="800"/>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7" t="s">
        <v>13</v>
      </c>
      <c r="Z58" s="799"/>
      <c r="AA58" s="800"/>
      <c r="AB58" s="908" t="s">
        <v>14</v>
      </c>
      <c r="AC58" s="908"/>
      <c r="AD58" s="908"/>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499</v>
      </c>
      <c r="AF59" s="430"/>
      <c r="AG59" s="430"/>
      <c r="AH59" s="430"/>
      <c r="AI59" s="430" t="s">
        <v>651</v>
      </c>
      <c r="AJ59" s="430"/>
      <c r="AK59" s="430"/>
      <c r="AL59" s="430"/>
      <c r="AM59" s="430" t="s">
        <v>467</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6"/>
      <c r="Q62" s="466"/>
      <c r="R62" s="466"/>
      <c r="S62" s="466"/>
      <c r="T62" s="466"/>
      <c r="U62" s="466"/>
      <c r="V62" s="466"/>
      <c r="W62" s="466"/>
      <c r="X62" s="467"/>
      <c r="Y62" s="907" t="s">
        <v>51</v>
      </c>
      <c r="Z62" s="799"/>
      <c r="AA62" s="800"/>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8"/>
      <c r="Q63" s="468"/>
      <c r="R63" s="468"/>
      <c r="S63" s="468"/>
      <c r="T63" s="468"/>
      <c r="U63" s="468"/>
      <c r="V63" s="468"/>
      <c r="W63" s="468"/>
      <c r="X63" s="469"/>
      <c r="Y63" s="907" t="s">
        <v>13</v>
      </c>
      <c r="Z63" s="799"/>
      <c r="AA63" s="800"/>
      <c r="AB63" s="908" t="s">
        <v>14</v>
      </c>
      <c r="AC63" s="908"/>
      <c r="AD63" s="908"/>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662</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663</v>
      </c>
      <c r="B65" s="332"/>
      <c r="C65" s="332"/>
      <c r="D65" s="332"/>
      <c r="E65" s="332"/>
      <c r="F65" s="333"/>
      <c r="G65" s="365" t="s">
        <v>655</v>
      </c>
      <c r="H65" s="366"/>
      <c r="I65" s="366"/>
      <c r="J65" s="366"/>
      <c r="K65" s="366"/>
      <c r="L65" s="366"/>
      <c r="M65" s="366"/>
      <c r="N65" s="366"/>
      <c r="O65" s="366"/>
      <c r="P65" s="367" t="s">
        <v>654</v>
      </c>
      <c r="Q65" s="366"/>
      <c r="R65" s="366"/>
      <c r="S65" s="366"/>
      <c r="T65" s="366"/>
      <c r="U65" s="366"/>
      <c r="V65" s="366"/>
      <c r="W65" s="366"/>
      <c r="X65" s="368"/>
      <c r="Y65" s="369"/>
      <c r="Z65" s="370"/>
      <c r="AA65" s="371"/>
      <c r="AB65" s="416" t="s">
        <v>11</v>
      </c>
      <c r="AC65" s="416"/>
      <c r="AD65" s="416"/>
      <c r="AE65" s="417" t="s">
        <v>499</v>
      </c>
      <c r="AF65" s="418"/>
      <c r="AG65" s="418"/>
      <c r="AH65" s="419"/>
      <c r="AI65" s="417" t="s">
        <v>651</v>
      </c>
      <c r="AJ65" s="418"/>
      <c r="AK65" s="418"/>
      <c r="AL65" s="419"/>
      <c r="AM65" s="417" t="s">
        <v>467</v>
      </c>
      <c r="AN65" s="418"/>
      <c r="AO65" s="418"/>
      <c r="AP65" s="419"/>
      <c r="AQ65" s="425" t="s">
        <v>498</v>
      </c>
      <c r="AR65" s="426"/>
      <c r="AS65" s="426"/>
      <c r="AT65" s="427"/>
      <c r="AU65" s="425" t="s">
        <v>676</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2" t="s">
        <v>664</v>
      </c>
      <c r="B68" s="453"/>
      <c r="C68" s="453"/>
      <c r="D68" s="453"/>
      <c r="E68" s="453"/>
      <c r="F68" s="454"/>
      <c r="G68" s="238" t="s">
        <v>665</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499</v>
      </c>
      <c r="AF68" s="430"/>
      <c r="AG68" s="430"/>
      <c r="AH68" s="430"/>
      <c r="AI68" s="430" t="s">
        <v>651</v>
      </c>
      <c r="AJ68" s="430"/>
      <c r="AK68" s="430"/>
      <c r="AL68" s="430"/>
      <c r="AM68" s="430" t="s">
        <v>467</v>
      </c>
      <c r="AN68" s="430"/>
      <c r="AO68" s="430"/>
      <c r="AP68" s="430"/>
      <c r="AQ68" s="431" t="s">
        <v>677</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707</v>
      </c>
      <c r="H69" s="410"/>
      <c r="I69" s="410"/>
      <c r="J69" s="410"/>
      <c r="K69" s="410"/>
      <c r="L69" s="410"/>
      <c r="M69" s="410"/>
      <c r="N69" s="410"/>
      <c r="O69" s="410"/>
      <c r="P69" s="410"/>
      <c r="Q69" s="410"/>
      <c r="R69" s="410"/>
      <c r="S69" s="410"/>
      <c r="T69" s="410"/>
      <c r="U69" s="410"/>
      <c r="V69" s="410"/>
      <c r="W69" s="410"/>
      <c r="X69" s="410"/>
      <c r="Y69" s="434" t="s">
        <v>664</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668</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315</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499</v>
      </c>
      <c r="AF71" s="430"/>
      <c r="AG71" s="430"/>
      <c r="AH71" s="430"/>
      <c r="AI71" s="430" t="s">
        <v>651</v>
      </c>
      <c r="AJ71" s="430"/>
      <c r="AK71" s="430"/>
      <c r="AL71" s="430"/>
      <c r="AM71" s="430" t="s">
        <v>467</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6" t="s">
        <v>342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656</v>
      </c>
      <c r="B78" s="331" t="s">
        <v>657</v>
      </c>
      <c r="C78" s="332"/>
      <c r="D78" s="332"/>
      <c r="E78" s="332"/>
      <c r="F78" s="333"/>
      <c r="G78" s="337" t="s">
        <v>658</v>
      </c>
      <c r="H78" s="337"/>
      <c r="I78" s="337"/>
      <c r="J78" s="337"/>
      <c r="K78" s="337"/>
      <c r="L78" s="337"/>
      <c r="M78" s="337"/>
      <c r="N78" s="337"/>
      <c r="O78" s="337"/>
      <c r="P78" s="337"/>
      <c r="Q78" s="337"/>
      <c r="R78" s="337"/>
      <c r="S78" s="337"/>
      <c r="T78" s="337"/>
      <c r="U78" s="337"/>
      <c r="V78" s="337"/>
      <c r="W78" s="337"/>
      <c r="X78" s="337"/>
      <c r="Y78" s="337"/>
      <c r="Z78" s="337"/>
      <c r="AA78" s="338"/>
      <c r="AB78" s="341" t="s">
        <v>678</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499</v>
      </c>
      <c r="AF83" s="430"/>
      <c r="AG83" s="430"/>
      <c r="AH83" s="430"/>
      <c r="AI83" s="430" t="s">
        <v>651</v>
      </c>
      <c r="AJ83" s="430"/>
      <c r="AK83" s="430"/>
      <c r="AL83" s="430"/>
      <c r="AM83" s="430" t="s">
        <v>467</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6"/>
      <c r="Q86" s="466"/>
      <c r="R86" s="466"/>
      <c r="S86" s="466"/>
      <c r="T86" s="466"/>
      <c r="U86" s="466"/>
      <c r="V86" s="466"/>
      <c r="W86" s="466"/>
      <c r="X86" s="467"/>
      <c r="Y86" s="907" t="s">
        <v>51</v>
      </c>
      <c r="Z86" s="799"/>
      <c r="AA86" s="800"/>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7" t="s">
        <v>13</v>
      </c>
      <c r="Z87" s="799"/>
      <c r="AA87" s="800"/>
      <c r="AB87" s="908" t="s">
        <v>14</v>
      </c>
      <c r="AC87" s="908"/>
      <c r="AD87" s="908"/>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499</v>
      </c>
      <c r="AF88" s="430"/>
      <c r="AG88" s="430"/>
      <c r="AH88" s="430"/>
      <c r="AI88" s="430" t="s">
        <v>651</v>
      </c>
      <c r="AJ88" s="430"/>
      <c r="AK88" s="430"/>
      <c r="AL88" s="430"/>
      <c r="AM88" s="430" t="s">
        <v>467</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6"/>
      <c r="Q91" s="466"/>
      <c r="R91" s="466"/>
      <c r="S91" s="466"/>
      <c r="T91" s="466"/>
      <c r="U91" s="466"/>
      <c r="V91" s="466"/>
      <c r="W91" s="466"/>
      <c r="X91" s="467"/>
      <c r="Y91" s="907" t="s">
        <v>51</v>
      </c>
      <c r="Z91" s="799"/>
      <c r="AA91" s="800"/>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7" t="s">
        <v>13</v>
      </c>
      <c r="Z92" s="799"/>
      <c r="AA92" s="800"/>
      <c r="AB92" s="908" t="s">
        <v>14</v>
      </c>
      <c r="AC92" s="908"/>
      <c r="AD92" s="908"/>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499</v>
      </c>
      <c r="AF93" s="430"/>
      <c r="AG93" s="430"/>
      <c r="AH93" s="430"/>
      <c r="AI93" s="430" t="s">
        <v>651</v>
      </c>
      <c r="AJ93" s="430"/>
      <c r="AK93" s="430"/>
      <c r="AL93" s="430"/>
      <c r="AM93" s="430" t="s">
        <v>467</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6"/>
      <c r="Q96" s="466"/>
      <c r="R96" s="466"/>
      <c r="S96" s="466"/>
      <c r="T96" s="466"/>
      <c r="U96" s="466"/>
      <c r="V96" s="466"/>
      <c r="W96" s="466"/>
      <c r="X96" s="467"/>
      <c r="Y96" s="907" t="s">
        <v>51</v>
      </c>
      <c r="Z96" s="799"/>
      <c r="AA96" s="800"/>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8"/>
      <c r="Q97" s="468"/>
      <c r="R97" s="468"/>
      <c r="S97" s="468"/>
      <c r="T97" s="468"/>
      <c r="U97" s="468"/>
      <c r="V97" s="468"/>
      <c r="W97" s="468"/>
      <c r="X97" s="469"/>
      <c r="Y97" s="907" t="s">
        <v>13</v>
      </c>
      <c r="Z97" s="799"/>
      <c r="AA97" s="800"/>
      <c r="AB97" s="908" t="s">
        <v>14</v>
      </c>
      <c r="AC97" s="908"/>
      <c r="AD97" s="908"/>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662</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663</v>
      </c>
      <c r="B99" s="332"/>
      <c r="C99" s="332"/>
      <c r="D99" s="332"/>
      <c r="E99" s="332"/>
      <c r="F99" s="333"/>
      <c r="G99" s="365" t="s">
        <v>655</v>
      </c>
      <c r="H99" s="366"/>
      <c r="I99" s="366"/>
      <c r="J99" s="366"/>
      <c r="K99" s="366"/>
      <c r="L99" s="366"/>
      <c r="M99" s="366"/>
      <c r="N99" s="366"/>
      <c r="O99" s="366"/>
      <c r="P99" s="367" t="s">
        <v>654</v>
      </c>
      <c r="Q99" s="366"/>
      <c r="R99" s="366"/>
      <c r="S99" s="366"/>
      <c r="T99" s="366"/>
      <c r="U99" s="366"/>
      <c r="V99" s="366"/>
      <c r="W99" s="366"/>
      <c r="X99" s="368"/>
      <c r="Y99" s="369"/>
      <c r="Z99" s="370"/>
      <c r="AA99" s="371"/>
      <c r="AB99" s="416" t="s">
        <v>11</v>
      </c>
      <c r="AC99" s="416"/>
      <c r="AD99" s="416"/>
      <c r="AE99" s="430" t="s">
        <v>499</v>
      </c>
      <c r="AF99" s="430"/>
      <c r="AG99" s="430"/>
      <c r="AH99" s="430"/>
      <c r="AI99" s="430" t="s">
        <v>651</v>
      </c>
      <c r="AJ99" s="430"/>
      <c r="AK99" s="430"/>
      <c r="AL99" s="430"/>
      <c r="AM99" s="430" t="s">
        <v>467</v>
      </c>
      <c r="AN99" s="430"/>
      <c r="AO99" s="430"/>
      <c r="AP99" s="430"/>
      <c r="AQ99" s="425" t="s">
        <v>498</v>
      </c>
      <c r="AR99" s="426"/>
      <c r="AS99" s="426"/>
      <c r="AT99" s="427"/>
      <c r="AU99" s="425" t="s">
        <v>676</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664</v>
      </c>
      <c r="B102" s="356"/>
      <c r="C102" s="356"/>
      <c r="D102" s="356"/>
      <c r="E102" s="356"/>
      <c r="F102" s="477"/>
      <c r="G102" s="238" t="s">
        <v>665</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499</v>
      </c>
      <c r="AF102" s="430"/>
      <c r="AG102" s="430"/>
      <c r="AH102" s="430"/>
      <c r="AI102" s="430" t="s">
        <v>651</v>
      </c>
      <c r="AJ102" s="430"/>
      <c r="AK102" s="430"/>
      <c r="AL102" s="430"/>
      <c r="AM102" s="430" t="s">
        <v>467</v>
      </c>
      <c r="AN102" s="430"/>
      <c r="AO102" s="430"/>
      <c r="AP102" s="430"/>
      <c r="AQ102" s="431" t="s">
        <v>677</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666</v>
      </c>
      <c r="H103" s="410"/>
      <c r="I103" s="410"/>
      <c r="J103" s="410"/>
      <c r="K103" s="410"/>
      <c r="L103" s="410"/>
      <c r="M103" s="410"/>
      <c r="N103" s="410"/>
      <c r="O103" s="410"/>
      <c r="P103" s="410"/>
      <c r="Q103" s="410"/>
      <c r="R103" s="410"/>
      <c r="S103" s="410"/>
      <c r="T103" s="410"/>
      <c r="U103" s="410"/>
      <c r="V103" s="410"/>
      <c r="W103" s="410"/>
      <c r="X103" s="410"/>
      <c r="Y103" s="434" t="s">
        <v>664</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668</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315</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499</v>
      </c>
      <c r="AF105" s="430"/>
      <c r="AG105" s="430"/>
      <c r="AH105" s="430"/>
      <c r="AI105" s="430" t="s">
        <v>651</v>
      </c>
      <c r="AJ105" s="430"/>
      <c r="AK105" s="430"/>
      <c r="AL105" s="430"/>
      <c r="AM105" s="430" t="s">
        <v>467</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656</v>
      </c>
      <c r="B112" s="331" t="s">
        <v>657</v>
      </c>
      <c r="C112" s="332"/>
      <c r="D112" s="332"/>
      <c r="E112" s="332"/>
      <c r="F112" s="333"/>
      <c r="G112" s="337" t="s">
        <v>658</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678</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499</v>
      </c>
      <c r="AF117" s="430"/>
      <c r="AG117" s="430"/>
      <c r="AH117" s="430"/>
      <c r="AI117" s="430" t="s">
        <v>651</v>
      </c>
      <c r="AJ117" s="430"/>
      <c r="AK117" s="430"/>
      <c r="AL117" s="430"/>
      <c r="AM117" s="430" t="s">
        <v>467</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6"/>
      <c r="Q120" s="466"/>
      <c r="R120" s="466"/>
      <c r="S120" s="466"/>
      <c r="T120" s="466"/>
      <c r="U120" s="466"/>
      <c r="V120" s="466"/>
      <c r="W120" s="466"/>
      <c r="X120" s="467"/>
      <c r="Y120" s="907" t="s">
        <v>51</v>
      </c>
      <c r="Z120" s="799"/>
      <c r="AA120" s="800"/>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7" t="s">
        <v>13</v>
      </c>
      <c r="Z121" s="799"/>
      <c r="AA121" s="800"/>
      <c r="AB121" s="908" t="s">
        <v>14</v>
      </c>
      <c r="AC121" s="908"/>
      <c r="AD121" s="908"/>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499</v>
      </c>
      <c r="AF122" s="430"/>
      <c r="AG122" s="430"/>
      <c r="AH122" s="430"/>
      <c r="AI122" s="430" t="s">
        <v>651</v>
      </c>
      <c r="AJ122" s="430"/>
      <c r="AK122" s="430"/>
      <c r="AL122" s="430"/>
      <c r="AM122" s="430" t="s">
        <v>467</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6"/>
      <c r="Q125" s="466"/>
      <c r="R125" s="466"/>
      <c r="S125" s="466"/>
      <c r="T125" s="466"/>
      <c r="U125" s="466"/>
      <c r="V125" s="466"/>
      <c r="W125" s="466"/>
      <c r="X125" s="467"/>
      <c r="Y125" s="907" t="s">
        <v>51</v>
      </c>
      <c r="Z125" s="799"/>
      <c r="AA125" s="800"/>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7" t="s">
        <v>13</v>
      </c>
      <c r="Z126" s="799"/>
      <c r="AA126" s="800"/>
      <c r="AB126" s="908" t="s">
        <v>14</v>
      </c>
      <c r="AC126" s="908"/>
      <c r="AD126" s="908"/>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499</v>
      </c>
      <c r="AF127" s="430"/>
      <c r="AG127" s="430"/>
      <c r="AH127" s="430"/>
      <c r="AI127" s="430" t="s">
        <v>651</v>
      </c>
      <c r="AJ127" s="430"/>
      <c r="AK127" s="430"/>
      <c r="AL127" s="430"/>
      <c r="AM127" s="430" t="s">
        <v>467</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6"/>
      <c r="Q130" s="466"/>
      <c r="R130" s="466"/>
      <c r="S130" s="466"/>
      <c r="T130" s="466"/>
      <c r="U130" s="466"/>
      <c r="V130" s="466"/>
      <c r="W130" s="466"/>
      <c r="X130" s="467"/>
      <c r="Y130" s="907" t="s">
        <v>51</v>
      </c>
      <c r="Z130" s="799"/>
      <c r="AA130" s="800"/>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8"/>
      <c r="Q131" s="468"/>
      <c r="R131" s="468"/>
      <c r="S131" s="468"/>
      <c r="T131" s="468"/>
      <c r="U131" s="468"/>
      <c r="V131" s="468"/>
      <c r="W131" s="468"/>
      <c r="X131" s="469"/>
      <c r="Y131" s="907" t="s">
        <v>13</v>
      </c>
      <c r="Z131" s="799"/>
      <c r="AA131" s="800"/>
      <c r="AB131" s="908" t="s">
        <v>14</v>
      </c>
      <c r="AC131" s="908"/>
      <c r="AD131" s="908"/>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662</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663</v>
      </c>
      <c r="B133" s="332"/>
      <c r="C133" s="332"/>
      <c r="D133" s="332"/>
      <c r="E133" s="332"/>
      <c r="F133" s="333"/>
      <c r="G133" s="365" t="s">
        <v>655</v>
      </c>
      <c r="H133" s="366"/>
      <c r="I133" s="366"/>
      <c r="J133" s="366"/>
      <c r="K133" s="366"/>
      <c r="L133" s="366"/>
      <c r="M133" s="366"/>
      <c r="N133" s="366"/>
      <c r="O133" s="366"/>
      <c r="P133" s="367" t="s">
        <v>654</v>
      </c>
      <c r="Q133" s="366"/>
      <c r="R133" s="366"/>
      <c r="S133" s="366"/>
      <c r="T133" s="366"/>
      <c r="U133" s="366"/>
      <c r="V133" s="366"/>
      <c r="W133" s="366"/>
      <c r="X133" s="368"/>
      <c r="Y133" s="369"/>
      <c r="Z133" s="370"/>
      <c r="AA133" s="371"/>
      <c r="AB133" s="416" t="s">
        <v>11</v>
      </c>
      <c r="AC133" s="416"/>
      <c r="AD133" s="416"/>
      <c r="AE133" s="430" t="s">
        <v>499</v>
      </c>
      <c r="AF133" s="430"/>
      <c r="AG133" s="430"/>
      <c r="AH133" s="430"/>
      <c r="AI133" s="430" t="s">
        <v>651</v>
      </c>
      <c r="AJ133" s="430"/>
      <c r="AK133" s="430"/>
      <c r="AL133" s="430"/>
      <c r="AM133" s="430" t="s">
        <v>467</v>
      </c>
      <c r="AN133" s="430"/>
      <c r="AO133" s="430"/>
      <c r="AP133" s="430"/>
      <c r="AQ133" s="425" t="s">
        <v>498</v>
      </c>
      <c r="AR133" s="426"/>
      <c r="AS133" s="426"/>
      <c r="AT133" s="427"/>
      <c r="AU133" s="425" t="s">
        <v>676</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664</v>
      </c>
      <c r="B136" s="356"/>
      <c r="C136" s="356"/>
      <c r="D136" s="356"/>
      <c r="E136" s="356"/>
      <c r="F136" s="477"/>
      <c r="G136" s="238" t="s">
        <v>665</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499</v>
      </c>
      <c r="AF136" s="430"/>
      <c r="AG136" s="430"/>
      <c r="AH136" s="430"/>
      <c r="AI136" s="430" t="s">
        <v>651</v>
      </c>
      <c r="AJ136" s="430"/>
      <c r="AK136" s="430"/>
      <c r="AL136" s="430"/>
      <c r="AM136" s="430" t="s">
        <v>467</v>
      </c>
      <c r="AN136" s="430"/>
      <c r="AO136" s="430"/>
      <c r="AP136" s="430"/>
      <c r="AQ136" s="431" t="s">
        <v>677</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666</v>
      </c>
      <c r="H137" s="410"/>
      <c r="I137" s="410"/>
      <c r="J137" s="410"/>
      <c r="K137" s="410"/>
      <c r="L137" s="410"/>
      <c r="M137" s="410"/>
      <c r="N137" s="410"/>
      <c r="O137" s="410"/>
      <c r="P137" s="410"/>
      <c r="Q137" s="410"/>
      <c r="R137" s="410"/>
      <c r="S137" s="410"/>
      <c r="T137" s="410"/>
      <c r="U137" s="410"/>
      <c r="V137" s="410"/>
      <c r="W137" s="410"/>
      <c r="X137" s="410"/>
      <c r="Y137" s="434" t="s">
        <v>664</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668</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315</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499</v>
      </c>
      <c r="AF139" s="430"/>
      <c r="AG139" s="430"/>
      <c r="AH139" s="430"/>
      <c r="AI139" s="430" t="s">
        <v>651</v>
      </c>
      <c r="AJ139" s="430"/>
      <c r="AK139" s="430"/>
      <c r="AL139" s="430"/>
      <c r="AM139" s="430" t="s">
        <v>467</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656</v>
      </c>
      <c r="B146" s="331" t="s">
        <v>657</v>
      </c>
      <c r="C146" s="332"/>
      <c r="D146" s="332"/>
      <c r="E146" s="332"/>
      <c r="F146" s="333"/>
      <c r="G146" s="337" t="s">
        <v>658</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678</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499</v>
      </c>
      <c r="AF151" s="430"/>
      <c r="AG151" s="430"/>
      <c r="AH151" s="430"/>
      <c r="AI151" s="430" t="s">
        <v>651</v>
      </c>
      <c r="AJ151" s="430"/>
      <c r="AK151" s="430"/>
      <c r="AL151" s="430"/>
      <c r="AM151" s="430" t="s">
        <v>467</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6"/>
      <c r="Q154" s="466"/>
      <c r="R154" s="466"/>
      <c r="S154" s="466"/>
      <c r="T154" s="466"/>
      <c r="U154" s="466"/>
      <c r="V154" s="466"/>
      <c r="W154" s="466"/>
      <c r="X154" s="467"/>
      <c r="Y154" s="907" t="s">
        <v>51</v>
      </c>
      <c r="Z154" s="799"/>
      <c r="AA154" s="800"/>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7" t="s">
        <v>13</v>
      </c>
      <c r="Z155" s="799"/>
      <c r="AA155" s="800"/>
      <c r="AB155" s="908" t="s">
        <v>14</v>
      </c>
      <c r="AC155" s="908"/>
      <c r="AD155" s="908"/>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499</v>
      </c>
      <c r="AF156" s="430"/>
      <c r="AG156" s="430"/>
      <c r="AH156" s="430"/>
      <c r="AI156" s="430" t="s">
        <v>651</v>
      </c>
      <c r="AJ156" s="430"/>
      <c r="AK156" s="430"/>
      <c r="AL156" s="430"/>
      <c r="AM156" s="430" t="s">
        <v>467</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6"/>
      <c r="Q159" s="466"/>
      <c r="R159" s="466"/>
      <c r="S159" s="466"/>
      <c r="T159" s="466"/>
      <c r="U159" s="466"/>
      <c r="V159" s="466"/>
      <c r="W159" s="466"/>
      <c r="X159" s="467"/>
      <c r="Y159" s="907" t="s">
        <v>51</v>
      </c>
      <c r="Z159" s="799"/>
      <c r="AA159" s="800"/>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7" t="s">
        <v>13</v>
      </c>
      <c r="Z160" s="799"/>
      <c r="AA160" s="800"/>
      <c r="AB160" s="908" t="s">
        <v>14</v>
      </c>
      <c r="AC160" s="908"/>
      <c r="AD160" s="908"/>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499</v>
      </c>
      <c r="AF161" s="430"/>
      <c r="AG161" s="430"/>
      <c r="AH161" s="430"/>
      <c r="AI161" s="430" t="s">
        <v>651</v>
      </c>
      <c r="AJ161" s="430"/>
      <c r="AK161" s="430"/>
      <c r="AL161" s="430"/>
      <c r="AM161" s="430" t="s">
        <v>467</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6"/>
      <c r="Q164" s="466"/>
      <c r="R164" s="466"/>
      <c r="S164" s="466"/>
      <c r="T164" s="466"/>
      <c r="U164" s="466"/>
      <c r="V164" s="466"/>
      <c r="W164" s="466"/>
      <c r="X164" s="467"/>
      <c r="Y164" s="907" t="s">
        <v>51</v>
      </c>
      <c r="Z164" s="799"/>
      <c r="AA164" s="800"/>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662</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663</v>
      </c>
      <c r="B167" s="332"/>
      <c r="C167" s="332"/>
      <c r="D167" s="332"/>
      <c r="E167" s="332"/>
      <c r="F167" s="333"/>
      <c r="G167" s="365" t="s">
        <v>655</v>
      </c>
      <c r="H167" s="366"/>
      <c r="I167" s="366"/>
      <c r="J167" s="366"/>
      <c r="K167" s="366"/>
      <c r="L167" s="366"/>
      <c r="M167" s="366"/>
      <c r="N167" s="366"/>
      <c r="O167" s="366"/>
      <c r="P167" s="367" t="s">
        <v>654</v>
      </c>
      <c r="Q167" s="366"/>
      <c r="R167" s="366"/>
      <c r="S167" s="366"/>
      <c r="T167" s="366"/>
      <c r="U167" s="366"/>
      <c r="V167" s="366"/>
      <c r="W167" s="366"/>
      <c r="X167" s="368"/>
      <c r="Y167" s="369"/>
      <c r="Z167" s="370"/>
      <c r="AA167" s="371"/>
      <c r="AB167" s="416" t="s">
        <v>11</v>
      </c>
      <c r="AC167" s="416"/>
      <c r="AD167" s="416"/>
      <c r="AE167" s="430" t="s">
        <v>499</v>
      </c>
      <c r="AF167" s="430"/>
      <c r="AG167" s="430"/>
      <c r="AH167" s="430"/>
      <c r="AI167" s="430" t="s">
        <v>651</v>
      </c>
      <c r="AJ167" s="430"/>
      <c r="AK167" s="430"/>
      <c r="AL167" s="430"/>
      <c r="AM167" s="430" t="s">
        <v>467</v>
      </c>
      <c r="AN167" s="430"/>
      <c r="AO167" s="430"/>
      <c r="AP167" s="430"/>
      <c r="AQ167" s="425" t="s">
        <v>498</v>
      </c>
      <c r="AR167" s="426"/>
      <c r="AS167" s="426"/>
      <c r="AT167" s="427"/>
      <c r="AU167" s="425" t="s">
        <v>676</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664</v>
      </c>
      <c r="B170" s="356"/>
      <c r="C170" s="356"/>
      <c r="D170" s="356"/>
      <c r="E170" s="356"/>
      <c r="F170" s="477"/>
      <c r="G170" s="238" t="s">
        <v>665</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499</v>
      </c>
      <c r="AF170" s="430"/>
      <c r="AG170" s="430"/>
      <c r="AH170" s="430"/>
      <c r="AI170" s="430" t="s">
        <v>651</v>
      </c>
      <c r="AJ170" s="430"/>
      <c r="AK170" s="430"/>
      <c r="AL170" s="430"/>
      <c r="AM170" s="430" t="s">
        <v>467</v>
      </c>
      <c r="AN170" s="430"/>
      <c r="AO170" s="430"/>
      <c r="AP170" s="430"/>
      <c r="AQ170" s="431" t="s">
        <v>677</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666</v>
      </c>
      <c r="H171" s="410"/>
      <c r="I171" s="410"/>
      <c r="J171" s="410"/>
      <c r="K171" s="410"/>
      <c r="L171" s="410"/>
      <c r="M171" s="410"/>
      <c r="N171" s="410"/>
      <c r="O171" s="410"/>
      <c r="P171" s="410"/>
      <c r="Q171" s="410"/>
      <c r="R171" s="410"/>
      <c r="S171" s="410"/>
      <c r="T171" s="410"/>
      <c r="U171" s="410"/>
      <c r="V171" s="410"/>
      <c r="W171" s="410"/>
      <c r="X171" s="410"/>
      <c r="Y171" s="434" t="s">
        <v>664</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668</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315</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499</v>
      </c>
      <c r="AF173" s="430"/>
      <c r="AG173" s="430"/>
      <c r="AH173" s="430"/>
      <c r="AI173" s="430" t="s">
        <v>651</v>
      </c>
      <c r="AJ173" s="430"/>
      <c r="AK173" s="430"/>
      <c r="AL173" s="430"/>
      <c r="AM173" s="430" t="s">
        <v>467</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656</v>
      </c>
      <c r="B180" s="331" t="s">
        <v>657</v>
      </c>
      <c r="C180" s="332"/>
      <c r="D180" s="332"/>
      <c r="E180" s="332"/>
      <c r="F180" s="333"/>
      <c r="G180" s="337" t="s">
        <v>658</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678</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499</v>
      </c>
      <c r="AF185" s="430"/>
      <c r="AG185" s="430"/>
      <c r="AH185" s="430"/>
      <c r="AI185" s="430" t="s">
        <v>651</v>
      </c>
      <c r="AJ185" s="430"/>
      <c r="AK185" s="430"/>
      <c r="AL185" s="430"/>
      <c r="AM185" s="430" t="s">
        <v>467</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6"/>
      <c r="Q188" s="466"/>
      <c r="R188" s="466"/>
      <c r="S188" s="466"/>
      <c r="T188" s="466"/>
      <c r="U188" s="466"/>
      <c r="V188" s="466"/>
      <c r="W188" s="466"/>
      <c r="X188" s="467"/>
      <c r="Y188" s="907" t="s">
        <v>51</v>
      </c>
      <c r="Z188" s="799"/>
      <c r="AA188" s="800"/>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7" t="s">
        <v>13</v>
      </c>
      <c r="Z189" s="799"/>
      <c r="AA189" s="800"/>
      <c r="AB189" s="908" t="s">
        <v>14</v>
      </c>
      <c r="AC189" s="908"/>
      <c r="AD189" s="908"/>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499</v>
      </c>
      <c r="AF190" s="430"/>
      <c r="AG190" s="430"/>
      <c r="AH190" s="430"/>
      <c r="AI190" s="430" t="s">
        <v>651</v>
      </c>
      <c r="AJ190" s="430"/>
      <c r="AK190" s="430"/>
      <c r="AL190" s="430"/>
      <c r="AM190" s="430" t="s">
        <v>467</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6"/>
      <c r="Q193" s="466"/>
      <c r="R193" s="466"/>
      <c r="S193" s="466"/>
      <c r="T193" s="466"/>
      <c r="U193" s="466"/>
      <c r="V193" s="466"/>
      <c r="W193" s="466"/>
      <c r="X193" s="467"/>
      <c r="Y193" s="907" t="s">
        <v>51</v>
      </c>
      <c r="Z193" s="799"/>
      <c r="AA193" s="800"/>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7" t="s">
        <v>13</v>
      </c>
      <c r="Z194" s="799"/>
      <c r="AA194" s="800"/>
      <c r="AB194" s="908" t="s">
        <v>14</v>
      </c>
      <c r="AC194" s="908"/>
      <c r="AD194" s="908"/>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499</v>
      </c>
      <c r="AF195" s="430"/>
      <c r="AG195" s="430"/>
      <c r="AH195" s="430"/>
      <c r="AI195" s="430" t="s">
        <v>651</v>
      </c>
      <c r="AJ195" s="430"/>
      <c r="AK195" s="430"/>
      <c r="AL195" s="430"/>
      <c r="AM195" s="430" t="s">
        <v>467</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6"/>
      <c r="Q198" s="466"/>
      <c r="R198" s="466"/>
      <c r="S198" s="466"/>
      <c r="T198" s="466"/>
      <c r="U198" s="466"/>
      <c r="V198" s="466"/>
      <c r="W198" s="466"/>
      <c r="X198" s="467"/>
      <c r="Y198" s="907" t="s">
        <v>51</v>
      </c>
      <c r="Z198" s="799"/>
      <c r="AA198" s="800"/>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6" t="s">
        <v>316</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312</v>
      </c>
      <c r="X200" s="570"/>
      <c r="Y200" s="573"/>
      <c r="Z200" s="573"/>
      <c r="AA200" s="574"/>
      <c r="AB200" s="567" t="s">
        <v>11</v>
      </c>
      <c r="AC200" s="564"/>
      <c r="AD200" s="565"/>
      <c r="AE200" s="430" t="s">
        <v>499</v>
      </c>
      <c r="AF200" s="430"/>
      <c r="AG200" s="430"/>
      <c r="AH200" s="430"/>
      <c r="AI200" s="430" t="s">
        <v>651</v>
      </c>
      <c r="AJ200" s="430"/>
      <c r="AK200" s="430"/>
      <c r="AL200" s="430"/>
      <c r="AM200" s="430" t="s">
        <v>467</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332</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332</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333</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320</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331</v>
      </c>
      <c r="X205" s="591"/>
      <c r="Y205" s="555" t="s">
        <v>12</v>
      </c>
      <c r="Z205" s="555"/>
      <c r="AA205" s="556"/>
      <c r="AB205" s="557" t="s">
        <v>332</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332</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333</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316</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499</v>
      </c>
      <c r="AF208" s="151"/>
      <c r="AG208" s="151"/>
      <c r="AH208" s="151"/>
      <c r="AI208" s="430" t="s">
        <v>651</v>
      </c>
      <c r="AJ208" s="430"/>
      <c r="AK208" s="430"/>
      <c r="AL208" s="430"/>
      <c r="AM208" s="430" t="s">
        <v>467</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0.75" customHeight="1" x14ac:dyDescent="0.15">
      <c r="A213" s="660" t="s">
        <v>345</v>
      </c>
      <c r="B213" s="661"/>
      <c r="C213" s="661"/>
      <c r="D213" s="661"/>
      <c r="E213" s="585" t="s">
        <v>304</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20.25" customHeight="1" thickBot="1" x14ac:dyDescent="0.2">
      <c r="A214" s="518" t="s">
        <v>659</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311</v>
      </c>
      <c r="AP214" s="677"/>
      <c r="AQ214" s="677"/>
      <c r="AR214" s="96"/>
      <c r="AS214" s="676"/>
      <c r="AT214" s="677"/>
      <c r="AU214" s="677"/>
      <c r="AV214" s="677"/>
      <c r="AW214" s="677"/>
      <c r="AX214" s="678"/>
      <c r="AY214">
        <f>COUNTIF($AR$214,"☑")</f>
        <v>0</v>
      </c>
    </row>
    <row r="215" spans="1:51" ht="45" customHeight="1" x14ac:dyDescent="0.15">
      <c r="A215" s="666" t="s">
        <v>365</v>
      </c>
      <c r="B215" s="667"/>
      <c r="C215" s="669" t="s">
        <v>227</v>
      </c>
      <c r="D215" s="667"/>
      <c r="E215" s="670" t="s">
        <v>243</v>
      </c>
      <c r="F215" s="671"/>
      <c r="G215" s="672" t="s">
        <v>718</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130.5" customHeight="1" x14ac:dyDescent="0.15">
      <c r="A216" s="668"/>
      <c r="B216" s="656"/>
      <c r="C216" s="655"/>
      <c r="D216" s="656"/>
      <c r="E216" s="470" t="s">
        <v>242</v>
      </c>
      <c r="F216" s="472"/>
      <c r="G216" s="153" t="s">
        <v>763</v>
      </c>
      <c r="H216" s="154"/>
      <c r="I216" s="154"/>
      <c r="J216" s="154"/>
      <c r="K216" s="154"/>
      <c r="L216" s="154"/>
      <c r="M216" s="154"/>
      <c r="N216" s="154"/>
      <c r="O216" s="154"/>
      <c r="P216" s="154"/>
      <c r="Q216" s="154"/>
      <c r="R216" s="154"/>
      <c r="S216" s="154"/>
      <c r="T216" s="154"/>
      <c r="U216" s="154"/>
      <c r="V216" s="155"/>
      <c r="W216" s="644" t="s">
        <v>669</v>
      </c>
      <c r="X216" s="645"/>
      <c r="Y216" s="645"/>
      <c r="Z216" s="645"/>
      <c r="AA216" s="646"/>
      <c r="AB216" s="647" t="s">
        <v>764</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670</v>
      </c>
      <c r="X217" s="651"/>
      <c r="Y217" s="651"/>
      <c r="Z217" s="651"/>
      <c r="AA217" s="652"/>
      <c r="AB217" s="647" t="s">
        <v>765</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682</v>
      </c>
      <c r="D218" s="654"/>
      <c r="E218" s="470" t="s">
        <v>361</v>
      </c>
      <c r="F218" s="472"/>
      <c r="G218" s="634" t="s">
        <v>230</v>
      </c>
      <c r="H218" s="635"/>
      <c r="I218" s="635"/>
      <c r="J218" s="657" t="s">
        <v>363</v>
      </c>
      <c r="K218" s="658"/>
      <c r="L218" s="658"/>
      <c r="M218" s="658"/>
      <c r="N218" s="658"/>
      <c r="O218" s="658"/>
      <c r="P218" s="658"/>
      <c r="Q218" s="658"/>
      <c r="R218" s="658"/>
      <c r="S218" s="658"/>
      <c r="T218" s="659"/>
      <c r="U218" s="631" t="s">
        <v>767</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683</v>
      </c>
      <c r="H219" s="635"/>
      <c r="I219" s="635"/>
      <c r="J219" s="635"/>
      <c r="K219" s="635"/>
      <c r="L219" s="635"/>
      <c r="M219" s="635"/>
      <c r="N219" s="635"/>
      <c r="O219" s="635"/>
      <c r="P219" s="635"/>
      <c r="Q219" s="635"/>
      <c r="R219" s="635"/>
      <c r="S219" s="635"/>
      <c r="T219" s="635"/>
      <c r="U219" s="631" t="s">
        <v>768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670</v>
      </c>
      <c r="H220" s="635"/>
      <c r="I220" s="635"/>
      <c r="J220" s="635"/>
      <c r="K220" s="635"/>
      <c r="L220" s="635"/>
      <c r="M220" s="635"/>
      <c r="N220" s="635"/>
      <c r="O220" s="635"/>
      <c r="P220" s="635"/>
      <c r="Q220" s="635"/>
      <c r="R220" s="635"/>
      <c r="S220" s="635"/>
      <c r="T220" s="635"/>
      <c r="U220" s="159" t="s">
        <v>769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716</v>
      </c>
      <c r="AE223" s="721"/>
      <c r="AF223" s="721"/>
      <c r="AG223" s="722" t="s">
        <v>721</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716</v>
      </c>
      <c r="AE224" s="702"/>
      <c r="AF224" s="702"/>
      <c r="AG224" s="728" t="s">
        <v>775</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716</v>
      </c>
      <c r="AE225" s="735"/>
      <c r="AF225" s="735"/>
      <c r="AG225" s="692" t="s">
        <v>722</v>
      </c>
      <c r="AH225" s="398"/>
      <c r="AI225" s="398"/>
      <c r="AJ225" s="398"/>
      <c r="AK225" s="398"/>
      <c r="AL225" s="398"/>
      <c r="AM225" s="398"/>
      <c r="AN225" s="398"/>
      <c r="AO225" s="398"/>
      <c r="AP225" s="398"/>
      <c r="AQ225" s="398"/>
      <c r="AR225" s="398"/>
      <c r="AS225" s="398"/>
      <c r="AT225" s="398"/>
      <c r="AU225" s="398"/>
      <c r="AV225" s="398"/>
      <c r="AW225" s="398"/>
      <c r="AX225" s="693"/>
    </row>
    <row r="226" spans="1:50" ht="58.1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716</v>
      </c>
      <c r="AE226" s="690"/>
      <c r="AF226" s="690"/>
      <c r="AG226" s="376" t="s">
        <v>723</v>
      </c>
      <c r="AH226" s="154"/>
      <c r="AI226" s="154"/>
      <c r="AJ226" s="154"/>
      <c r="AK226" s="154"/>
      <c r="AL226" s="154"/>
      <c r="AM226" s="154"/>
      <c r="AN226" s="154"/>
      <c r="AO226" s="154"/>
      <c r="AP226" s="154"/>
      <c r="AQ226" s="154"/>
      <c r="AR226" s="154"/>
      <c r="AS226" s="154"/>
      <c r="AT226" s="154"/>
      <c r="AU226" s="154"/>
      <c r="AV226" s="154"/>
      <c r="AW226" s="154"/>
      <c r="AX226" s="691"/>
    </row>
    <row r="227" spans="1:50" ht="58.15" customHeight="1" x14ac:dyDescent="0.15">
      <c r="A227" s="680"/>
      <c r="B227" s="681"/>
      <c r="C227" s="694"/>
      <c r="D227" s="695"/>
      <c r="E227" s="698" t="s">
        <v>343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724</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69"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724</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725</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716</v>
      </c>
      <c r="AE230" s="702"/>
      <c r="AF230" s="702"/>
      <c r="AG230" s="728" t="s">
        <v>726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725</v>
      </c>
      <c r="AE231" s="702"/>
      <c r="AF231" s="702"/>
      <c r="AG231" s="728" t="s">
        <v>698</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716</v>
      </c>
      <c r="AE232" s="702"/>
      <c r="AF232" s="702"/>
      <c r="AG232" s="728" t="s">
        <v>727</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313</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725</v>
      </c>
      <c r="AE233" s="735"/>
      <c r="AF233" s="735"/>
      <c r="AG233" s="750" t="s">
        <v>698</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314</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716</v>
      </c>
      <c r="AE234" s="702"/>
      <c r="AF234" s="703"/>
      <c r="AG234" s="728" t="s">
        <v>728</v>
      </c>
      <c r="AH234" s="729"/>
      <c r="AI234" s="729"/>
      <c r="AJ234" s="729"/>
      <c r="AK234" s="729"/>
      <c r="AL234" s="729"/>
      <c r="AM234" s="729"/>
      <c r="AN234" s="729"/>
      <c r="AO234" s="729"/>
      <c r="AP234" s="729"/>
      <c r="AQ234" s="729"/>
      <c r="AR234" s="729"/>
      <c r="AS234" s="729"/>
      <c r="AT234" s="729"/>
      <c r="AU234" s="729"/>
      <c r="AV234" s="729"/>
      <c r="AW234" s="729"/>
      <c r="AX234" s="730"/>
    </row>
    <row r="235" spans="1:50" ht="53.65" customHeight="1" x14ac:dyDescent="0.15">
      <c r="A235" s="683"/>
      <c r="B235" s="684"/>
      <c r="C235" s="739" t="s">
        <v>301</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716</v>
      </c>
      <c r="AE235" s="743"/>
      <c r="AF235" s="744"/>
      <c r="AG235" s="745" t="s">
        <v>729</v>
      </c>
      <c r="AH235" s="746"/>
      <c r="AI235" s="746"/>
      <c r="AJ235" s="746"/>
      <c r="AK235" s="746"/>
      <c r="AL235" s="746"/>
      <c r="AM235" s="746"/>
      <c r="AN235" s="746"/>
      <c r="AO235" s="746"/>
      <c r="AP235" s="746"/>
      <c r="AQ235" s="746"/>
      <c r="AR235" s="746"/>
      <c r="AS235" s="746"/>
      <c r="AT235" s="746"/>
      <c r="AU235" s="746"/>
      <c r="AV235" s="746"/>
      <c r="AW235" s="746"/>
      <c r="AX235" s="747"/>
    </row>
    <row r="236" spans="1:50" ht="55.5" customHeight="1" x14ac:dyDescent="0.15">
      <c r="A236" s="137" t="s">
        <v>38</v>
      </c>
      <c r="B236" s="760"/>
      <c r="C236" s="761" t="s">
        <v>302</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716</v>
      </c>
      <c r="AE236" s="754"/>
      <c r="AF236" s="764"/>
      <c r="AG236" s="755" t="s">
        <v>730</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725</v>
      </c>
      <c r="AE237" s="769"/>
      <c r="AF237" s="769"/>
      <c r="AG237" s="728" t="s">
        <v>698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716</v>
      </c>
      <c r="AE238" s="702"/>
      <c r="AF238" s="702"/>
      <c r="AG238" s="728" t="s">
        <v>731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716</v>
      </c>
      <c r="AE239" s="702"/>
      <c r="AF239" s="702"/>
      <c r="AG239" s="758" t="s">
        <v>732</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753" t="s">
        <v>725</v>
      </c>
      <c r="AE240" s="754"/>
      <c r="AF240" s="754"/>
      <c r="AG240" s="376" t="s">
        <v>366</v>
      </c>
      <c r="AH240" s="154"/>
      <c r="AI240" s="154"/>
      <c r="AJ240" s="154"/>
      <c r="AK240" s="154"/>
      <c r="AL240" s="154"/>
      <c r="AM240" s="154"/>
      <c r="AN240" s="154"/>
      <c r="AO240" s="154"/>
      <c r="AP240" s="154"/>
      <c r="AQ240" s="154"/>
      <c r="AR240" s="154"/>
      <c r="AS240" s="154"/>
      <c r="AT240" s="154"/>
      <c r="AU240" s="154"/>
      <c r="AV240" s="154"/>
      <c r="AW240" s="154"/>
      <c r="AX240" s="691"/>
    </row>
    <row r="241" spans="1:50" ht="20.100000000000001" customHeight="1" x14ac:dyDescent="0.15">
      <c r="A241" s="775"/>
      <c r="B241" s="776"/>
      <c r="C241" s="119" t="s">
        <v>0</v>
      </c>
      <c r="D241" s="120"/>
      <c r="E241" s="120"/>
      <c r="F241" s="120"/>
      <c r="G241" s="120"/>
      <c r="H241" s="120"/>
      <c r="I241" s="120"/>
      <c r="J241" s="120"/>
      <c r="K241" s="120"/>
      <c r="L241" s="120"/>
      <c r="M241" s="120"/>
      <c r="N241" s="120"/>
      <c r="O241" s="116" t="s">
        <v>688</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733</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734</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347</v>
      </c>
      <c r="B254" s="134"/>
      <c r="C254" s="134"/>
      <c r="D254" s="134"/>
      <c r="E254" s="135"/>
      <c r="F254" s="788" t="s">
        <v>798</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t="s">
        <v>774</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317</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359</v>
      </c>
      <c r="B258" s="799"/>
      <c r="C258" s="799"/>
      <c r="D258" s="800"/>
      <c r="E258" s="784" t="s">
        <v>708</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358</v>
      </c>
      <c r="B259" s="151"/>
      <c r="C259" s="151"/>
      <c r="D259" s="151"/>
      <c r="E259" s="784" t="s">
        <v>709</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357</v>
      </c>
      <c r="B260" s="151"/>
      <c r="C260" s="151"/>
      <c r="D260" s="151"/>
      <c r="E260" s="784" t="s">
        <v>710</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356</v>
      </c>
      <c r="B261" s="151"/>
      <c r="C261" s="151"/>
      <c r="D261" s="151"/>
      <c r="E261" s="784" t="s">
        <v>711</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355</v>
      </c>
      <c r="B262" s="151"/>
      <c r="C262" s="151"/>
      <c r="D262" s="151"/>
      <c r="E262" s="784" t="s">
        <v>712</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354</v>
      </c>
      <c r="B263" s="151"/>
      <c r="C263" s="151"/>
      <c r="D263" s="151"/>
      <c r="E263" s="784" t="s">
        <v>713</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353</v>
      </c>
      <c r="B264" s="151"/>
      <c r="C264" s="151"/>
      <c r="D264" s="151"/>
      <c r="E264" s="784" t="s">
        <v>714</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352</v>
      </c>
      <c r="B265" s="151"/>
      <c r="C265" s="151"/>
      <c r="D265" s="151"/>
      <c r="E265" s="784" t="s">
        <v>715</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499</v>
      </c>
      <c r="B266" s="151"/>
      <c r="C266" s="151"/>
      <c r="D266" s="151"/>
      <c r="E266" s="803" t="s">
        <v>690</v>
      </c>
      <c r="F266" s="804"/>
      <c r="G266" s="804"/>
      <c r="H266" s="92" t="str">
        <f>IF(E266="","","-")</f>
        <v>-</v>
      </c>
      <c r="I266" s="804"/>
      <c r="J266" s="804"/>
      <c r="K266" s="92" t="str">
        <f>IF(I266="","","-")</f>
        <v/>
      </c>
      <c r="L266" s="121">
        <v>124</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679</v>
      </c>
      <c r="B267" s="151"/>
      <c r="C267" s="151"/>
      <c r="D267" s="151"/>
      <c r="E267" s="803" t="s">
        <v>690</v>
      </c>
      <c r="F267" s="804"/>
      <c r="G267" s="804"/>
      <c r="H267" s="92"/>
      <c r="I267" s="804"/>
      <c r="J267" s="804"/>
      <c r="K267" s="92"/>
      <c r="L267" s="121">
        <v>133</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467</v>
      </c>
      <c r="B268" s="151"/>
      <c r="C268" s="151"/>
      <c r="D268" s="151"/>
      <c r="E268" s="806">
        <v>2021</v>
      </c>
      <c r="F268" s="152"/>
      <c r="G268" s="804" t="s">
        <v>717</v>
      </c>
      <c r="H268" s="804"/>
      <c r="I268" s="804"/>
      <c r="J268" s="152">
        <v>20</v>
      </c>
      <c r="K268" s="152"/>
      <c r="L268" s="121">
        <v>126</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346</v>
      </c>
      <c r="B269" s="262"/>
      <c r="C269" s="262"/>
      <c r="D269" s="262"/>
      <c r="E269" s="262"/>
      <c r="F269" s="263"/>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t="s">
        <v>736</v>
      </c>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5.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348</v>
      </c>
      <c r="B308" s="811"/>
      <c r="C308" s="811"/>
      <c r="D308" s="811"/>
      <c r="E308" s="811"/>
      <c r="F308" s="812"/>
      <c r="G308" s="816" t="s">
        <v>776</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778</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2" t="s">
        <v>17</v>
      </c>
      <c r="Z309" s="833"/>
      <c r="AA309" s="833"/>
      <c r="AB309" s="834"/>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2" t="s">
        <v>17</v>
      </c>
      <c r="AV309" s="833"/>
      <c r="AW309" s="833"/>
      <c r="AX309" s="835"/>
    </row>
    <row r="310" spans="1:50" ht="24.75" customHeight="1" x14ac:dyDescent="0.15">
      <c r="A310" s="813"/>
      <c r="B310" s="814"/>
      <c r="C310" s="814"/>
      <c r="D310" s="814"/>
      <c r="E310" s="814"/>
      <c r="F310" s="815"/>
      <c r="G310" s="836" t="s">
        <v>737</v>
      </c>
      <c r="H310" s="837"/>
      <c r="I310" s="837"/>
      <c r="J310" s="837"/>
      <c r="K310" s="838"/>
      <c r="L310" s="839" t="s">
        <v>738</v>
      </c>
      <c r="M310" s="840"/>
      <c r="N310" s="840"/>
      <c r="O310" s="840"/>
      <c r="P310" s="840"/>
      <c r="Q310" s="840"/>
      <c r="R310" s="840"/>
      <c r="S310" s="840"/>
      <c r="T310" s="840"/>
      <c r="U310" s="840"/>
      <c r="V310" s="840"/>
      <c r="W310" s="840"/>
      <c r="X310" s="841"/>
      <c r="Y310" s="842"/>
      <c r="Z310" s="843"/>
      <c r="AA310" s="843"/>
      <c r="AB310" s="844"/>
      <c r="AC310" s="836" t="s">
        <v>737</v>
      </c>
      <c r="AD310" s="837"/>
      <c r="AE310" s="837"/>
      <c r="AF310" s="837"/>
      <c r="AG310" s="838"/>
      <c r="AH310" s="839" t="s">
        <v>738</v>
      </c>
      <c r="AI310" s="840"/>
      <c r="AJ310" s="840"/>
      <c r="AK310" s="840"/>
      <c r="AL310" s="840"/>
      <c r="AM310" s="840"/>
      <c r="AN310" s="840"/>
      <c r="AO310" s="840"/>
      <c r="AP310" s="840"/>
      <c r="AQ310" s="840"/>
      <c r="AR310" s="840"/>
      <c r="AS310" s="840"/>
      <c r="AT310" s="841"/>
      <c r="AU310" s="842"/>
      <c r="AV310" s="843"/>
      <c r="AW310" s="843"/>
      <c r="AX310" s="844"/>
    </row>
    <row r="311" spans="1:50" ht="24.75" customHeight="1" x14ac:dyDescent="0.15">
      <c r="A311" s="813"/>
      <c r="B311" s="814"/>
      <c r="C311" s="814"/>
      <c r="D311" s="814"/>
      <c r="E311" s="814"/>
      <c r="F311" s="815"/>
      <c r="G311" s="823" t="s">
        <v>737</v>
      </c>
      <c r="H311" s="824"/>
      <c r="I311" s="824"/>
      <c r="J311" s="824"/>
      <c r="K311" s="825"/>
      <c r="L311" s="826" t="s">
        <v>739</v>
      </c>
      <c r="M311" s="827"/>
      <c r="N311" s="827"/>
      <c r="O311" s="827"/>
      <c r="P311" s="827"/>
      <c r="Q311" s="827"/>
      <c r="R311" s="827"/>
      <c r="S311" s="827"/>
      <c r="T311" s="827"/>
      <c r="U311" s="827"/>
      <c r="V311" s="827"/>
      <c r="W311" s="827"/>
      <c r="X311" s="828"/>
      <c r="Y311" s="829">
        <v>1245.8</v>
      </c>
      <c r="Z311" s="830"/>
      <c r="AA311" s="830"/>
      <c r="AB311" s="831"/>
      <c r="AC311" s="823" t="s">
        <v>737</v>
      </c>
      <c r="AD311" s="824"/>
      <c r="AE311" s="824"/>
      <c r="AF311" s="824"/>
      <c r="AG311" s="825"/>
      <c r="AH311" s="826" t="s">
        <v>739</v>
      </c>
      <c r="AI311" s="827"/>
      <c r="AJ311" s="827"/>
      <c r="AK311" s="827"/>
      <c r="AL311" s="827"/>
      <c r="AM311" s="827"/>
      <c r="AN311" s="827"/>
      <c r="AO311" s="827"/>
      <c r="AP311" s="827"/>
      <c r="AQ311" s="827"/>
      <c r="AR311" s="827"/>
      <c r="AS311" s="827"/>
      <c r="AT311" s="828"/>
      <c r="AU311" s="829">
        <v>2.1</v>
      </c>
      <c r="AV311" s="830"/>
      <c r="AW311" s="830"/>
      <c r="AX311" s="831"/>
    </row>
    <row r="312" spans="1:50" ht="24.75" customHeight="1" x14ac:dyDescent="0.15">
      <c r="A312" s="813"/>
      <c r="B312" s="814"/>
      <c r="C312" s="814"/>
      <c r="D312" s="814"/>
      <c r="E312" s="814"/>
      <c r="F312" s="815"/>
      <c r="G312" s="823" t="s">
        <v>737</v>
      </c>
      <c r="H312" s="824"/>
      <c r="I312" s="824"/>
      <c r="J312" s="824"/>
      <c r="K312" s="825"/>
      <c r="L312" s="826" t="s">
        <v>740</v>
      </c>
      <c r="M312" s="827"/>
      <c r="N312" s="827"/>
      <c r="O312" s="827"/>
      <c r="P312" s="827"/>
      <c r="Q312" s="827"/>
      <c r="R312" s="827"/>
      <c r="S312" s="827"/>
      <c r="T312" s="827"/>
      <c r="U312" s="827"/>
      <c r="V312" s="827"/>
      <c r="W312" s="827"/>
      <c r="X312" s="828"/>
      <c r="Y312" s="829"/>
      <c r="Z312" s="830"/>
      <c r="AA312" s="830"/>
      <c r="AB312" s="831"/>
      <c r="AC312" s="823" t="s">
        <v>737</v>
      </c>
      <c r="AD312" s="824"/>
      <c r="AE312" s="824"/>
      <c r="AF312" s="824"/>
      <c r="AG312" s="825"/>
      <c r="AH312" s="826" t="s">
        <v>740</v>
      </c>
      <c r="AI312" s="827"/>
      <c r="AJ312" s="827"/>
      <c r="AK312" s="827"/>
      <c r="AL312" s="827"/>
      <c r="AM312" s="827"/>
      <c r="AN312" s="827"/>
      <c r="AO312" s="827"/>
      <c r="AP312" s="827"/>
      <c r="AQ312" s="827"/>
      <c r="AR312" s="827"/>
      <c r="AS312" s="827"/>
      <c r="AT312" s="828"/>
      <c r="AU312" s="829"/>
      <c r="AV312" s="830"/>
      <c r="AW312" s="830"/>
      <c r="AX312" s="831"/>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45"/>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45"/>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45"/>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45"/>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45"/>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45"/>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45"/>
    </row>
    <row r="320" spans="1:50" ht="24.75" customHeight="1" thickBot="1" x14ac:dyDescent="0.2">
      <c r="A320" s="813"/>
      <c r="B320" s="814"/>
      <c r="C320" s="814"/>
      <c r="D320" s="814"/>
      <c r="E320" s="814"/>
      <c r="F320" s="815"/>
      <c r="G320" s="846" t="s">
        <v>18</v>
      </c>
      <c r="H320" s="847"/>
      <c r="I320" s="847"/>
      <c r="J320" s="847"/>
      <c r="K320" s="847"/>
      <c r="L320" s="848"/>
      <c r="M320" s="849"/>
      <c r="N320" s="849"/>
      <c r="O320" s="849"/>
      <c r="P320" s="849"/>
      <c r="Q320" s="849"/>
      <c r="R320" s="849"/>
      <c r="S320" s="849"/>
      <c r="T320" s="849"/>
      <c r="U320" s="849"/>
      <c r="V320" s="849"/>
      <c r="W320" s="849"/>
      <c r="X320" s="850"/>
      <c r="Y320" s="851">
        <f>SUM(Y310:AB319)</f>
        <v>1245.8</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2.1</v>
      </c>
      <c r="AV320" s="852"/>
      <c r="AW320" s="852"/>
      <c r="AX320" s="854"/>
    </row>
    <row r="321" spans="1:51" ht="24.75" customHeight="1" x14ac:dyDescent="0.15">
      <c r="A321" s="813"/>
      <c r="B321" s="814"/>
      <c r="C321" s="814"/>
      <c r="D321" s="814"/>
      <c r="E321" s="814"/>
      <c r="F321" s="815"/>
      <c r="G321" s="816" t="s">
        <v>779</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2</v>
      </c>
    </row>
    <row r="322" spans="1:51" ht="24.75"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2" t="s">
        <v>17</v>
      </c>
      <c r="Z322" s="833"/>
      <c r="AA322" s="833"/>
      <c r="AB322" s="834"/>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2" t="s">
        <v>17</v>
      </c>
      <c r="AV322" s="833"/>
      <c r="AW322" s="833"/>
      <c r="AX322" s="835"/>
      <c r="AY322">
        <f t="shared" ref="AY322:AY333" si="11">$AY$321</f>
        <v>2</v>
      </c>
    </row>
    <row r="323" spans="1:51" ht="24.75" customHeight="1" x14ac:dyDescent="0.15">
      <c r="A323" s="813"/>
      <c r="B323" s="814"/>
      <c r="C323" s="814"/>
      <c r="D323" s="814"/>
      <c r="E323" s="814"/>
      <c r="F323" s="815"/>
      <c r="G323" s="836" t="s">
        <v>737</v>
      </c>
      <c r="H323" s="837"/>
      <c r="I323" s="837"/>
      <c r="J323" s="837"/>
      <c r="K323" s="838"/>
      <c r="L323" s="839" t="s">
        <v>738</v>
      </c>
      <c r="M323" s="840"/>
      <c r="N323" s="840"/>
      <c r="O323" s="840"/>
      <c r="P323" s="840"/>
      <c r="Q323" s="840"/>
      <c r="R323" s="840"/>
      <c r="S323" s="840"/>
      <c r="T323" s="840"/>
      <c r="U323" s="840"/>
      <c r="V323" s="840"/>
      <c r="W323" s="840"/>
      <c r="X323" s="841"/>
      <c r="Y323" s="842"/>
      <c r="Z323" s="843"/>
      <c r="AA323" s="843"/>
      <c r="AB323" s="844"/>
      <c r="AC323" s="836" t="s">
        <v>766</v>
      </c>
      <c r="AD323" s="837"/>
      <c r="AE323" s="837"/>
      <c r="AF323" s="837"/>
      <c r="AG323" s="838"/>
      <c r="AH323" s="839" t="s">
        <v>766</v>
      </c>
      <c r="AI323" s="840"/>
      <c r="AJ323" s="840"/>
      <c r="AK323" s="840"/>
      <c r="AL323" s="840"/>
      <c r="AM323" s="840"/>
      <c r="AN323" s="840"/>
      <c r="AO323" s="840"/>
      <c r="AP323" s="840"/>
      <c r="AQ323" s="840"/>
      <c r="AR323" s="840"/>
      <c r="AS323" s="840"/>
      <c r="AT323" s="841"/>
      <c r="AU323" s="842" t="s">
        <v>766</v>
      </c>
      <c r="AV323" s="843"/>
      <c r="AW323" s="843"/>
      <c r="AX323" s="855"/>
      <c r="AY323">
        <f t="shared" si="11"/>
        <v>2</v>
      </c>
    </row>
    <row r="324" spans="1:51" ht="24.75" customHeight="1" x14ac:dyDescent="0.15">
      <c r="A324" s="813"/>
      <c r="B324" s="814"/>
      <c r="C324" s="814"/>
      <c r="D324" s="814"/>
      <c r="E324" s="814"/>
      <c r="F324" s="815"/>
      <c r="G324" s="823" t="s">
        <v>737</v>
      </c>
      <c r="H324" s="824"/>
      <c r="I324" s="824"/>
      <c r="J324" s="824"/>
      <c r="K324" s="825"/>
      <c r="L324" s="826" t="s">
        <v>739</v>
      </c>
      <c r="M324" s="827"/>
      <c r="N324" s="827"/>
      <c r="O324" s="827"/>
      <c r="P324" s="827"/>
      <c r="Q324" s="827"/>
      <c r="R324" s="827"/>
      <c r="S324" s="827"/>
      <c r="T324" s="827"/>
      <c r="U324" s="827"/>
      <c r="V324" s="827"/>
      <c r="W324" s="827"/>
      <c r="X324" s="828"/>
      <c r="Y324" s="829">
        <v>51</v>
      </c>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45"/>
      <c r="AY324">
        <f t="shared" si="11"/>
        <v>2</v>
      </c>
    </row>
    <row r="325" spans="1:51" ht="24.75" customHeight="1" x14ac:dyDescent="0.15">
      <c r="A325" s="813"/>
      <c r="B325" s="814"/>
      <c r="C325" s="814"/>
      <c r="D325" s="814"/>
      <c r="E325" s="814"/>
      <c r="F325" s="815"/>
      <c r="G325" s="823" t="s">
        <v>737</v>
      </c>
      <c r="H325" s="824"/>
      <c r="I325" s="824"/>
      <c r="J325" s="824"/>
      <c r="K325" s="825"/>
      <c r="L325" s="826" t="s">
        <v>740</v>
      </c>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45"/>
      <c r="AY325">
        <f t="shared" si="11"/>
        <v>2</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45"/>
      <c r="AY326">
        <f t="shared" si="11"/>
        <v>2</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45"/>
      <c r="AY327">
        <f t="shared" si="11"/>
        <v>2</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45"/>
      <c r="AY328">
        <f t="shared" si="11"/>
        <v>2</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45"/>
      <c r="AY329">
        <f t="shared" si="11"/>
        <v>2</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45"/>
      <c r="AY330">
        <f t="shared" si="11"/>
        <v>2</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45"/>
      <c r="AY331">
        <f t="shared" si="11"/>
        <v>2</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45"/>
      <c r="AY332">
        <f t="shared" si="11"/>
        <v>2</v>
      </c>
    </row>
    <row r="333" spans="1:51" ht="24.75" customHeight="1" x14ac:dyDescent="0.15">
      <c r="A333" s="813"/>
      <c r="B333" s="814"/>
      <c r="C333" s="814"/>
      <c r="D333" s="814"/>
      <c r="E333" s="814"/>
      <c r="F333" s="815"/>
      <c r="G333" s="846" t="s">
        <v>18</v>
      </c>
      <c r="H333" s="847"/>
      <c r="I333" s="847"/>
      <c r="J333" s="847"/>
      <c r="K333" s="847"/>
      <c r="L333" s="848"/>
      <c r="M333" s="849"/>
      <c r="N333" s="849"/>
      <c r="O333" s="849"/>
      <c r="P333" s="849"/>
      <c r="Q333" s="849"/>
      <c r="R333" s="849"/>
      <c r="S333" s="849"/>
      <c r="T333" s="849"/>
      <c r="U333" s="849"/>
      <c r="V333" s="849"/>
      <c r="W333" s="849"/>
      <c r="X333" s="850"/>
      <c r="Y333" s="851">
        <f>SUM(Y323:AB332)</f>
        <v>51</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2</v>
      </c>
    </row>
    <row r="334" spans="1:51" ht="24.75" hidden="1" customHeight="1" x14ac:dyDescent="0.15">
      <c r="A334" s="813"/>
      <c r="B334" s="814"/>
      <c r="C334" s="814"/>
      <c r="D334" s="814"/>
      <c r="E334" s="814"/>
      <c r="F334" s="815"/>
      <c r="G334" s="816" t="s">
        <v>296</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297</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2" t="s">
        <v>17</v>
      </c>
      <c r="Z335" s="833"/>
      <c r="AA335" s="833"/>
      <c r="AB335" s="834"/>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2" t="s">
        <v>17</v>
      </c>
      <c r="AV335" s="833"/>
      <c r="AW335" s="833"/>
      <c r="AX335" s="835"/>
      <c r="AY335">
        <f t="shared" ref="AY335:AY341" si="12">$AY$334</f>
        <v>0</v>
      </c>
    </row>
    <row r="336" spans="1:51" ht="24.75" hidden="1" customHeight="1" x14ac:dyDescent="0.15">
      <c r="A336" s="813"/>
      <c r="B336" s="814"/>
      <c r="C336" s="814"/>
      <c r="D336" s="814"/>
      <c r="E336" s="814"/>
      <c r="F336" s="815"/>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55"/>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45"/>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45"/>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45"/>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45"/>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45"/>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45"/>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45"/>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45"/>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45"/>
      <c r="AY345">
        <f t="shared" si="13"/>
        <v>0</v>
      </c>
    </row>
    <row r="346" spans="1:51" ht="24.75" hidden="1" customHeight="1" thickBot="1" x14ac:dyDescent="0.2">
      <c r="A346" s="813"/>
      <c r="B346" s="814"/>
      <c r="C346" s="814"/>
      <c r="D346" s="814"/>
      <c r="E346" s="814"/>
      <c r="F346" s="815"/>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2" t="s">
        <v>17</v>
      </c>
      <c r="Z348" s="833"/>
      <c r="AA348" s="833"/>
      <c r="AB348" s="834"/>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2" t="s">
        <v>17</v>
      </c>
      <c r="AV348" s="833"/>
      <c r="AW348" s="833"/>
      <c r="AX348" s="835"/>
      <c r="AY348">
        <f>$AY$347</f>
        <v>0</v>
      </c>
    </row>
    <row r="349" spans="1:51" s="16" customFormat="1" ht="24.75" hidden="1" customHeight="1" x14ac:dyDescent="0.15">
      <c r="A349" s="813"/>
      <c r="B349" s="814"/>
      <c r="C349" s="814"/>
      <c r="D349" s="814"/>
      <c r="E349" s="814"/>
      <c r="F349" s="815"/>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55"/>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45"/>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45"/>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45"/>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45"/>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45"/>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45"/>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45"/>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45"/>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45"/>
      <c r="AY358">
        <f t="shared" si="14"/>
        <v>0</v>
      </c>
    </row>
    <row r="359" spans="1:51" ht="24.75" hidden="1" customHeight="1" x14ac:dyDescent="0.15">
      <c r="A359" s="813"/>
      <c r="B359" s="814"/>
      <c r="C359" s="814"/>
      <c r="D359" s="814"/>
      <c r="E359" s="814"/>
      <c r="F359" s="815"/>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14.25" thickBot="1" x14ac:dyDescent="0.2">
      <c r="A360" s="856" t="s">
        <v>660</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311</v>
      </c>
      <c r="AM360" s="860"/>
      <c r="AN360" s="860"/>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309</v>
      </c>
      <c r="AD365" s="862"/>
      <c r="AE365" s="862"/>
      <c r="AF365" s="862"/>
      <c r="AG365" s="862"/>
      <c r="AH365" s="863" t="s">
        <v>329</v>
      </c>
      <c r="AI365" s="861"/>
      <c r="AJ365" s="861"/>
      <c r="AK365" s="861"/>
      <c r="AL365" s="861" t="s">
        <v>19</v>
      </c>
      <c r="AM365" s="861"/>
      <c r="AN365" s="861"/>
      <c r="AO365" s="865"/>
      <c r="AP365" s="884" t="s">
        <v>275</v>
      </c>
      <c r="AQ365" s="884"/>
      <c r="AR365" s="884"/>
      <c r="AS365" s="884"/>
      <c r="AT365" s="884"/>
      <c r="AU365" s="884"/>
      <c r="AV365" s="884"/>
      <c r="AW365" s="884"/>
      <c r="AX365" s="884"/>
    </row>
    <row r="366" spans="1:51" ht="30.4" customHeight="1" x14ac:dyDescent="0.15">
      <c r="A366" s="872">
        <v>1</v>
      </c>
      <c r="B366" s="872">
        <v>1</v>
      </c>
      <c r="C366" s="873" t="s">
        <v>781</v>
      </c>
      <c r="D366" s="874"/>
      <c r="E366" s="874"/>
      <c r="F366" s="874"/>
      <c r="G366" s="874"/>
      <c r="H366" s="874"/>
      <c r="I366" s="874"/>
      <c r="J366" s="875">
        <v>1140001005719</v>
      </c>
      <c r="K366" s="876"/>
      <c r="L366" s="876"/>
      <c r="M366" s="876"/>
      <c r="N366" s="876"/>
      <c r="O366" s="876"/>
      <c r="P366" s="877" t="s">
        <v>742</v>
      </c>
      <c r="Q366" s="878"/>
      <c r="R366" s="878"/>
      <c r="S366" s="878"/>
      <c r="T366" s="878"/>
      <c r="U366" s="878"/>
      <c r="V366" s="878"/>
      <c r="W366" s="878"/>
      <c r="X366" s="878"/>
      <c r="Y366" s="879">
        <v>1245.8</v>
      </c>
      <c r="Z366" s="880"/>
      <c r="AA366" s="880"/>
      <c r="AB366" s="881"/>
      <c r="AC366" s="882" t="s">
        <v>753</v>
      </c>
      <c r="AD366" s="883"/>
      <c r="AE366" s="883"/>
      <c r="AF366" s="883"/>
      <c r="AG366" s="883"/>
      <c r="AH366" s="866" t="s">
        <v>774</v>
      </c>
      <c r="AI366" s="867"/>
      <c r="AJ366" s="867"/>
      <c r="AK366" s="867"/>
      <c r="AL366" s="868" t="s">
        <v>774</v>
      </c>
      <c r="AM366" s="869"/>
      <c r="AN366" s="869"/>
      <c r="AO366" s="870"/>
      <c r="AP366" s="871" t="s">
        <v>366</v>
      </c>
      <c r="AQ366" s="871"/>
      <c r="AR366" s="871"/>
      <c r="AS366" s="871"/>
      <c r="AT366" s="871"/>
      <c r="AU366" s="871"/>
      <c r="AV366" s="871"/>
      <c r="AW366" s="871"/>
      <c r="AX366" s="871"/>
    </row>
    <row r="367" spans="1:51" ht="30.4" customHeight="1" x14ac:dyDescent="0.15">
      <c r="A367" s="872">
        <v>2</v>
      </c>
      <c r="B367" s="872">
        <v>1</v>
      </c>
      <c r="C367" s="873" t="s">
        <v>782</v>
      </c>
      <c r="D367" s="874"/>
      <c r="E367" s="874"/>
      <c r="F367" s="874"/>
      <c r="G367" s="874"/>
      <c r="H367" s="874"/>
      <c r="I367" s="874"/>
      <c r="J367" s="875">
        <v>5011101019196</v>
      </c>
      <c r="K367" s="876"/>
      <c r="L367" s="876"/>
      <c r="M367" s="876"/>
      <c r="N367" s="876"/>
      <c r="O367" s="876"/>
      <c r="P367" s="877" t="s">
        <v>743</v>
      </c>
      <c r="Q367" s="878"/>
      <c r="R367" s="878"/>
      <c r="S367" s="878"/>
      <c r="T367" s="878"/>
      <c r="U367" s="878"/>
      <c r="V367" s="878"/>
      <c r="W367" s="878"/>
      <c r="X367" s="878"/>
      <c r="Y367" s="879">
        <v>1146.2</v>
      </c>
      <c r="Z367" s="880"/>
      <c r="AA367" s="880"/>
      <c r="AB367" s="881"/>
      <c r="AC367" s="882" t="s">
        <v>753</v>
      </c>
      <c r="AD367" s="883"/>
      <c r="AE367" s="883"/>
      <c r="AF367" s="883"/>
      <c r="AG367" s="883"/>
      <c r="AH367" s="866" t="s">
        <v>774</v>
      </c>
      <c r="AI367" s="867"/>
      <c r="AJ367" s="867"/>
      <c r="AK367" s="867"/>
      <c r="AL367" s="868" t="s">
        <v>774</v>
      </c>
      <c r="AM367" s="869"/>
      <c r="AN367" s="869"/>
      <c r="AO367" s="870"/>
      <c r="AP367" s="871" t="s">
        <v>366</v>
      </c>
      <c r="AQ367" s="871"/>
      <c r="AR367" s="871"/>
      <c r="AS367" s="871"/>
      <c r="AT367" s="871"/>
      <c r="AU367" s="871"/>
      <c r="AV367" s="871"/>
      <c r="AW367" s="871"/>
      <c r="AX367" s="871"/>
      <c r="AY367">
        <f>COUNTA($C$367)</f>
        <v>1</v>
      </c>
    </row>
    <row r="368" spans="1:51" ht="30" customHeight="1" x14ac:dyDescent="0.15">
      <c r="A368" s="872">
        <v>3</v>
      </c>
      <c r="B368" s="872">
        <v>1</v>
      </c>
      <c r="C368" s="873" t="s">
        <v>783</v>
      </c>
      <c r="D368" s="874"/>
      <c r="E368" s="874"/>
      <c r="F368" s="874"/>
      <c r="G368" s="874"/>
      <c r="H368" s="874"/>
      <c r="I368" s="874"/>
      <c r="J368" s="875">
        <v>9010401021742</v>
      </c>
      <c r="K368" s="876"/>
      <c r="L368" s="876"/>
      <c r="M368" s="876"/>
      <c r="N368" s="876"/>
      <c r="O368" s="876"/>
      <c r="P368" s="877" t="s">
        <v>744</v>
      </c>
      <c r="Q368" s="878"/>
      <c r="R368" s="878"/>
      <c r="S368" s="878"/>
      <c r="T368" s="878"/>
      <c r="U368" s="878"/>
      <c r="V368" s="878"/>
      <c r="W368" s="878"/>
      <c r="X368" s="878"/>
      <c r="Y368" s="879">
        <v>518.29999999999995</v>
      </c>
      <c r="Z368" s="880"/>
      <c r="AA368" s="880"/>
      <c r="AB368" s="881"/>
      <c r="AC368" s="882" t="s">
        <v>753</v>
      </c>
      <c r="AD368" s="883"/>
      <c r="AE368" s="883"/>
      <c r="AF368" s="883"/>
      <c r="AG368" s="883"/>
      <c r="AH368" s="866" t="s">
        <v>774</v>
      </c>
      <c r="AI368" s="867"/>
      <c r="AJ368" s="867"/>
      <c r="AK368" s="867"/>
      <c r="AL368" s="868" t="s">
        <v>774</v>
      </c>
      <c r="AM368" s="869"/>
      <c r="AN368" s="869"/>
      <c r="AO368" s="870"/>
      <c r="AP368" s="871" t="s">
        <v>774</v>
      </c>
      <c r="AQ368" s="871"/>
      <c r="AR368" s="871"/>
      <c r="AS368" s="871"/>
      <c r="AT368" s="871"/>
      <c r="AU368" s="871"/>
      <c r="AV368" s="871"/>
      <c r="AW368" s="871"/>
      <c r="AX368" s="871"/>
      <c r="AY368">
        <f>COUNTA($C$368)</f>
        <v>1</v>
      </c>
    </row>
    <row r="369" spans="1:51" ht="30" customHeight="1" x14ac:dyDescent="0.15">
      <c r="A369" s="872">
        <v>4</v>
      </c>
      <c r="B369" s="872">
        <v>1</v>
      </c>
      <c r="C369" s="873" t="s">
        <v>777</v>
      </c>
      <c r="D369" s="874"/>
      <c r="E369" s="874"/>
      <c r="F369" s="874"/>
      <c r="G369" s="874"/>
      <c r="H369" s="874"/>
      <c r="I369" s="874"/>
      <c r="J369" s="875">
        <v>9010401110066</v>
      </c>
      <c r="K369" s="876"/>
      <c r="L369" s="876"/>
      <c r="M369" s="876"/>
      <c r="N369" s="876"/>
      <c r="O369" s="876"/>
      <c r="P369" s="877" t="s">
        <v>741</v>
      </c>
      <c r="Q369" s="878"/>
      <c r="R369" s="878"/>
      <c r="S369" s="878"/>
      <c r="T369" s="878"/>
      <c r="U369" s="878"/>
      <c r="V369" s="878"/>
      <c r="W369" s="878"/>
      <c r="X369" s="878"/>
      <c r="Y369" s="879">
        <v>440.6</v>
      </c>
      <c r="Z369" s="880"/>
      <c r="AA369" s="880"/>
      <c r="AB369" s="881"/>
      <c r="AC369" s="882" t="s">
        <v>753</v>
      </c>
      <c r="AD369" s="883"/>
      <c r="AE369" s="883"/>
      <c r="AF369" s="883"/>
      <c r="AG369" s="883"/>
      <c r="AH369" s="866" t="s">
        <v>774</v>
      </c>
      <c r="AI369" s="867"/>
      <c r="AJ369" s="867"/>
      <c r="AK369" s="867"/>
      <c r="AL369" s="868" t="s">
        <v>774</v>
      </c>
      <c r="AM369" s="869"/>
      <c r="AN369" s="869"/>
      <c r="AO369" s="870"/>
      <c r="AP369" s="871" t="s">
        <v>774</v>
      </c>
      <c r="AQ369" s="871"/>
      <c r="AR369" s="871"/>
      <c r="AS369" s="871"/>
      <c r="AT369" s="871"/>
      <c r="AU369" s="871"/>
      <c r="AV369" s="871"/>
      <c r="AW369" s="871"/>
      <c r="AX369" s="871"/>
      <c r="AY369">
        <f>COUNTA($C$369)</f>
        <v>1</v>
      </c>
    </row>
    <row r="370" spans="1:51" ht="30" customHeight="1" x14ac:dyDescent="0.15">
      <c r="A370" s="872">
        <v>5</v>
      </c>
      <c r="B370" s="872">
        <v>1</v>
      </c>
      <c r="C370" s="873" t="s">
        <v>800</v>
      </c>
      <c r="D370" s="874"/>
      <c r="E370" s="874"/>
      <c r="F370" s="874"/>
      <c r="G370" s="874"/>
      <c r="H370" s="874"/>
      <c r="I370" s="874"/>
      <c r="J370" s="875">
        <v>9010401047523</v>
      </c>
      <c r="K370" s="876"/>
      <c r="L370" s="876"/>
      <c r="M370" s="876"/>
      <c r="N370" s="876"/>
      <c r="O370" s="876"/>
      <c r="P370" s="877" t="s">
        <v>741</v>
      </c>
      <c r="Q370" s="878"/>
      <c r="R370" s="878"/>
      <c r="S370" s="878"/>
      <c r="T370" s="878"/>
      <c r="U370" s="878"/>
      <c r="V370" s="878"/>
      <c r="W370" s="878"/>
      <c r="X370" s="878"/>
      <c r="Y370" s="879">
        <v>434.1</v>
      </c>
      <c r="Z370" s="880"/>
      <c r="AA370" s="880"/>
      <c r="AB370" s="881"/>
      <c r="AC370" s="882" t="s">
        <v>753</v>
      </c>
      <c r="AD370" s="883"/>
      <c r="AE370" s="883"/>
      <c r="AF370" s="883"/>
      <c r="AG370" s="883"/>
      <c r="AH370" s="866" t="s">
        <v>774</v>
      </c>
      <c r="AI370" s="867"/>
      <c r="AJ370" s="867"/>
      <c r="AK370" s="867"/>
      <c r="AL370" s="868" t="s">
        <v>774</v>
      </c>
      <c r="AM370" s="869"/>
      <c r="AN370" s="869"/>
      <c r="AO370" s="870"/>
      <c r="AP370" s="871" t="s">
        <v>774</v>
      </c>
      <c r="AQ370" s="871"/>
      <c r="AR370" s="871"/>
      <c r="AS370" s="871"/>
      <c r="AT370" s="871"/>
      <c r="AU370" s="871"/>
      <c r="AV370" s="871"/>
      <c r="AW370" s="871"/>
      <c r="AX370" s="871"/>
      <c r="AY370">
        <f>COUNTA($C$370)</f>
        <v>1</v>
      </c>
    </row>
    <row r="371" spans="1:51" ht="30" customHeight="1" x14ac:dyDescent="0.15">
      <c r="A371" s="872">
        <v>6</v>
      </c>
      <c r="B371" s="872">
        <v>1</v>
      </c>
      <c r="C371" s="873" t="s">
        <v>784</v>
      </c>
      <c r="D371" s="874"/>
      <c r="E371" s="874"/>
      <c r="F371" s="874"/>
      <c r="G371" s="874"/>
      <c r="H371" s="874"/>
      <c r="I371" s="874"/>
      <c r="J371" s="875">
        <v>6012401012609</v>
      </c>
      <c r="K371" s="876"/>
      <c r="L371" s="876"/>
      <c r="M371" s="876"/>
      <c r="N371" s="876"/>
      <c r="O371" s="876"/>
      <c r="P371" s="877" t="s">
        <v>745</v>
      </c>
      <c r="Q371" s="878"/>
      <c r="R371" s="878"/>
      <c r="S371" s="878"/>
      <c r="T371" s="878"/>
      <c r="U371" s="878"/>
      <c r="V371" s="878"/>
      <c r="W371" s="878"/>
      <c r="X371" s="878"/>
      <c r="Y371" s="879">
        <v>358.3</v>
      </c>
      <c r="Z371" s="880"/>
      <c r="AA371" s="880"/>
      <c r="AB371" s="881"/>
      <c r="AC371" s="882" t="s">
        <v>753</v>
      </c>
      <c r="AD371" s="883"/>
      <c r="AE371" s="883"/>
      <c r="AF371" s="883"/>
      <c r="AG371" s="883"/>
      <c r="AH371" s="866" t="s">
        <v>774</v>
      </c>
      <c r="AI371" s="867"/>
      <c r="AJ371" s="867"/>
      <c r="AK371" s="867"/>
      <c r="AL371" s="868" t="s">
        <v>774</v>
      </c>
      <c r="AM371" s="869"/>
      <c r="AN371" s="869"/>
      <c r="AO371" s="870"/>
      <c r="AP371" s="871" t="s">
        <v>774</v>
      </c>
      <c r="AQ371" s="871"/>
      <c r="AR371" s="871"/>
      <c r="AS371" s="871"/>
      <c r="AT371" s="871"/>
      <c r="AU371" s="871"/>
      <c r="AV371" s="871"/>
      <c r="AW371" s="871"/>
      <c r="AX371" s="871"/>
      <c r="AY371">
        <f>COUNTA($C$371)</f>
        <v>1</v>
      </c>
    </row>
    <row r="372" spans="1:51" ht="30" customHeight="1" x14ac:dyDescent="0.15">
      <c r="A372" s="872">
        <v>7</v>
      </c>
      <c r="B372" s="872">
        <v>1</v>
      </c>
      <c r="C372" s="873" t="s">
        <v>785</v>
      </c>
      <c r="D372" s="874"/>
      <c r="E372" s="874"/>
      <c r="F372" s="874"/>
      <c r="G372" s="874"/>
      <c r="H372" s="874"/>
      <c r="I372" s="874"/>
      <c r="J372" s="875">
        <v>1010001020185</v>
      </c>
      <c r="K372" s="876"/>
      <c r="L372" s="876"/>
      <c r="M372" s="876"/>
      <c r="N372" s="876"/>
      <c r="O372" s="876"/>
      <c r="P372" s="877" t="s">
        <v>746</v>
      </c>
      <c r="Q372" s="878"/>
      <c r="R372" s="878"/>
      <c r="S372" s="878"/>
      <c r="T372" s="878"/>
      <c r="U372" s="878"/>
      <c r="V372" s="878"/>
      <c r="W372" s="878"/>
      <c r="X372" s="878"/>
      <c r="Y372" s="879">
        <v>323</v>
      </c>
      <c r="Z372" s="880"/>
      <c r="AA372" s="880"/>
      <c r="AB372" s="881"/>
      <c r="AC372" s="882" t="s">
        <v>753</v>
      </c>
      <c r="AD372" s="883"/>
      <c r="AE372" s="883"/>
      <c r="AF372" s="883"/>
      <c r="AG372" s="883"/>
      <c r="AH372" s="866" t="s">
        <v>774</v>
      </c>
      <c r="AI372" s="867"/>
      <c r="AJ372" s="867"/>
      <c r="AK372" s="867"/>
      <c r="AL372" s="868" t="s">
        <v>774</v>
      </c>
      <c r="AM372" s="869"/>
      <c r="AN372" s="869"/>
      <c r="AO372" s="870"/>
      <c r="AP372" s="871" t="s">
        <v>774</v>
      </c>
      <c r="AQ372" s="871"/>
      <c r="AR372" s="871"/>
      <c r="AS372" s="871"/>
      <c r="AT372" s="871"/>
      <c r="AU372" s="871"/>
      <c r="AV372" s="871"/>
      <c r="AW372" s="871"/>
      <c r="AX372" s="871"/>
      <c r="AY372">
        <f>COUNTA($C$372)</f>
        <v>1</v>
      </c>
    </row>
    <row r="373" spans="1:51" ht="30" customHeight="1" x14ac:dyDescent="0.15">
      <c r="A373" s="872">
        <v>8</v>
      </c>
      <c r="B373" s="872">
        <v>1</v>
      </c>
      <c r="C373" s="873" t="s">
        <v>786</v>
      </c>
      <c r="D373" s="874"/>
      <c r="E373" s="874"/>
      <c r="F373" s="874"/>
      <c r="G373" s="874"/>
      <c r="H373" s="874"/>
      <c r="I373" s="874"/>
      <c r="J373" s="875">
        <v>8010401050387</v>
      </c>
      <c r="K373" s="876"/>
      <c r="L373" s="876"/>
      <c r="M373" s="876"/>
      <c r="N373" s="876"/>
      <c r="O373" s="876"/>
      <c r="P373" s="877" t="s">
        <v>745</v>
      </c>
      <c r="Q373" s="878"/>
      <c r="R373" s="878"/>
      <c r="S373" s="878"/>
      <c r="T373" s="878"/>
      <c r="U373" s="878"/>
      <c r="V373" s="878"/>
      <c r="W373" s="878"/>
      <c r="X373" s="878"/>
      <c r="Y373" s="879">
        <v>295.8</v>
      </c>
      <c r="Z373" s="880"/>
      <c r="AA373" s="880"/>
      <c r="AB373" s="881"/>
      <c r="AC373" s="882" t="s">
        <v>753</v>
      </c>
      <c r="AD373" s="883"/>
      <c r="AE373" s="883"/>
      <c r="AF373" s="883"/>
      <c r="AG373" s="883"/>
      <c r="AH373" s="866" t="s">
        <v>774</v>
      </c>
      <c r="AI373" s="867"/>
      <c r="AJ373" s="867"/>
      <c r="AK373" s="867"/>
      <c r="AL373" s="868" t="s">
        <v>774</v>
      </c>
      <c r="AM373" s="869"/>
      <c r="AN373" s="869"/>
      <c r="AO373" s="870"/>
      <c r="AP373" s="871" t="s">
        <v>774</v>
      </c>
      <c r="AQ373" s="871"/>
      <c r="AR373" s="871"/>
      <c r="AS373" s="871"/>
      <c r="AT373" s="871"/>
      <c r="AU373" s="871"/>
      <c r="AV373" s="871"/>
      <c r="AW373" s="871"/>
      <c r="AX373" s="871"/>
      <c r="AY373">
        <f>COUNTA($C$373)</f>
        <v>1</v>
      </c>
    </row>
    <row r="374" spans="1:51" ht="30" customHeight="1" x14ac:dyDescent="0.15">
      <c r="A374" s="872">
        <v>9</v>
      </c>
      <c r="B374" s="872">
        <v>1</v>
      </c>
      <c r="C374" s="873" t="s">
        <v>787</v>
      </c>
      <c r="D374" s="874"/>
      <c r="E374" s="874"/>
      <c r="F374" s="874"/>
      <c r="G374" s="874"/>
      <c r="H374" s="874"/>
      <c r="I374" s="874"/>
      <c r="J374" s="875">
        <v>1010401002840</v>
      </c>
      <c r="K374" s="876"/>
      <c r="L374" s="876"/>
      <c r="M374" s="876"/>
      <c r="N374" s="876"/>
      <c r="O374" s="876"/>
      <c r="P374" s="877" t="s">
        <v>747</v>
      </c>
      <c r="Q374" s="878"/>
      <c r="R374" s="878"/>
      <c r="S374" s="878"/>
      <c r="T374" s="878"/>
      <c r="U374" s="878"/>
      <c r="V374" s="878"/>
      <c r="W374" s="878"/>
      <c r="X374" s="878"/>
      <c r="Y374" s="879">
        <v>294.89999999999998</v>
      </c>
      <c r="Z374" s="880"/>
      <c r="AA374" s="880"/>
      <c r="AB374" s="881"/>
      <c r="AC374" s="882" t="s">
        <v>753</v>
      </c>
      <c r="AD374" s="883"/>
      <c r="AE374" s="883"/>
      <c r="AF374" s="883"/>
      <c r="AG374" s="883"/>
      <c r="AH374" s="866" t="s">
        <v>774</v>
      </c>
      <c r="AI374" s="867"/>
      <c r="AJ374" s="867"/>
      <c r="AK374" s="867"/>
      <c r="AL374" s="868" t="s">
        <v>774</v>
      </c>
      <c r="AM374" s="869"/>
      <c r="AN374" s="869"/>
      <c r="AO374" s="870"/>
      <c r="AP374" s="871" t="s">
        <v>774</v>
      </c>
      <c r="AQ374" s="871"/>
      <c r="AR374" s="871"/>
      <c r="AS374" s="871"/>
      <c r="AT374" s="871"/>
      <c r="AU374" s="871"/>
      <c r="AV374" s="871"/>
      <c r="AW374" s="871"/>
      <c r="AX374" s="871"/>
      <c r="AY374">
        <f>COUNTA($C$374)</f>
        <v>1</v>
      </c>
    </row>
    <row r="375" spans="1:51" ht="30" customHeight="1" x14ac:dyDescent="0.15">
      <c r="A375" s="872">
        <v>10</v>
      </c>
      <c r="B375" s="872">
        <v>1</v>
      </c>
      <c r="C375" s="873" t="s">
        <v>788</v>
      </c>
      <c r="D375" s="874"/>
      <c r="E375" s="874"/>
      <c r="F375" s="874"/>
      <c r="G375" s="874"/>
      <c r="H375" s="874"/>
      <c r="I375" s="874"/>
      <c r="J375" s="875">
        <v>4010601031604</v>
      </c>
      <c r="K375" s="876"/>
      <c r="L375" s="876"/>
      <c r="M375" s="876"/>
      <c r="N375" s="876"/>
      <c r="O375" s="876"/>
      <c r="P375" s="877" t="s">
        <v>748</v>
      </c>
      <c r="Q375" s="878"/>
      <c r="R375" s="878"/>
      <c r="S375" s="878"/>
      <c r="T375" s="878"/>
      <c r="U375" s="878"/>
      <c r="V375" s="878"/>
      <c r="W375" s="878"/>
      <c r="X375" s="878"/>
      <c r="Y375" s="879">
        <v>283.3</v>
      </c>
      <c r="Z375" s="880"/>
      <c r="AA375" s="880"/>
      <c r="AB375" s="881"/>
      <c r="AC375" s="882" t="s">
        <v>753</v>
      </c>
      <c r="AD375" s="883"/>
      <c r="AE375" s="883"/>
      <c r="AF375" s="883"/>
      <c r="AG375" s="883"/>
      <c r="AH375" s="866" t="s">
        <v>774</v>
      </c>
      <c r="AI375" s="867"/>
      <c r="AJ375" s="867"/>
      <c r="AK375" s="867"/>
      <c r="AL375" s="868" t="s">
        <v>774</v>
      </c>
      <c r="AM375" s="869"/>
      <c r="AN375" s="869"/>
      <c r="AO375" s="870"/>
      <c r="AP375" s="871" t="s">
        <v>774</v>
      </c>
      <c r="AQ375" s="871"/>
      <c r="AR375" s="871"/>
      <c r="AS375" s="871"/>
      <c r="AT375" s="871"/>
      <c r="AU375" s="871"/>
      <c r="AV375" s="871"/>
      <c r="AW375" s="871"/>
      <c r="AX375" s="871"/>
      <c r="AY375">
        <f>COUNTA($C$375)</f>
        <v>1</v>
      </c>
    </row>
    <row r="376" spans="1:51" ht="30" hidden="1" customHeight="1" x14ac:dyDescent="0.15">
      <c r="A376" s="872">
        <v>11</v>
      </c>
      <c r="B376" s="872">
        <v>1</v>
      </c>
      <c r="C376" s="873"/>
      <c r="D376" s="874"/>
      <c r="E376" s="874"/>
      <c r="F376" s="874"/>
      <c r="G376" s="874"/>
      <c r="H376" s="874"/>
      <c r="I376" s="874"/>
      <c r="J376" s="875"/>
      <c r="K376" s="876"/>
      <c r="L376" s="876"/>
      <c r="M376" s="876"/>
      <c r="N376" s="876"/>
      <c r="O376" s="876"/>
      <c r="P376" s="877"/>
      <c r="Q376" s="878"/>
      <c r="R376" s="878"/>
      <c r="S376" s="878"/>
      <c r="T376" s="878"/>
      <c r="U376" s="878"/>
      <c r="V376" s="878"/>
      <c r="W376" s="878"/>
      <c r="X376" s="878"/>
      <c r="Y376" s="879"/>
      <c r="Z376" s="880"/>
      <c r="AA376" s="880"/>
      <c r="AB376" s="881"/>
      <c r="AC376" s="882"/>
      <c r="AD376" s="883"/>
      <c r="AE376" s="883"/>
      <c r="AF376" s="883"/>
      <c r="AG376" s="883"/>
      <c r="AH376" s="866"/>
      <c r="AI376" s="867"/>
      <c r="AJ376" s="867"/>
      <c r="AK376" s="867"/>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3"/>
      <c r="D377" s="874"/>
      <c r="E377" s="874"/>
      <c r="F377" s="874"/>
      <c r="G377" s="874"/>
      <c r="H377" s="874"/>
      <c r="I377" s="874"/>
      <c r="J377" s="875"/>
      <c r="K377" s="876"/>
      <c r="L377" s="876"/>
      <c r="M377" s="876"/>
      <c r="N377" s="876"/>
      <c r="O377" s="876"/>
      <c r="P377" s="877"/>
      <c r="Q377" s="878"/>
      <c r="R377" s="878"/>
      <c r="S377" s="878"/>
      <c r="T377" s="878"/>
      <c r="U377" s="878"/>
      <c r="V377" s="878"/>
      <c r="W377" s="878"/>
      <c r="X377" s="878"/>
      <c r="Y377" s="879"/>
      <c r="Z377" s="880"/>
      <c r="AA377" s="880"/>
      <c r="AB377" s="881"/>
      <c r="AC377" s="882"/>
      <c r="AD377" s="883"/>
      <c r="AE377" s="883"/>
      <c r="AF377" s="883"/>
      <c r="AG377" s="883"/>
      <c r="AH377" s="866"/>
      <c r="AI377" s="867"/>
      <c r="AJ377" s="867"/>
      <c r="AK377" s="867"/>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3"/>
      <c r="D378" s="874"/>
      <c r="E378" s="874"/>
      <c r="F378" s="874"/>
      <c r="G378" s="874"/>
      <c r="H378" s="874"/>
      <c r="I378" s="874"/>
      <c r="J378" s="875"/>
      <c r="K378" s="876"/>
      <c r="L378" s="876"/>
      <c r="M378" s="876"/>
      <c r="N378" s="876"/>
      <c r="O378" s="876"/>
      <c r="P378" s="877"/>
      <c r="Q378" s="878"/>
      <c r="R378" s="878"/>
      <c r="S378" s="878"/>
      <c r="T378" s="878"/>
      <c r="U378" s="878"/>
      <c r="V378" s="878"/>
      <c r="W378" s="878"/>
      <c r="X378" s="878"/>
      <c r="Y378" s="879"/>
      <c r="Z378" s="880"/>
      <c r="AA378" s="880"/>
      <c r="AB378" s="881"/>
      <c r="AC378" s="882"/>
      <c r="AD378" s="883"/>
      <c r="AE378" s="883"/>
      <c r="AF378" s="883"/>
      <c r="AG378" s="883"/>
      <c r="AH378" s="866"/>
      <c r="AI378" s="867"/>
      <c r="AJ378" s="867"/>
      <c r="AK378" s="867"/>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3"/>
      <c r="D379" s="874"/>
      <c r="E379" s="874"/>
      <c r="F379" s="874"/>
      <c r="G379" s="874"/>
      <c r="H379" s="874"/>
      <c r="I379" s="874"/>
      <c r="J379" s="875"/>
      <c r="K379" s="876"/>
      <c r="L379" s="876"/>
      <c r="M379" s="876"/>
      <c r="N379" s="876"/>
      <c r="O379" s="876"/>
      <c r="P379" s="877"/>
      <c r="Q379" s="878"/>
      <c r="R379" s="878"/>
      <c r="S379" s="878"/>
      <c r="T379" s="878"/>
      <c r="U379" s="878"/>
      <c r="V379" s="878"/>
      <c r="W379" s="878"/>
      <c r="X379" s="878"/>
      <c r="Y379" s="879"/>
      <c r="Z379" s="880"/>
      <c r="AA379" s="880"/>
      <c r="AB379" s="881"/>
      <c r="AC379" s="882"/>
      <c r="AD379" s="883"/>
      <c r="AE379" s="883"/>
      <c r="AF379" s="883"/>
      <c r="AG379" s="883"/>
      <c r="AH379" s="866"/>
      <c r="AI379" s="867"/>
      <c r="AJ379" s="867"/>
      <c r="AK379" s="867"/>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3"/>
      <c r="D380" s="874"/>
      <c r="E380" s="874"/>
      <c r="F380" s="874"/>
      <c r="G380" s="874"/>
      <c r="H380" s="874"/>
      <c r="I380" s="874"/>
      <c r="J380" s="875"/>
      <c r="K380" s="876"/>
      <c r="L380" s="876"/>
      <c r="M380" s="876"/>
      <c r="N380" s="876"/>
      <c r="O380" s="876"/>
      <c r="P380" s="877"/>
      <c r="Q380" s="878"/>
      <c r="R380" s="878"/>
      <c r="S380" s="878"/>
      <c r="T380" s="878"/>
      <c r="U380" s="878"/>
      <c r="V380" s="878"/>
      <c r="W380" s="878"/>
      <c r="X380" s="878"/>
      <c r="Y380" s="879"/>
      <c r="Z380" s="880"/>
      <c r="AA380" s="880"/>
      <c r="AB380" s="881"/>
      <c r="AC380" s="882"/>
      <c r="AD380" s="883"/>
      <c r="AE380" s="883"/>
      <c r="AF380" s="883"/>
      <c r="AG380" s="883"/>
      <c r="AH380" s="866"/>
      <c r="AI380" s="867"/>
      <c r="AJ380" s="867"/>
      <c r="AK380" s="867"/>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3"/>
      <c r="D381" s="874"/>
      <c r="E381" s="874"/>
      <c r="F381" s="874"/>
      <c r="G381" s="874"/>
      <c r="H381" s="874"/>
      <c r="I381" s="874"/>
      <c r="J381" s="875"/>
      <c r="K381" s="876"/>
      <c r="L381" s="876"/>
      <c r="M381" s="876"/>
      <c r="N381" s="876"/>
      <c r="O381" s="876"/>
      <c r="P381" s="877"/>
      <c r="Q381" s="878"/>
      <c r="R381" s="878"/>
      <c r="S381" s="878"/>
      <c r="T381" s="878"/>
      <c r="U381" s="878"/>
      <c r="V381" s="878"/>
      <c r="W381" s="878"/>
      <c r="X381" s="878"/>
      <c r="Y381" s="879"/>
      <c r="Z381" s="880"/>
      <c r="AA381" s="880"/>
      <c r="AB381" s="881"/>
      <c r="AC381" s="882"/>
      <c r="AD381" s="883"/>
      <c r="AE381" s="883"/>
      <c r="AF381" s="883"/>
      <c r="AG381" s="883"/>
      <c r="AH381" s="866"/>
      <c r="AI381" s="867"/>
      <c r="AJ381" s="867"/>
      <c r="AK381" s="867"/>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3"/>
      <c r="D382" s="874"/>
      <c r="E382" s="874"/>
      <c r="F382" s="874"/>
      <c r="G382" s="874"/>
      <c r="H382" s="874"/>
      <c r="I382" s="874"/>
      <c r="J382" s="875"/>
      <c r="K382" s="876"/>
      <c r="L382" s="876"/>
      <c r="M382" s="876"/>
      <c r="N382" s="876"/>
      <c r="O382" s="876"/>
      <c r="P382" s="877"/>
      <c r="Q382" s="878"/>
      <c r="R382" s="878"/>
      <c r="S382" s="878"/>
      <c r="T382" s="878"/>
      <c r="U382" s="878"/>
      <c r="V382" s="878"/>
      <c r="W382" s="878"/>
      <c r="X382" s="878"/>
      <c r="Y382" s="879"/>
      <c r="Z382" s="880"/>
      <c r="AA382" s="880"/>
      <c r="AB382" s="881"/>
      <c r="AC382" s="882"/>
      <c r="AD382" s="883"/>
      <c r="AE382" s="883"/>
      <c r="AF382" s="883"/>
      <c r="AG382" s="883"/>
      <c r="AH382" s="866"/>
      <c r="AI382" s="867"/>
      <c r="AJ382" s="867"/>
      <c r="AK382" s="867"/>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3"/>
      <c r="D383" s="874"/>
      <c r="E383" s="874"/>
      <c r="F383" s="874"/>
      <c r="G383" s="874"/>
      <c r="H383" s="874"/>
      <c r="I383" s="874"/>
      <c r="J383" s="875"/>
      <c r="K383" s="876"/>
      <c r="L383" s="876"/>
      <c r="M383" s="876"/>
      <c r="N383" s="876"/>
      <c r="O383" s="876"/>
      <c r="P383" s="877"/>
      <c r="Q383" s="878"/>
      <c r="R383" s="878"/>
      <c r="S383" s="878"/>
      <c r="T383" s="878"/>
      <c r="U383" s="878"/>
      <c r="V383" s="878"/>
      <c r="W383" s="878"/>
      <c r="X383" s="878"/>
      <c r="Y383" s="879"/>
      <c r="Z383" s="880"/>
      <c r="AA383" s="880"/>
      <c r="AB383" s="881"/>
      <c r="AC383" s="882"/>
      <c r="AD383" s="883"/>
      <c r="AE383" s="883"/>
      <c r="AF383" s="883"/>
      <c r="AG383" s="883"/>
      <c r="AH383" s="866"/>
      <c r="AI383" s="867"/>
      <c r="AJ383" s="867"/>
      <c r="AK383" s="867"/>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3"/>
      <c r="D384" s="874"/>
      <c r="E384" s="874"/>
      <c r="F384" s="874"/>
      <c r="G384" s="874"/>
      <c r="H384" s="874"/>
      <c r="I384" s="874"/>
      <c r="J384" s="875"/>
      <c r="K384" s="876"/>
      <c r="L384" s="876"/>
      <c r="M384" s="876"/>
      <c r="N384" s="876"/>
      <c r="O384" s="876"/>
      <c r="P384" s="877"/>
      <c r="Q384" s="878"/>
      <c r="R384" s="878"/>
      <c r="S384" s="878"/>
      <c r="T384" s="878"/>
      <c r="U384" s="878"/>
      <c r="V384" s="878"/>
      <c r="W384" s="878"/>
      <c r="X384" s="878"/>
      <c r="Y384" s="879"/>
      <c r="Z384" s="880"/>
      <c r="AA384" s="880"/>
      <c r="AB384" s="881"/>
      <c r="AC384" s="882"/>
      <c r="AD384" s="883"/>
      <c r="AE384" s="883"/>
      <c r="AF384" s="883"/>
      <c r="AG384" s="883"/>
      <c r="AH384" s="866"/>
      <c r="AI384" s="867"/>
      <c r="AJ384" s="867"/>
      <c r="AK384" s="867"/>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3"/>
      <c r="D385" s="874"/>
      <c r="E385" s="874"/>
      <c r="F385" s="874"/>
      <c r="G385" s="874"/>
      <c r="H385" s="874"/>
      <c r="I385" s="874"/>
      <c r="J385" s="875"/>
      <c r="K385" s="876"/>
      <c r="L385" s="876"/>
      <c r="M385" s="876"/>
      <c r="N385" s="876"/>
      <c r="O385" s="876"/>
      <c r="P385" s="877"/>
      <c r="Q385" s="878"/>
      <c r="R385" s="878"/>
      <c r="S385" s="878"/>
      <c r="T385" s="878"/>
      <c r="U385" s="878"/>
      <c r="V385" s="878"/>
      <c r="W385" s="878"/>
      <c r="X385" s="878"/>
      <c r="Y385" s="879"/>
      <c r="Z385" s="880"/>
      <c r="AA385" s="880"/>
      <c r="AB385" s="881"/>
      <c r="AC385" s="882"/>
      <c r="AD385" s="883"/>
      <c r="AE385" s="883"/>
      <c r="AF385" s="883"/>
      <c r="AG385" s="883"/>
      <c r="AH385" s="866"/>
      <c r="AI385" s="867"/>
      <c r="AJ385" s="867"/>
      <c r="AK385" s="867"/>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3"/>
      <c r="D386" s="874"/>
      <c r="E386" s="874"/>
      <c r="F386" s="874"/>
      <c r="G386" s="874"/>
      <c r="H386" s="874"/>
      <c r="I386" s="874"/>
      <c r="J386" s="875"/>
      <c r="K386" s="876"/>
      <c r="L386" s="876"/>
      <c r="M386" s="876"/>
      <c r="N386" s="876"/>
      <c r="O386" s="876"/>
      <c r="P386" s="877"/>
      <c r="Q386" s="878"/>
      <c r="R386" s="878"/>
      <c r="S386" s="878"/>
      <c r="T386" s="878"/>
      <c r="U386" s="878"/>
      <c r="V386" s="878"/>
      <c r="W386" s="878"/>
      <c r="X386" s="878"/>
      <c r="Y386" s="879"/>
      <c r="Z386" s="880"/>
      <c r="AA386" s="880"/>
      <c r="AB386" s="881"/>
      <c r="AC386" s="882"/>
      <c r="AD386" s="883"/>
      <c r="AE386" s="883"/>
      <c r="AF386" s="883"/>
      <c r="AG386" s="883"/>
      <c r="AH386" s="866"/>
      <c r="AI386" s="867"/>
      <c r="AJ386" s="867"/>
      <c r="AK386" s="867"/>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3"/>
      <c r="D387" s="874"/>
      <c r="E387" s="874"/>
      <c r="F387" s="874"/>
      <c r="G387" s="874"/>
      <c r="H387" s="874"/>
      <c r="I387" s="874"/>
      <c r="J387" s="875"/>
      <c r="K387" s="876"/>
      <c r="L387" s="876"/>
      <c r="M387" s="876"/>
      <c r="N387" s="876"/>
      <c r="O387" s="876"/>
      <c r="P387" s="877"/>
      <c r="Q387" s="878"/>
      <c r="R387" s="878"/>
      <c r="S387" s="878"/>
      <c r="T387" s="878"/>
      <c r="U387" s="878"/>
      <c r="V387" s="878"/>
      <c r="W387" s="878"/>
      <c r="X387" s="878"/>
      <c r="Y387" s="879"/>
      <c r="Z387" s="880"/>
      <c r="AA387" s="880"/>
      <c r="AB387" s="881"/>
      <c r="AC387" s="882"/>
      <c r="AD387" s="883"/>
      <c r="AE387" s="883"/>
      <c r="AF387" s="883"/>
      <c r="AG387" s="883"/>
      <c r="AH387" s="866"/>
      <c r="AI387" s="867"/>
      <c r="AJ387" s="867"/>
      <c r="AK387" s="867"/>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3"/>
      <c r="D388" s="874"/>
      <c r="E388" s="874"/>
      <c r="F388" s="874"/>
      <c r="G388" s="874"/>
      <c r="H388" s="874"/>
      <c r="I388" s="874"/>
      <c r="J388" s="875"/>
      <c r="K388" s="876"/>
      <c r="L388" s="876"/>
      <c r="M388" s="876"/>
      <c r="N388" s="876"/>
      <c r="O388" s="876"/>
      <c r="P388" s="877"/>
      <c r="Q388" s="878"/>
      <c r="R388" s="878"/>
      <c r="S388" s="878"/>
      <c r="T388" s="878"/>
      <c r="U388" s="878"/>
      <c r="V388" s="878"/>
      <c r="W388" s="878"/>
      <c r="X388" s="878"/>
      <c r="Y388" s="879"/>
      <c r="Z388" s="880"/>
      <c r="AA388" s="880"/>
      <c r="AB388" s="881"/>
      <c r="AC388" s="882"/>
      <c r="AD388" s="883"/>
      <c r="AE388" s="883"/>
      <c r="AF388" s="883"/>
      <c r="AG388" s="883"/>
      <c r="AH388" s="866"/>
      <c r="AI388" s="867"/>
      <c r="AJ388" s="867"/>
      <c r="AK388" s="867"/>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3"/>
      <c r="D389" s="874"/>
      <c r="E389" s="874"/>
      <c r="F389" s="874"/>
      <c r="G389" s="874"/>
      <c r="H389" s="874"/>
      <c r="I389" s="874"/>
      <c r="J389" s="875"/>
      <c r="K389" s="876"/>
      <c r="L389" s="876"/>
      <c r="M389" s="876"/>
      <c r="N389" s="876"/>
      <c r="O389" s="876"/>
      <c r="P389" s="877"/>
      <c r="Q389" s="878"/>
      <c r="R389" s="878"/>
      <c r="S389" s="878"/>
      <c r="T389" s="878"/>
      <c r="U389" s="878"/>
      <c r="V389" s="878"/>
      <c r="W389" s="878"/>
      <c r="X389" s="878"/>
      <c r="Y389" s="879"/>
      <c r="Z389" s="880"/>
      <c r="AA389" s="880"/>
      <c r="AB389" s="881"/>
      <c r="AC389" s="882"/>
      <c r="AD389" s="883"/>
      <c r="AE389" s="883"/>
      <c r="AF389" s="883"/>
      <c r="AG389" s="883"/>
      <c r="AH389" s="866"/>
      <c r="AI389" s="867"/>
      <c r="AJ389" s="867"/>
      <c r="AK389" s="867"/>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3"/>
      <c r="D390" s="874"/>
      <c r="E390" s="874"/>
      <c r="F390" s="874"/>
      <c r="G390" s="874"/>
      <c r="H390" s="874"/>
      <c r="I390" s="874"/>
      <c r="J390" s="875"/>
      <c r="K390" s="876"/>
      <c r="L390" s="876"/>
      <c r="M390" s="876"/>
      <c r="N390" s="876"/>
      <c r="O390" s="876"/>
      <c r="P390" s="877"/>
      <c r="Q390" s="878"/>
      <c r="R390" s="878"/>
      <c r="S390" s="878"/>
      <c r="T390" s="878"/>
      <c r="U390" s="878"/>
      <c r="V390" s="878"/>
      <c r="W390" s="878"/>
      <c r="X390" s="878"/>
      <c r="Y390" s="879"/>
      <c r="Z390" s="880"/>
      <c r="AA390" s="880"/>
      <c r="AB390" s="881"/>
      <c r="AC390" s="882"/>
      <c r="AD390" s="883"/>
      <c r="AE390" s="883"/>
      <c r="AF390" s="883"/>
      <c r="AG390" s="883"/>
      <c r="AH390" s="866"/>
      <c r="AI390" s="867"/>
      <c r="AJ390" s="867"/>
      <c r="AK390" s="867"/>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3"/>
      <c r="D391" s="874"/>
      <c r="E391" s="874"/>
      <c r="F391" s="874"/>
      <c r="G391" s="874"/>
      <c r="H391" s="874"/>
      <c r="I391" s="874"/>
      <c r="J391" s="875"/>
      <c r="K391" s="876"/>
      <c r="L391" s="876"/>
      <c r="M391" s="876"/>
      <c r="N391" s="876"/>
      <c r="O391" s="876"/>
      <c r="P391" s="877"/>
      <c r="Q391" s="878"/>
      <c r="R391" s="878"/>
      <c r="S391" s="878"/>
      <c r="T391" s="878"/>
      <c r="U391" s="878"/>
      <c r="V391" s="878"/>
      <c r="W391" s="878"/>
      <c r="X391" s="878"/>
      <c r="Y391" s="879"/>
      <c r="Z391" s="880"/>
      <c r="AA391" s="880"/>
      <c r="AB391" s="881"/>
      <c r="AC391" s="882"/>
      <c r="AD391" s="883"/>
      <c r="AE391" s="883"/>
      <c r="AF391" s="883"/>
      <c r="AG391" s="883"/>
      <c r="AH391" s="866"/>
      <c r="AI391" s="867"/>
      <c r="AJ391" s="867"/>
      <c r="AK391" s="867"/>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3"/>
      <c r="D392" s="874"/>
      <c r="E392" s="874"/>
      <c r="F392" s="874"/>
      <c r="G392" s="874"/>
      <c r="H392" s="874"/>
      <c r="I392" s="874"/>
      <c r="J392" s="875"/>
      <c r="K392" s="876"/>
      <c r="L392" s="876"/>
      <c r="M392" s="876"/>
      <c r="N392" s="876"/>
      <c r="O392" s="876"/>
      <c r="P392" s="877"/>
      <c r="Q392" s="878"/>
      <c r="R392" s="878"/>
      <c r="S392" s="878"/>
      <c r="T392" s="878"/>
      <c r="U392" s="878"/>
      <c r="V392" s="878"/>
      <c r="W392" s="878"/>
      <c r="X392" s="878"/>
      <c r="Y392" s="879"/>
      <c r="Z392" s="880"/>
      <c r="AA392" s="880"/>
      <c r="AB392" s="881"/>
      <c r="AC392" s="882"/>
      <c r="AD392" s="883"/>
      <c r="AE392" s="883"/>
      <c r="AF392" s="883"/>
      <c r="AG392" s="883"/>
      <c r="AH392" s="866"/>
      <c r="AI392" s="867"/>
      <c r="AJ392" s="867"/>
      <c r="AK392" s="867"/>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3"/>
      <c r="D393" s="874"/>
      <c r="E393" s="874"/>
      <c r="F393" s="874"/>
      <c r="G393" s="874"/>
      <c r="H393" s="874"/>
      <c r="I393" s="874"/>
      <c r="J393" s="875"/>
      <c r="K393" s="876"/>
      <c r="L393" s="876"/>
      <c r="M393" s="876"/>
      <c r="N393" s="876"/>
      <c r="O393" s="876"/>
      <c r="P393" s="877"/>
      <c r="Q393" s="878"/>
      <c r="R393" s="878"/>
      <c r="S393" s="878"/>
      <c r="T393" s="878"/>
      <c r="U393" s="878"/>
      <c r="V393" s="878"/>
      <c r="W393" s="878"/>
      <c r="X393" s="878"/>
      <c r="Y393" s="879"/>
      <c r="Z393" s="880"/>
      <c r="AA393" s="880"/>
      <c r="AB393" s="881"/>
      <c r="AC393" s="882"/>
      <c r="AD393" s="883"/>
      <c r="AE393" s="883"/>
      <c r="AF393" s="883"/>
      <c r="AG393" s="883"/>
      <c r="AH393" s="866"/>
      <c r="AI393" s="867"/>
      <c r="AJ393" s="867"/>
      <c r="AK393" s="867"/>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3"/>
      <c r="D394" s="874"/>
      <c r="E394" s="874"/>
      <c r="F394" s="874"/>
      <c r="G394" s="874"/>
      <c r="H394" s="874"/>
      <c r="I394" s="874"/>
      <c r="J394" s="875"/>
      <c r="K394" s="876"/>
      <c r="L394" s="876"/>
      <c r="M394" s="876"/>
      <c r="N394" s="876"/>
      <c r="O394" s="876"/>
      <c r="P394" s="877"/>
      <c r="Q394" s="878"/>
      <c r="R394" s="878"/>
      <c r="S394" s="878"/>
      <c r="T394" s="878"/>
      <c r="U394" s="878"/>
      <c r="V394" s="878"/>
      <c r="W394" s="878"/>
      <c r="X394" s="878"/>
      <c r="Y394" s="879"/>
      <c r="Z394" s="880"/>
      <c r="AA394" s="880"/>
      <c r="AB394" s="881"/>
      <c r="AC394" s="882"/>
      <c r="AD394" s="883"/>
      <c r="AE394" s="883"/>
      <c r="AF394" s="883"/>
      <c r="AG394" s="883"/>
      <c r="AH394" s="866"/>
      <c r="AI394" s="867"/>
      <c r="AJ394" s="867"/>
      <c r="AK394" s="867"/>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5"/>
      <c r="AI395" s="886"/>
      <c r="AJ395" s="886"/>
      <c r="AK395" s="886"/>
      <c r="AL395" s="868"/>
      <c r="AM395" s="869"/>
      <c r="AN395" s="869"/>
      <c r="AO395" s="870"/>
      <c r="AP395" s="871" t="s">
        <v>774</v>
      </c>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309</v>
      </c>
      <c r="AD398" s="862"/>
      <c r="AE398" s="862"/>
      <c r="AF398" s="862"/>
      <c r="AG398" s="862"/>
      <c r="AH398" s="863" t="s">
        <v>329</v>
      </c>
      <c r="AI398" s="861"/>
      <c r="AJ398" s="861"/>
      <c r="AK398" s="861"/>
      <c r="AL398" s="861" t="s">
        <v>19</v>
      </c>
      <c r="AM398" s="861"/>
      <c r="AN398" s="861"/>
      <c r="AO398" s="865"/>
      <c r="AP398" s="884" t="s">
        <v>275</v>
      </c>
      <c r="AQ398" s="884"/>
      <c r="AR398" s="884"/>
      <c r="AS398" s="884"/>
      <c r="AT398" s="884"/>
      <c r="AU398" s="884"/>
      <c r="AV398" s="884"/>
      <c r="AW398" s="884"/>
      <c r="AX398" s="884"/>
      <c r="AY398">
        <f>$AY$396</f>
        <v>1</v>
      </c>
    </row>
    <row r="399" spans="1:51" ht="45" customHeight="1" x14ac:dyDescent="0.15">
      <c r="A399" s="872">
        <v>1</v>
      </c>
      <c r="B399" s="872">
        <v>1</v>
      </c>
      <c r="C399" s="873" t="s">
        <v>780</v>
      </c>
      <c r="D399" s="874"/>
      <c r="E399" s="874"/>
      <c r="F399" s="874"/>
      <c r="G399" s="874"/>
      <c r="H399" s="874"/>
      <c r="I399" s="874"/>
      <c r="J399" s="875">
        <v>4700150026654</v>
      </c>
      <c r="K399" s="876"/>
      <c r="L399" s="876"/>
      <c r="M399" s="876"/>
      <c r="N399" s="876"/>
      <c r="O399" s="876"/>
      <c r="P399" s="877" t="s">
        <v>741</v>
      </c>
      <c r="Q399" s="878"/>
      <c r="R399" s="878"/>
      <c r="S399" s="878"/>
      <c r="T399" s="878"/>
      <c r="U399" s="878"/>
      <c r="V399" s="878"/>
      <c r="W399" s="878"/>
      <c r="X399" s="878"/>
      <c r="Y399" s="879">
        <v>2.1</v>
      </c>
      <c r="Z399" s="880"/>
      <c r="AA399" s="880"/>
      <c r="AB399" s="881"/>
      <c r="AC399" s="882" t="s">
        <v>753</v>
      </c>
      <c r="AD399" s="883"/>
      <c r="AE399" s="883"/>
      <c r="AF399" s="883"/>
      <c r="AG399" s="883"/>
      <c r="AH399" s="866" t="s">
        <v>774</v>
      </c>
      <c r="AI399" s="867"/>
      <c r="AJ399" s="867"/>
      <c r="AK399" s="867"/>
      <c r="AL399" s="868" t="s">
        <v>774</v>
      </c>
      <c r="AM399" s="869"/>
      <c r="AN399" s="869"/>
      <c r="AO399" s="870"/>
      <c r="AP399" s="871" t="s">
        <v>774</v>
      </c>
      <c r="AQ399" s="871"/>
      <c r="AR399" s="871"/>
      <c r="AS399" s="871"/>
      <c r="AT399" s="871"/>
      <c r="AU399" s="871"/>
      <c r="AV399" s="871"/>
      <c r="AW399" s="871"/>
      <c r="AX399" s="871"/>
      <c r="AY399">
        <f>$AY$396</f>
        <v>1</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309</v>
      </c>
      <c r="AD431" s="862"/>
      <c r="AE431" s="862"/>
      <c r="AF431" s="862"/>
      <c r="AG431" s="862"/>
      <c r="AH431" s="863" t="s">
        <v>329</v>
      </c>
      <c r="AI431" s="861"/>
      <c r="AJ431" s="861"/>
      <c r="AK431" s="861"/>
      <c r="AL431" s="861" t="s">
        <v>19</v>
      </c>
      <c r="AM431" s="861"/>
      <c r="AN431" s="861"/>
      <c r="AO431" s="865"/>
      <c r="AP431" s="884" t="s">
        <v>275</v>
      </c>
      <c r="AQ431" s="884"/>
      <c r="AR431" s="884"/>
      <c r="AS431" s="884"/>
      <c r="AT431" s="884"/>
      <c r="AU431" s="884"/>
      <c r="AV431" s="884"/>
      <c r="AW431" s="884"/>
      <c r="AX431" s="884"/>
      <c r="AY431">
        <f>$AY$429</f>
        <v>1</v>
      </c>
    </row>
    <row r="432" spans="1:51" ht="30" customHeight="1" x14ac:dyDescent="0.15">
      <c r="A432" s="872">
        <v>1</v>
      </c>
      <c r="B432" s="872">
        <v>1</v>
      </c>
      <c r="C432" s="873" t="s">
        <v>790</v>
      </c>
      <c r="D432" s="874"/>
      <c r="E432" s="874"/>
      <c r="F432" s="874"/>
      <c r="G432" s="874"/>
      <c r="H432" s="874"/>
      <c r="I432" s="874"/>
      <c r="J432" s="875">
        <v>4010001052390</v>
      </c>
      <c r="K432" s="876"/>
      <c r="L432" s="876"/>
      <c r="M432" s="876"/>
      <c r="N432" s="876"/>
      <c r="O432" s="876"/>
      <c r="P432" s="877" t="s">
        <v>741</v>
      </c>
      <c r="Q432" s="878"/>
      <c r="R432" s="878"/>
      <c r="S432" s="878"/>
      <c r="T432" s="878"/>
      <c r="U432" s="878"/>
      <c r="V432" s="878"/>
      <c r="W432" s="878"/>
      <c r="X432" s="878"/>
      <c r="Y432" s="879">
        <v>51</v>
      </c>
      <c r="Z432" s="880"/>
      <c r="AA432" s="880"/>
      <c r="AB432" s="881"/>
      <c r="AC432" s="882" t="s">
        <v>753</v>
      </c>
      <c r="AD432" s="883"/>
      <c r="AE432" s="883"/>
      <c r="AF432" s="883"/>
      <c r="AG432" s="883"/>
      <c r="AH432" s="866" t="s">
        <v>774</v>
      </c>
      <c r="AI432" s="867"/>
      <c r="AJ432" s="867"/>
      <c r="AK432" s="867"/>
      <c r="AL432" s="868" t="s">
        <v>774</v>
      </c>
      <c r="AM432" s="869"/>
      <c r="AN432" s="869"/>
      <c r="AO432" s="870"/>
      <c r="AP432" s="871" t="s">
        <v>774</v>
      </c>
      <c r="AQ432" s="871"/>
      <c r="AR432" s="871"/>
      <c r="AS432" s="871"/>
      <c r="AT432" s="871"/>
      <c r="AU432" s="871"/>
      <c r="AV432" s="871"/>
      <c r="AW432" s="871"/>
      <c r="AX432" s="871"/>
      <c r="AY432">
        <f>$AY$429</f>
        <v>1</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309</v>
      </c>
      <c r="AD464" s="862"/>
      <c r="AE464" s="862"/>
      <c r="AF464" s="862"/>
      <c r="AG464" s="862"/>
      <c r="AH464" s="863" t="s">
        <v>329</v>
      </c>
      <c r="AI464" s="861"/>
      <c r="AJ464" s="861"/>
      <c r="AK464" s="861"/>
      <c r="AL464" s="861" t="s">
        <v>19</v>
      </c>
      <c r="AM464" s="861"/>
      <c r="AN464" s="861"/>
      <c r="AO464" s="865"/>
      <c r="AP464" s="884" t="s">
        <v>275</v>
      </c>
      <c r="AQ464" s="884"/>
      <c r="AR464" s="884"/>
      <c r="AS464" s="884"/>
      <c r="AT464" s="884"/>
      <c r="AU464" s="884"/>
      <c r="AV464" s="884"/>
      <c r="AW464" s="884"/>
      <c r="AX464" s="884"/>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309</v>
      </c>
      <c r="AD497" s="862"/>
      <c r="AE497" s="862"/>
      <c r="AF497" s="862"/>
      <c r="AG497" s="862"/>
      <c r="AH497" s="863" t="s">
        <v>329</v>
      </c>
      <c r="AI497" s="861"/>
      <c r="AJ497" s="861"/>
      <c r="AK497" s="861"/>
      <c r="AL497" s="861" t="s">
        <v>19</v>
      </c>
      <c r="AM497" s="861"/>
      <c r="AN497" s="861"/>
      <c r="AO497" s="865"/>
      <c r="AP497" s="884" t="s">
        <v>275</v>
      </c>
      <c r="AQ497" s="884"/>
      <c r="AR497" s="884"/>
      <c r="AS497" s="884"/>
      <c r="AT497" s="884"/>
      <c r="AU497" s="884"/>
      <c r="AV497" s="884"/>
      <c r="AW497" s="884"/>
      <c r="AX497" s="884"/>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309</v>
      </c>
      <c r="AD530" s="862"/>
      <c r="AE530" s="862"/>
      <c r="AF530" s="862"/>
      <c r="AG530" s="862"/>
      <c r="AH530" s="863" t="s">
        <v>329</v>
      </c>
      <c r="AI530" s="861"/>
      <c r="AJ530" s="861"/>
      <c r="AK530" s="861"/>
      <c r="AL530" s="861" t="s">
        <v>19</v>
      </c>
      <c r="AM530" s="861"/>
      <c r="AN530" s="861"/>
      <c r="AO530" s="865"/>
      <c r="AP530" s="884" t="s">
        <v>275</v>
      </c>
      <c r="AQ530" s="884"/>
      <c r="AR530" s="884"/>
      <c r="AS530" s="884"/>
      <c r="AT530" s="884"/>
      <c r="AU530" s="884"/>
      <c r="AV530" s="884"/>
      <c r="AW530" s="884"/>
      <c r="AX530" s="884"/>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309</v>
      </c>
      <c r="AD563" s="862"/>
      <c r="AE563" s="862"/>
      <c r="AF563" s="862"/>
      <c r="AG563" s="862"/>
      <c r="AH563" s="863" t="s">
        <v>329</v>
      </c>
      <c r="AI563" s="861"/>
      <c r="AJ563" s="861"/>
      <c r="AK563" s="861"/>
      <c r="AL563" s="861" t="s">
        <v>19</v>
      </c>
      <c r="AM563" s="861"/>
      <c r="AN563" s="861"/>
      <c r="AO563" s="865"/>
      <c r="AP563" s="884" t="s">
        <v>275</v>
      </c>
      <c r="AQ563" s="884"/>
      <c r="AR563" s="884"/>
      <c r="AS563" s="884"/>
      <c r="AT563" s="884"/>
      <c r="AU563" s="884"/>
      <c r="AV563" s="884"/>
      <c r="AW563" s="884"/>
      <c r="AX563" s="884"/>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309</v>
      </c>
      <c r="AD596" s="862"/>
      <c r="AE596" s="862"/>
      <c r="AF596" s="862"/>
      <c r="AG596" s="862"/>
      <c r="AH596" s="863" t="s">
        <v>329</v>
      </c>
      <c r="AI596" s="861"/>
      <c r="AJ596" s="861"/>
      <c r="AK596" s="861"/>
      <c r="AL596" s="861" t="s">
        <v>19</v>
      </c>
      <c r="AM596" s="861"/>
      <c r="AN596" s="861"/>
      <c r="AO596" s="865"/>
      <c r="AP596" s="884" t="s">
        <v>275</v>
      </c>
      <c r="AQ596" s="884"/>
      <c r="AR596" s="884"/>
      <c r="AS596" s="884"/>
      <c r="AT596" s="884"/>
      <c r="AU596" s="884"/>
      <c r="AV596" s="884"/>
      <c r="AW596" s="884"/>
      <c r="AX596" s="884"/>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x14ac:dyDescent="0.15">
      <c r="A627" s="887" t="s">
        <v>661</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311</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4" t="s">
        <v>305</v>
      </c>
      <c r="AQ630" s="884"/>
      <c r="AR630" s="884"/>
      <c r="AS630" s="884"/>
      <c r="AT630" s="884"/>
      <c r="AU630" s="884"/>
      <c r="AV630" s="884"/>
      <c r="AW630" s="884"/>
      <c r="AX630" s="884"/>
    </row>
    <row r="631" spans="1:51" ht="30" customHeight="1" x14ac:dyDescent="0.15">
      <c r="A631" s="872">
        <v>1</v>
      </c>
      <c r="B631" s="872">
        <v>1</v>
      </c>
      <c r="C631" s="894" t="s">
        <v>752</v>
      </c>
      <c r="D631" s="894"/>
      <c r="E631" s="663" t="s">
        <v>782</v>
      </c>
      <c r="F631" s="895"/>
      <c r="G631" s="895"/>
      <c r="H631" s="895"/>
      <c r="I631" s="895"/>
      <c r="J631" s="875">
        <v>5011101019196</v>
      </c>
      <c r="K631" s="876"/>
      <c r="L631" s="876"/>
      <c r="M631" s="876"/>
      <c r="N631" s="876"/>
      <c r="O631" s="876"/>
      <c r="P631" s="877" t="s">
        <v>749</v>
      </c>
      <c r="Q631" s="878"/>
      <c r="R631" s="878"/>
      <c r="S631" s="878"/>
      <c r="T631" s="878"/>
      <c r="U631" s="878"/>
      <c r="V631" s="878"/>
      <c r="W631" s="878"/>
      <c r="X631" s="878"/>
      <c r="Y631" s="879">
        <v>980.1</v>
      </c>
      <c r="Z631" s="880"/>
      <c r="AA631" s="880"/>
      <c r="AB631" s="881"/>
      <c r="AC631" s="882" t="s">
        <v>341</v>
      </c>
      <c r="AD631" s="883"/>
      <c r="AE631" s="883"/>
      <c r="AF631" s="883"/>
      <c r="AG631" s="883"/>
      <c r="AH631" s="885" t="s">
        <v>797</v>
      </c>
      <c r="AI631" s="886"/>
      <c r="AJ631" s="886"/>
      <c r="AK631" s="886"/>
      <c r="AL631" s="868">
        <v>99.95</v>
      </c>
      <c r="AM631" s="869"/>
      <c r="AN631" s="869"/>
      <c r="AO631" s="870"/>
      <c r="AP631" s="871" t="s">
        <v>366</v>
      </c>
      <c r="AQ631" s="871"/>
      <c r="AR631" s="871"/>
      <c r="AS631" s="871"/>
      <c r="AT631" s="871"/>
      <c r="AU631" s="871"/>
      <c r="AV631" s="871"/>
      <c r="AW631" s="871"/>
      <c r="AX631" s="871"/>
    </row>
    <row r="632" spans="1:51" ht="30" customHeight="1" x14ac:dyDescent="0.15">
      <c r="A632" s="872">
        <v>2</v>
      </c>
      <c r="B632" s="872">
        <v>1</v>
      </c>
      <c r="C632" s="894" t="s">
        <v>752</v>
      </c>
      <c r="D632" s="894"/>
      <c r="E632" s="663" t="s">
        <v>783</v>
      </c>
      <c r="F632" s="895"/>
      <c r="G632" s="895"/>
      <c r="H632" s="895"/>
      <c r="I632" s="895"/>
      <c r="J632" s="875">
        <v>9010401021742</v>
      </c>
      <c r="K632" s="876"/>
      <c r="L632" s="876"/>
      <c r="M632" s="876"/>
      <c r="N632" s="876"/>
      <c r="O632" s="876"/>
      <c r="P632" s="877" t="s">
        <v>754</v>
      </c>
      <c r="Q632" s="878"/>
      <c r="R632" s="878"/>
      <c r="S632" s="878"/>
      <c r="T632" s="878"/>
      <c r="U632" s="878"/>
      <c r="V632" s="878"/>
      <c r="W632" s="878"/>
      <c r="X632" s="878"/>
      <c r="Y632" s="879">
        <v>646.70000000000005</v>
      </c>
      <c r="Z632" s="880"/>
      <c r="AA632" s="880"/>
      <c r="AB632" s="881"/>
      <c r="AC632" s="882" t="s">
        <v>341</v>
      </c>
      <c r="AD632" s="883"/>
      <c r="AE632" s="883"/>
      <c r="AF632" s="883"/>
      <c r="AG632" s="883"/>
      <c r="AH632" s="885" t="s">
        <v>797</v>
      </c>
      <c r="AI632" s="886"/>
      <c r="AJ632" s="886"/>
      <c r="AK632" s="886"/>
      <c r="AL632" s="868">
        <v>99.67</v>
      </c>
      <c r="AM632" s="869"/>
      <c r="AN632" s="869"/>
      <c r="AO632" s="870"/>
      <c r="AP632" s="871" t="s">
        <v>366</v>
      </c>
      <c r="AQ632" s="871"/>
      <c r="AR632" s="871"/>
      <c r="AS632" s="871"/>
      <c r="AT632" s="871"/>
      <c r="AU632" s="871"/>
      <c r="AV632" s="871"/>
      <c r="AW632" s="871"/>
      <c r="AX632" s="871"/>
      <c r="AY632">
        <f>COUNTA($E$632)</f>
        <v>1</v>
      </c>
    </row>
    <row r="633" spans="1:51" ht="30" customHeight="1" x14ac:dyDescent="0.15">
      <c r="A633" s="872">
        <v>3</v>
      </c>
      <c r="B633" s="872">
        <v>1</v>
      </c>
      <c r="C633" s="894" t="s">
        <v>752</v>
      </c>
      <c r="D633" s="894"/>
      <c r="E633" s="663" t="s">
        <v>784</v>
      </c>
      <c r="F633" s="895"/>
      <c r="G633" s="895"/>
      <c r="H633" s="895"/>
      <c r="I633" s="895"/>
      <c r="J633" s="875">
        <v>6012401012609</v>
      </c>
      <c r="K633" s="876"/>
      <c r="L633" s="876"/>
      <c r="M633" s="876"/>
      <c r="N633" s="876"/>
      <c r="O633" s="876"/>
      <c r="P633" s="877" t="s">
        <v>751</v>
      </c>
      <c r="Q633" s="878"/>
      <c r="R633" s="878"/>
      <c r="S633" s="878"/>
      <c r="T633" s="878"/>
      <c r="U633" s="878"/>
      <c r="V633" s="878"/>
      <c r="W633" s="878"/>
      <c r="X633" s="878"/>
      <c r="Y633" s="879">
        <v>388.5</v>
      </c>
      <c r="Z633" s="880"/>
      <c r="AA633" s="880"/>
      <c r="AB633" s="881"/>
      <c r="AC633" s="882" t="s">
        <v>341</v>
      </c>
      <c r="AD633" s="883"/>
      <c r="AE633" s="883"/>
      <c r="AF633" s="883"/>
      <c r="AG633" s="883"/>
      <c r="AH633" s="885" t="s">
        <v>797</v>
      </c>
      <c r="AI633" s="886"/>
      <c r="AJ633" s="886"/>
      <c r="AK633" s="886"/>
      <c r="AL633" s="868">
        <v>98.87</v>
      </c>
      <c r="AM633" s="869"/>
      <c r="AN633" s="869"/>
      <c r="AO633" s="870"/>
      <c r="AP633" s="871" t="s">
        <v>366</v>
      </c>
      <c r="AQ633" s="871"/>
      <c r="AR633" s="871"/>
      <c r="AS633" s="871"/>
      <c r="AT633" s="871"/>
      <c r="AU633" s="871"/>
      <c r="AV633" s="871"/>
      <c r="AW633" s="871"/>
      <c r="AX633" s="871"/>
      <c r="AY633">
        <f>COUNTA($E$633)</f>
        <v>1</v>
      </c>
    </row>
    <row r="634" spans="1:51" ht="30" customHeight="1" x14ac:dyDescent="0.15">
      <c r="A634" s="872">
        <v>4</v>
      </c>
      <c r="B634" s="872">
        <v>1</v>
      </c>
      <c r="C634" s="894" t="s">
        <v>752</v>
      </c>
      <c r="D634" s="894"/>
      <c r="E634" s="663" t="s">
        <v>793</v>
      </c>
      <c r="F634" s="895"/>
      <c r="G634" s="895"/>
      <c r="H634" s="895"/>
      <c r="I634" s="895"/>
      <c r="J634" s="875">
        <v>1140001005719</v>
      </c>
      <c r="K634" s="876"/>
      <c r="L634" s="876"/>
      <c r="M634" s="876"/>
      <c r="N634" s="876"/>
      <c r="O634" s="876"/>
      <c r="P634" s="877" t="s">
        <v>755</v>
      </c>
      <c r="Q634" s="878"/>
      <c r="R634" s="878"/>
      <c r="S634" s="878"/>
      <c r="T634" s="878"/>
      <c r="U634" s="878"/>
      <c r="V634" s="878"/>
      <c r="W634" s="878"/>
      <c r="X634" s="878"/>
      <c r="Y634" s="879">
        <v>380.5</v>
      </c>
      <c r="Z634" s="880"/>
      <c r="AA634" s="880"/>
      <c r="AB634" s="881"/>
      <c r="AC634" s="882" t="s">
        <v>341</v>
      </c>
      <c r="AD634" s="883"/>
      <c r="AE634" s="883"/>
      <c r="AF634" s="883"/>
      <c r="AG634" s="883"/>
      <c r="AH634" s="885" t="s">
        <v>797</v>
      </c>
      <c r="AI634" s="886"/>
      <c r="AJ634" s="886"/>
      <c r="AK634" s="886"/>
      <c r="AL634" s="868">
        <v>98.96</v>
      </c>
      <c r="AM634" s="869"/>
      <c r="AN634" s="869"/>
      <c r="AO634" s="870"/>
      <c r="AP634" s="871" t="s">
        <v>366</v>
      </c>
      <c r="AQ634" s="871"/>
      <c r="AR634" s="871"/>
      <c r="AS634" s="871"/>
      <c r="AT634" s="871"/>
      <c r="AU634" s="871"/>
      <c r="AV634" s="871"/>
      <c r="AW634" s="871"/>
      <c r="AX634" s="871"/>
      <c r="AY634">
        <f>COUNTA($E$634)</f>
        <v>1</v>
      </c>
    </row>
    <row r="635" spans="1:51" ht="44.65" customHeight="1" x14ac:dyDescent="0.15">
      <c r="A635" s="872">
        <v>5</v>
      </c>
      <c r="B635" s="872">
        <v>1</v>
      </c>
      <c r="C635" s="894" t="s">
        <v>752</v>
      </c>
      <c r="D635" s="894"/>
      <c r="E635" s="663" t="s">
        <v>789</v>
      </c>
      <c r="F635" s="895"/>
      <c r="G635" s="895"/>
      <c r="H635" s="895"/>
      <c r="I635" s="895"/>
      <c r="J635" s="875">
        <v>7180001114849</v>
      </c>
      <c r="K635" s="876"/>
      <c r="L635" s="876"/>
      <c r="M635" s="876"/>
      <c r="N635" s="876"/>
      <c r="O635" s="876"/>
      <c r="P635" s="877" t="s">
        <v>746</v>
      </c>
      <c r="Q635" s="878"/>
      <c r="R635" s="878"/>
      <c r="S635" s="878"/>
      <c r="T635" s="878"/>
      <c r="U635" s="878"/>
      <c r="V635" s="878"/>
      <c r="W635" s="878"/>
      <c r="X635" s="878"/>
      <c r="Y635" s="879">
        <v>339.8</v>
      </c>
      <c r="Z635" s="880"/>
      <c r="AA635" s="880"/>
      <c r="AB635" s="881"/>
      <c r="AC635" s="882" t="s">
        <v>341</v>
      </c>
      <c r="AD635" s="883"/>
      <c r="AE635" s="883"/>
      <c r="AF635" s="883"/>
      <c r="AG635" s="883"/>
      <c r="AH635" s="885" t="s">
        <v>797</v>
      </c>
      <c r="AI635" s="886"/>
      <c r="AJ635" s="886"/>
      <c r="AK635" s="886"/>
      <c r="AL635" s="868">
        <v>99.56</v>
      </c>
      <c r="AM635" s="869"/>
      <c r="AN635" s="869"/>
      <c r="AO635" s="870"/>
      <c r="AP635" s="871" t="s">
        <v>366</v>
      </c>
      <c r="AQ635" s="871"/>
      <c r="AR635" s="871"/>
      <c r="AS635" s="871"/>
      <c r="AT635" s="871"/>
      <c r="AU635" s="871"/>
      <c r="AV635" s="871"/>
      <c r="AW635" s="871"/>
      <c r="AX635" s="871"/>
      <c r="AY635">
        <f>COUNTA($E$635)</f>
        <v>1</v>
      </c>
    </row>
    <row r="636" spans="1:51" ht="44.65" customHeight="1" x14ac:dyDescent="0.15">
      <c r="A636" s="872">
        <v>6</v>
      </c>
      <c r="B636" s="872">
        <v>1</v>
      </c>
      <c r="C636" s="894" t="s">
        <v>752</v>
      </c>
      <c r="D636" s="894"/>
      <c r="E636" s="663" t="s">
        <v>791</v>
      </c>
      <c r="F636" s="895"/>
      <c r="G636" s="895"/>
      <c r="H636" s="895"/>
      <c r="I636" s="895"/>
      <c r="J636" s="875">
        <v>5010401053632</v>
      </c>
      <c r="K636" s="876"/>
      <c r="L636" s="876"/>
      <c r="M636" s="876"/>
      <c r="N636" s="876"/>
      <c r="O636" s="876"/>
      <c r="P636" s="877" t="s">
        <v>741</v>
      </c>
      <c r="Q636" s="878"/>
      <c r="R636" s="878"/>
      <c r="S636" s="878"/>
      <c r="T636" s="878"/>
      <c r="U636" s="878"/>
      <c r="V636" s="878"/>
      <c r="W636" s="878"/>
      <c r="X636" s="878"/>
      <c r="Y636" s="879">
        <v>223.3</v>
      </c>
      <c r="Z636" s="880"/>
      <c r="AA636" s="880"/>
      <c r="AB636" s="881"/>
      <c r="AC636" s="882" t="s">
        <v>341</v>
      </c>
      <c r="AD636" s="883"/>
      <c r="AE636" s="883"/>
      <c r="AF636" s="883"/>
      <c r="AG636" s="883"/>
      <c r="AH636" s="885" t="s">
        <v>797</v>
      </c>
      <c r="AI636" s="886"/>
      <c r="AJ636" s="886"/>
      <c r="AK636" s="886"/>
      <c r="AL636" s="868">
        <v>99.83</v>
      </c>
      <c r="AM636" s="869"/>
      <c r="AN636" s="869"/>
      <c r="AO636" s="870"/>
      <c r="AP636" s="871" t="s">
        <v>366</v>
      </c>
      <c r="AQ636" s="871"/>
      <c r="AR636" s="871"/>
      <c r="AS636" s="871"/>
      <c r="AT636" s="871"/>
      <c r="AU636" s="871"/>
      <c r="AV636" s="871"/>
      <c r="AW636" s="871"/>
      <c r="AX636" s="871"/>
      <c r="AY636">
        <f>COUNTA($E$636)</f>
        <v>1</v>
      </c>
    </row>
    <row r="637" spans="1:51" ht="30" customHeight="1" x14ac:dyDescent="0.15">
      <c r="A637" s="872">
        <v>7</v>
      </c>
      <c r="B637" s="872">
        <v>1</v>
      </c>
      <c r="C637" s="894" t="s">
        <v>752</v>
      </c>
      <c r="D637" s="894"/>
      <c r="E637" s="663" t="s">
        <v>777</v>
      </c>
      <c r="F637" s="895"/>
      <c r="G637" s="895"/>
      <c r="H637" s="895"/>
      <c r="I637" s="895"/>
      <c r="J637" s="875">
        <v>9010401110066</v>
      </c>
      <c r="K637" s="876"/>
      <c r="L637" s="876"/>
      <c r="M637" s="876"/>
      <c r="N637" s="876"/>
      <c r="O637" s="876"/>
      <c r="P637" s="877" t="s">
        <v>741</v>
      </c>
      <c r="Q637" s="878"/>
      <c r="R637" s="878"/>
      <c r="S637" s="878"/>
      <c r="T637" s="878"/>
      <c r="U637" s="878"/>
      <c r="V637" s="878"/>
      <c r="W637" s="878"/>
      <c r="X637" s="878"/>
      <c r="Y637" s="879">
        <v>138.6</v>
      </c>
      <c r="Z637" s="880"/>
      <c r="AA637" s="880"/>
      <c r="AB637" s="881"/>
      <c r="AC637" s="882" t="s">
        <v>341</v>
      </c>
      <c r="AD637" s="883"/>
      <c r="AE637" s="883"/>
      <c r="AF637" s="883"/>
      <c r="AG637" s="883"/>
      <c r="AH637" s="885" t="s">
        <v>797</v>
      </c>
      <c r="AI637" s="886"/>
      <c r="AJ637" s="886"/>
      <c r="AK637" s="886"/>
      <c r="AL637" s="868">
        <v>99.81</v>
      </c>
      <c r="AM637" s="869"/>
      <c r="AN637" s="869"/>
      <c r="AO637" s="870"/>
      <c r="AP637" s="871" t="s">
        <v>366</v>
      </c>
      <c r="AQ637" s="871"/>
      <c r="AR637" s="871"/>
      <c r="AS637" s="871"/>
      <c r="AT637" s="871"/>
      <c r="AU637" s="871"/>
      <c r="AV637" s="871"/>
      <c r="AW637" s="871"/>
      <c r="AX637" s="871"/>
      <c r="AY637">
        <f>COUNTA($E$637)</f>
        <v>1</v>
      </c>
    </row>
    <row r="638" spans="1:51" ht="30" customHeight="1" x14ac:dyDescent="0.15">
      <c r="A638" s="872">
        <v>8</v>
      </c>
      <c r="B638" s="872">
        <v>1</v>
      </c>
      <c r="C638" s="894" t="s">
        <v>752</v>
      </c>
      <c r="D638" s="894"/>
      <c r="E638" s="663" t="s">
        <v>787</v>
      </c>
      <c r="F638" s="895"/>
      <c r="G638" s="895"/>
      <c r="H638" s="895"/>
      <c r="I638" s="895"/>
      <c r="J638" s="875">
        <v>1010401002840</v>
      </c>
      <c r="K638" s="876"/>
      <c r="L638" s="876"/>
      <c r="M638" s="876"/>
      <c r="N638" s="876"/>
      <c r="O638" s="876"/>
      <c r="P638" s="877" t="s">
        <v>756</v>
      </c>
      <c r="Q638" s="878"/>
      <c r="R638" s="878"/>
      <c r="S638" s="878"/>
      <c r="T638" s="878"/>
      <c r="U638" s="878"/>
      <c r="V638" s="878"/>
      <c r="W638" s="878"/>
      <c r="X638" s="878"/>
      <c r="Y638" s="879">
        <v>132.9</v>
      </c>
      <c r="Z638" s="880"/>
      <c r="AA638" s="880"/>
      <c r="AB638" s="881"/>
      <c r="AC638" s="882" t="s">
        <v>341</v>
      </c>
      <c r="AD638" s="883"/>
      <c r="AE638" s="883"/>
      <c r="AF638" s="883"/>
      <c r="AG638" s="883"/>
      <c r="AH638" s="885" t="s">
        <v>797</v>
      </c>
      <c r="AI638" s="886"/>
      <c r="AJ638" s="886"/>
      <c r="AK638" s="886"/>
      <c r="AL638" s="868">
        <v>99.92</v>
      </c>
      <c r="AM638" s="869"/>
      <c r="AN638" s="869"/>
      <c r="AO638" s="870"/>
      <c r="AP638" s="871" t="s">
        <v>366</v>
      </c>
      <c r="AQ638" s="871"/>
      <c r="AR638" s="871"/>
      <c r="AS638" s="871"/>
      <c r="AT638" s="871"/>
      <c r="AU638" s="871"/>
      <c r="AV638" s="871"/>
      <c r="AW638" s="871"/>
      <c r="AX638" s="871"/>
      <c r="AY638">
        <f>COUNTA($E$638)</f>
        <v>1</v>
      </c>
    </row>
    <row r="639" spans="1:51" ht="30" customHeight="1" x14ac:dyDescent="0.15">
      <c r="A639" s="872">
        <v>9</v>
      </c>
      <c r="B639" s="872">
        <v>1</v>
      </c>
      <c r="C639" s="894" t="s">
        <v>752</v>
      </c>
      <c r="D639" s="894"/>
      <c r="E639" s="663" t="s">
        <v>792</v>
      </c>
      <c r="F639" s="895"/>
      <c r="G639" s="895"/>
      <c r="H639" s="895"/>
      <c r="I639" s="895"/>
      <c r="J639" s="875">
        <v>6130001021068</v>
      </c>
      <c r="K639" s="876"/>
      <c r="L639" s="876"/>
      <c r="M639" s="876"/>
      <c r="N639" s="876"/>
      <c r="O639" s="876"/>
      <c r="P639" s="877" t="s">
        <v>750</v>
      </c>
      <c r="Q639" s="878"/>
      <c r="R639" s="878"/>
      <c r="S639" s="878"/>
      <c r="T639" s="878"/>
      <c r="U639" s="878"/>
      <c r="V639" s="878"/>
      <c r="W639" s="878"/>
      <c r="X639" s="878"/>
      <c r="Y639" s="879">
        <v>111.2</v>
      </c>
      <c r="Z639" s="880"/>
      <c r="AA639" s="880"/>
      <c r="AB639" s="881"/>
      <c r="AC639" s="882" t="s">
        <v>341</v>
      </c>
      <c r="AD639" s="883"/>
      <c r="AE639" s="883"/>
      <c r="AF639" s="883"/>
      <c r="AG639" s="883"/>
      <c r="AH639" s="885" t="s">
        <v>797</v>
      </c>
      <c r="AI639" s="886"/>
      <c r="AJ639" s="886"/>
      <c r="AK639" s="886"/>
      <c r="AL639" s="868">
        <v>99.88</v>
      </c>
      <c r="AM639" s="869"/>
      <c r="AN639" s="869"/>
      <c r="AO639" s="870"/>
      <c r="AP639" s="871" t="s">
        <v>366</v>
      </c>
      <c r="AQ639" s="871"/>
      <c r="AR639" s="871"/>
      <c r="AS639" s="871"/>
      <c r="AT639" s="871"/>
      <c r="AU639" s="871"/>
      <c r="AV639" s="871"/>
      <c r="AW639" s="871"/>
      <c r="AX639" s="871"/>
      <c r="AY639">
        <f>COUNTA($E$639)</f>
        <v>1</v>
      </c>
    </row>
    <row r="640" spans="1:51" ht="30" customHeight="1" x14ac:dyDescent="0.15">
      <c r="A640" s="872">
        <v>10</v>
      </c>
      <c r="B640" s="872">
        <v>1</v>
      </c>
      <c r="C640" s="894" t="s">
        <v>752</v>
      </c>
      <c r="D640" s="894"/>
      <c r="E640" s="663" t="s">
        <v>785</v>
      </c>
      <c r="F640" s="895"/>
      <c r="G640" s="895"/>
      <c r="H640" s="895"/>
      <c r="I640" s="895"/>
      <c r="J640" s="875">
        <v>1010001020185</v>
      </c>
      <c r="K640" s="876"/>
      <c r="L640" s="876"/>
      <c r="M640" s="876"/>
      <c r="N640" s="876"/>
      <c r="O640" s="876"/>
      <c r="P640" s="877" t="s">
        <v>756</v>
      </c>
      <c r="Q640" s="878"/>
      <c r="R640" s="878"/>
      <c r="S640" s="878"/>
      <c r="T640" s="878"/>
      <c r="U640" s="878"/>
      <c r="V640" s="878"/>
      <c r="W640" s="878"/>
      <c r="X640" s="878"/>
      <c r="Y640" s="879">
        <v>106.9</v>
      </c>
      <c r="Z640" s="880"/>
      <c r="AA640" s="880"/>
      <c r="AB640" s="881"/>
      <c r="AC640" s="882" t="s">
        <v>341</v>
      </c>
      <c r="AD640" s="883"/>
      <c r="AE640" s="883"/>
      <c r="AF640" s="883"/>
      <c r="AG640" s="883"/>
      <c r="AH640" s="885" t="s">
        <v>797</v>
      </c>
      <c r="AI640" s="886"/>
      <c r="AJ640" s="886"/>
      <c r="AK640" s="886"/>
      <c r="AL640" s="868">
        <v>99.99</v>
      </c>
      <c r="AM640" s="869"/>
      <c r="AN640" s="869"/>
      <c r="AO640" s="870"/>
      <c r="AP640" s="871" t="s">
        <v>366</v>
      </c>
      <c r="AQ640" s="871"/>
      <c r="AR640" s="871"/>
      <c r="AS640" s="871"/>
      <c r="AT640" s="871"/>
      <c r="AU640" s="871"/>
      <c r="AV640" s="871"/>
      <c r="AW640" s="871"/>
      <c r="AX640" s="871"/>
      <c r="AY640">
        <f>COUNTA($E$640)</f>
        <v>1</v>
      </c>
    </row>
    <row r="641" spans="1:51" ht="30" hidden="1" customHeight="1" x14ac:dyDescent="0.15">
      <c r="A641" s="872">
        <v>11</v>
      </c>
      <c r="B641" s="872">
        <v>1</v>
      </c>
      <c r="C641" s="894"/>
      <c r="D641" s="894"/>
      <c r="E641" s="663"/>
      <c r="F641" s="895"/>
      <c r="G641" s="895"/>
      <c r="H641" s="895"/>
      <c r="I641" s="895"/>
      <c r="J641" s="875"/>
      <c r="K641" s="876"/>
      <c r="L641" s="876"/>
      <c r="M641" s="876"/>
      <c r="N641" s="876"/>
      <c r="O641" s="876"/>
      <c r="P641" s="877"/>
      <c r="Q641" s="878"/>
      <c r="R641" s="878"/>
      <c r="S641" s="878"/>
      <c r="T641" s="878"/>
      <c r="U641" s="878"/>
      <c r="V641" s="878"/>
      <c r="W641" s="878"/>
      <c r="X641" s="878"/>
      <c r="Y641" s="879"/>
      <c r="Z641" s="880"/>
      <c r="AA641" s="880"/>
      <c r="AB641" s="881"/>
      <c r="AC641" s="882"/>
      <c r="AD641" s="883"/>
      <c r="AE641" s="883"/>
      <c r="AF641" s="883"/>
      <c r="AG641" s="883"/>
      <c r="AH641" s="885"/>
      <c r="AI641" s="886"/>
      <c r="AJ641" s="886"/>
      <c r="AK641" s="886"/>
      <c r="AL641" s="868"/>
      <c r="AM641" s="869"/>
      <c r="AN641" s="869"/>
      <c r="AO641" s="870"/>
      <c r="AP641" s="871"/>
      <c r="AQ641" s="871"/>
      <c r="AR641" s="871"/>
      <c r="AS641" s="871"/>
      <c r="AT641" s="871"/>
      <c r="AU641" s="871"/>
      <c r="AV641" s="871"/>
      <c r="AW641" s="871"/>
      <c r="AX641" s="871"/>
      <c r="AY641">
        <f>COUNTA($E$641)</f>
        <v>0</v>
      </c>
    </row>
    <row r="642" spans="1:51" ht="38.65" hidden="1" customHeight="1" x14ac:dyDescent="0.15">
      <c r="A642" s="872">
        <v>12</v>
      </c>
      <c r="B642" s="872">
        <v>1</v>
      </c>
      <c r="C642" s="894"/>
      <c r="D642" s="894"/>
      <c r="E642" s="663"/>
      <c r="F642" s="895"/>
      <c r="G642" s="895"/>
      <c r="H642" s="895"/>
      <c r="I642" s="895"/>
      <c r="J642" s="875"/>
      <c r="K642" s="876"/>
      <c r="L642" s="876"/>
      <c r="M642" s="876"/>
      <c r="N642" s="876"/>
      <c r="O642" s="876"/>
      <c r="P642" s="877"/>
      <c r="Q642" s="878"/>
      <c r="R642" s="878"/>
      <c r="S642" s="878"/>
      <c r="T642" s="878"/>
      <c r="U642" s="878"/>
      <c r="V642" s="878"/>
      <c r="W642" s="878"/>
      <c r="X642" s="878"/>
      <c r="Y642" s="879"/>
      <c r="Z642" s="880"/>
      <c r="AA642" s="880"/>
      <c r="AB642" s="881"/>
      <c r="AC642" s="882"/>
      <c r="AD642" s="883"/>
      <c r="AE642" s="883"/>
      <c r="AF642" s="883"/>
      <c r="AG642" s="883"/>
      <c r="AH642" s="885"/>
      <c r="AI642" s="886"/>
      <c r="AJ642" s="886"/>
      <c r="AK642" s="886"/>
      <c r="AL642" s="868"/>
      <c r="AM642" s="869"/>
      <c r="AN642" s="869"/>
      <c r="AO642" s="870"/>
      <c r="AP642" s="871"/>
      <c r="AQ642" s="871"/>
      <c r="AR642" s="871"/>
      <c r="AS642" s="871"/>
      <c r="AT642" s="871"/>
      <c r="AU642" s="871"/>
      <c r="AV642" s="871"/>
      <c r="AW642" s="871"/>
      <c r="AX642" s="871"/>
      <c r="AY642">
        <f>COUNTA($E$642)</f>
        <v>0</v>
      </c>
    </row>
    <row r="643" spans="1:51" ht="42" hidden="1" customHeight="1" x14ac:dyDescent="0.15">
      <c r="A643" s="872">
        <v>13</v>
      </c>
      <c r="B643" s="872">
        <v>1</v>
      </c>
      <c r="C643" s="894"/>
      <c r="D643" s="894"/>
      <c r="E643" s="663"/>
      <c r="F643" s="895"/>
      <c r="G643" s="895"/>
      <c r="H643" s="895"/>
      <c r="I643" s="895"/>
      <c r="J643" s="875"/>
      <c r="K643" s="876"/>
      <c r="L643" s="876"/>
      <c r="M643" s="876"/>
      <c r="N643" s="876"/>
      <c r="O643" s="876"/>
      <c r="P643" s="877"/>
      <c r="Q643" s="878"/>
      <c r="R643" s="878"/>
      <c r="S643" s="878"/>
      <c r="T643" s="878"/>
      <c r="U643" s="878"/>
      <c r="V643" s="878"/>
      <c r="W643" s="878"/>
      <c r="X643" s="878"/>
      <c r="Y643" s="879"/>
      <c r="Z643" s="880"/>
      <c r="AA643" s="880"/>
      <c r="AB643" s="881"/>
      <c r="AC643" s="882"/>
      <c r="AD643" s="883"/>
      <c r="AE643" s="883"/>
      <c r="AF643" s="883"/>
      <c r="AG643" s="883"/>
      <c r="AH643" s="885"/>
      <c r="AI643" s="886"/>
      <c r="AJ643" s="886"/>
      <c r="AK643" s="886"/>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663"/>
      <c r="F644" s="895"/>
      <c r="G644" s="895"/>
      <c r="H644" s="895"/>
      <c r="I644" s="895"/>
      <c r="J644" s="875"/>
      <c r="K644" s="876"/>
      <c r="L644" s="876"/>
      <c r="M644" s="876"/>
      <c r="N644" s="876"/>
      <c r="O644" s="876"/>
      <c r="P644" s="877"/>
      <c r="Q644" s="878"/>
      <c r="R644" s="878"/>
      <c r="S644" s="878"/>
      <c r="T644" s="878"/>
      <c r="U644" s="878"/>
      <c r="V644" s="878"/>
      <c r="W644" s="878"/>
      <c r="X644" s="878"/>
      <c r="Y644" s="879"/>
      <c r="Z644" s="880"/>
      <c r="AA644" s="880"/>
      <c r="AB644" s="881"/>
      <c r="AC644" s="882"/>
      <c r="AD644" s="883"/>
      <c r="AE644" s="883"/>
      <c r="AF644" s="883"/>
      <c r="AG644" s="883"/>
      <c r="AH644" s="885"/>
      <c r="AI644" s="886"/>
      <c r="AJ644" s="886"/>
      <c r="AK644" s="886"/>
      <c r="AL644" s="868"/>
      <c r="AM644" s="869"/>
      <c r="AN644" s="869"/>
      <c r="AO644" s="870"/>
      <c r="AP644" s="871"/>
      <c r="AQ644" s="871"/>
      <c r="AR644" s="871"/>
      <c r="AS644" s="871"/>
      <c r="AT644" s="871"/>
      <c r="AU644" s="871"/>
      <c r="AV644" s="871"/>
      <c r="AW644" s="871"/>
      <c r="AX644" s="871"/>
      <c r="AY644">
        <f>COUNTA($E$644)</f>
        <v>0</v>
      </c>
    </row>
    <row r="645" spans="1:51" ht="42" hidden="1" customHeight="1" x14ac:dyDescent="0.15">
      <c r="A645" s="872">
        <v>15</v>
      </c>
      <c r="B645" s="872">
        <v>1</v>
      </c>
      <c r="C645" s="894"/>
      <c r="D645" s="894"/>
      <c r="E645" s="663"/>
      <c r="F645" s="895"/>
      <c r="G645" s="895"/>
      <c r="H645" s="895"/>
      <c r="I645" s="895"/>
      <c r="J645" s="875"/>
      <c r="K645" s="876"/>
      <c r="L645" s="876"/>
      <c r="M645" s="876"/>
      <c r="N645" s="876"/>
      <c r="O645" s="876"/>
      <c r="P645" s="877"/>
      <c r="Q645" s="878"/>
      <c r="R645" s="878"/>
      <c r="S645" s="878"/>
      <c r="T645" s="878"/>
      <c r="U645" s="878"/>
      <c r="V645" s="878"/>
      <c r="W645" s="878"/>
      <c r="X645" s="878"/>
      <c r="Y645" s="879"/>
      <c r="Z645" s="880"/>
      <c r="AA645" s="880"/>
      <c r="AB645" s="881"/>
      <c r="AC645" s="882"/>
      <c r="AD645" s="883"/>
      <c r="AE645" s="883"/>
      <c r="AF645" s="883"/>
      <c r="AG645" s="883"/>
      <c r="AH645" s="885"/>
      <c r="AI645" s="886"/>
      <c r="AJ645" s="886"/>
      <c r="AK645" s="886"/>
      <c r="AL645" s="868"/>
      <c r="AM645" s="869"/>
      <c r="AN645" s="869"/>
      <c r="AO645" s="870"/>
      <c r="AP645" s="871"/>
      <c r="AQ645" s="871"/>
      <c r="AR645" s="871"/>
      <c r="AS645" s="871"/>
      <c r="AT645" s="871"/>
      <c r="AU645" s="871"/>
      <c r="AV645" s="871"/>
      <c r="AW645" s="871"/>
      <c r="AX645" s="871"/>
      <c r="AY645">
        <f>COUNTA($E$645)</f>
        <v>0</v>
      </c>
    </row>
    <row r="646" spans="1:51" ht="41.65" hidden="1" customHeight="1" x14ac:dyDescent="0.15">
      <c r="A646" s="872">
        <v>16</v>
      </c>
      <c r="B646" s="872">
        <v>1</v>
      </c>
      <c r="C646" s="894"/>
      <c r="D646" s="894"/>
      <c r="E646" s="663"/>
      <c r="F646" s="895"/>
      <c r="G646" s="895"/>
      <c r="H646" s="895"/>
      <c r="I646" s="895"/>
      <c r="J646" s="875"/>
      <c r="K646" s="876"/>
      <c r="L646" s="876"/>
      <c r="M646" s="876"/>
      <c r="N646" s="876"/>
      <c r="O646" s="876"/>
      <c r="P646" s="877"/>
      <c r="Q646" s="878"/>
      <c r="R646" s="878"/>
      <c r="S646" s="878"/>
      <c r="T646" s="878"/>
      <c r="U646" s="878"/>
      <c r="V646" s="878"/>
      <c r="W646" s="878"/>
      <c r="X646" s="878"/>
      <c r="Y646" s="879"/>
      <c r="Z646" s="880"/>
      <c r="AA646" s="880"/>
      <c r="AB646" s="881"/>
      <c r="AC646" s="882"/>
      <c r="AD646" s="883"/>
      <c r="AE646" s="883"/>
      <c r="AF646" s="883"/>
      <c r="AG646" s="883"/>
      <c r="AH646" s="885"/>
      <c r="AI646" s="886"/>
      <c r="AJ646" s="886"/>
      <c r="AK646" s="886"/>
      <c r="AL646" s="868"/>
      <c r="AM646" s="869"/>
      <c r="AN646" s="869"/>
      <c r="AO646" s="870"/>
      <c r="AP646" s="871"/>
      <c r="AQ646" s="871"/>
      <c r="AR646" s="871"/>
      <c r="AS646" s="871"/>
      <c r="AT646" s="871"/>
      <c r="AU646" s="871"/>
      <c r="AV646" s="871"/>
      <c r="AW646" s="871"/>
      <c r="AX646" s="871"/>
      <c r="AY646">
        <f>COUNTA($E$646)</f>
        <v>0</v>
      </c>
    </row>
    <row r="647" spans="1:51" ht="42" hidden="1" customHeight="1" x14ac:dyDescent="0.15">
      <c r="A647" s="872">
        <v>17</v>
      </c>
      <c r="B647" s="872">
        <v>1</v>
      </c>
      <c r="C647" s="894"/>
      <c r="D647" s="894"/>
      <c r="E647" s="663"/>
      <c r="F647" s="895"/>
      <c r="G647" s="895"/>
      <c r="H647" s="895"/>
      <c r="I647" s="895"/>
      <c r="J647" s="875"/>
      <c r="K647" s="876"/>
      <c r="L647" s="876"/>
      <c r="M647" s="876"/>
      <c r="N647" s="876"/>
      <c r="O647" s="876"/>
      <c r="P647" s="877"/>
      <c r="Q647" s="878"/>
      <c r="R647" s="878"/>
      <c r="S647" s="878"/>
      <c r="T647" s="878"/>
      <c r="U647" s="878"/>
      <c r="V647" s="878"/>
      <c r="W647" s="878"/>
      <c r="X647" s="878"/>
      <c r="Y647" s="879"/>
      <c r="Z647" s="880"/>
      <c r="AA647" s="880"/>
      <c r="AB647" s="881"/>
      <c r="AC647" s="882"/>
      <c r="AD647" s="883"/>
      <c r="AE647" s="883"/>
      <c r="AF647" s="883"/>
      <c r="AG647" s="883"/>
      <c r="AH647" s="885"/>
      <c r="AI647" s="886"/>
      <c r="AJ647" s="886"/>
      <c r="AK647" s="886"/>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7"/>
      <c r="Q648" s="878"/>
      <c r="R648" s="878"/>
      <c r="S648" s="878"/>
      <c r="T648" s="878"/>
      <c r="U648" s="878"/>
      <c r="V648" s="878"/>
      <c r="W648" s="878"/>
      <c r="X648" s="878"/>
      <c r="Y648" s="879"/>
      <c r="Z648" s="880"/>
      <c r="AA648" s="880"/>
      <c r="AB648" s="881"/>
      <c r="AC648" s="882"/>
      <c r="AD648" s="883"/>
      <c r="AE648" s="883"/>
      <c r="AF648" s="883"/>
      <c r="AG648" s="883"/>
      <c r="AH648" s="885"/>
      <c r="AI648" s="886"/>
      <c r="AJ648" s="886"/>
      <c r="AK648" s="886"/>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663"/>
      <c r="F649" s="895"/>
      <c r="G649" s="895"/>
      <c r="H649" s="895"/>
      <c r="I649" s="895"/>
      <c r="J649" s="875"/>
      <c r="K649" s="876"/>
      <c r="L649" s="876"/>
      <c r="M649" s="876"/>
      <c r="N649" s="876"/>
      <c r="O649" s="876"/>
      <c r="P649" s="877"/>
      <c r="Q649" s="878"/>
      <c r="R649" s="878"/>
      <c r="S649" s="878"/>
      <c r="T649" s="878"/>
      <c r="U649" s="878"/>
      <c r="V649" s="878"/>
      <c r="W649" s="878"/>
      <c r="X649" s="878"/>
      <c r="Y649" s="879"/>
      <c r="Z649" s="880"/>
      <c r="AA649" s="880"/>
      <c r="AB649" s="881"/>
      <c r="AC649" s="882"/>
      <c r="AD649" s="883"/>
      <c r="AE649" s="883"/>
      <c r="AF649" s="883"/>
      <c r="AG649" s="883"/>
      <c r="AH649" s="885"/>
      <c r="AI649" s="886"/>
      <c r="AJ649" s="886"/>
      <c r="AK649" s="886"/>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663"/>
      <c r="F650" s="895"/>
      <c r="G650" s="895"/>
      <c r="H650" s="895"/>
      <c r="I650" s="895"/>
      <c r="J650" s="875"/>
      <c r="K650" s="876"/>
      <c r="L650" s="876"/>
      <c r="M650" s="876"/>
      <c r="N650" s="876"/>
      <c r="O650" s="876"/>
      <c r="P650" s="877"/>
      <c r="Q650" s="878"/>
      <c r="R650" s="878"/>
      <c r="S650" s="878"/>
      <c r="T650" s="878"/>
      <c r="U650" s="878"/>
      <c r="V650" s="878"/>
      <c r="W650" s="878"/>
      <c r="X650" s="878"/>
      <c r="Y650" s="879"/>
      <c r="Z650" s="880"/>
      <c r="AA650" s="880"/>
      <c r="AB650" s="881"/>
      <c r="AC650" s="882"/>
      <c r="AD650" s="883"/>
      <c r="AE650" s="883"/>
      <c r="AF650" s="883"/>
      <c r="AG650" s="883"/>
      <c r="AH650" s="885"/>
      <c r="AI650" s="886"/>
      <c r="AJ650" s="886"/>
      <c r="AK650" s="886"/>
      <c r="AL650" s="868"/>
      <c r="AM650" s="869"/>
      <c r="AN650" s="869"/>
      <c r="AO650" s="870"/>
      <c r="AP650" s="871"/>
      <c r="AQ650" s="871"/>
      <c r="AR650" s="871"/>
      <c r="AS650" s="871"/>
      <c r="AT650" s="871"/>
      <c r="AU650" s="871"/>
      <c r="AV650" s="871"/>
      <c r="AW650" s="871"/>
      <c r="AX650" s="871"/>
      <c r="AY650">
        <f>COUNTA($E$650)</f>
        <v>0</v>
      </c>
    </row>
    <row r="651" spans="1:51" ht="42" hidden="1" customHeight="1" x14ac:dyDescent="0.15">
      <c r="A651" s="872">
        <v>21</v>
      </c>
      <c r="B651" s="872">
        <v>1</v>
      </c>
      <c r="C651" s="894"/>
      <c r="D651" s="894"/>
      <c r="E651" s="663"/>
      <c r="F651" s="895"/>
      <c r="G651" s="895"/>
      <c r="H651" s="895"/>
      <c r="I651" s="895"/>
      <c r="J651" s="875"/>
      <c r="K651" s="876"/>
      <c r="L651" s="876"/>
      <c r="M651" s="876"/>
      <c r="N651" s="876"/>
      <c r="O651" s="876"/>
      <c r="P651" s="877"/>
      <c r="Q651" s="878"/>
      <c r="R651" s="878"/>
      <c r="S651" s="878"/>
      <c r="T651" s="878"/>
      <c r="U651" s="878"/>
      <c r="V651" s="878"/>
      <c r="W651" s="878"/>
      <c r="X651" s="878"/>
      <c r="Y651" s="879"/>
      <c r="Z651" s="880"/>
      <c r="AA651" s="880"/>
      <c r="AB651" s="881"/>
      <c r="AC651" s="882"/>
      <c r="AD651" s="883"/>
      <c r="AE651" s="883"/>
      <c r="AF651" s="883"/>
      <c r="AG651" s="883"/>
      <c r="AH651" s="885"/>
      <c r="AI651" s="886"/>
      <c r="AJ651" s="886"/>
      <c r="AK651" s="886"/>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663"/>
      <c r="F652" s="895"/>
      <c r="G652" s="895"/>
      <c r="H652" s="895"/>
      <c r="I652" s="895"/>
      <c r="J652" s="875"/>
      <c r="K652" s="876"/>
      <c r="L652" s="876"/>
      <c r="M652" s="876"/>
      <c r="N652" s="876"/>
      <c r="O652" s="876"/>
      <c r="P652" s="877"/>
      <c r="Q652" s="878"/>
      <c r="R652" s="878"/>
      <c r="S652" s="878"/>
      <c r="T652" s="878"/>
      <c r="U652" s="878"/>
      <c r="V652" s="878"/>
      <c r="W652" s="878"/>
      <c r="X652" s="878"/>
      <c r="Y652" s="879"/>
      <c r="Z652" s="880"/>
      <c r="AA652" s="880"/>
      <c r="AB652" s="881"/>
      <c r="AC652" s="882"/>
      <c r="AD652" s="883"/>
      <c r="AE652" s="883"/>
      <c r="AF652" s="883"/>
      <c r="AG652" s="883"/>
      <c r="AH652" s="885"/>
      <c r="AI652" s="886"/>
      <c r="AJ652" s="886"/>
      <c r="AK652" s="886"/>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5"/>
      <c r="AI653" s="886"/>
      <c r="AJ653" s="886"/>
      <c r="AK653" s="886"/>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5"/>
      <c r="AI654" s="886"/>
      <c r="AJ654" s="886"/>
      <c r="AK654" s="886"/>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5"/>
      <c r="AI655" s="886"/>
      <c r="AJ655" s="886"/>
      <c r="AK655" s="886"/>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5"/>
      <c r="AI656" s="886"/>
      <c r="AJ656" s="886"/>
      <c r="AK656" s="886"/>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5"/>
      <c r="AI657" s="886"/>
      <c r="AJ657" s="886"/>
      <c r="AK657" s="886"/>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5"/>
      <c r="AI658" s="886"/>
      <c r="AJ658" s="886"/>
      <c r="AK658" s="886"/>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5"/>
      <c r="AI659" s="886"/>
      <c r="AJ659" s="886"/>
      <c r="AK659" s="886"/>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5"/>
      <c r="AI660" s="886"/>
      <c r="AJ660" s="886"/>
      <c r="AK660" s="886"/>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7" priority="937">
      <formula>IF(RIGHT(TEXT(P14,"0.#"),1)=".",FALSE,TRUE)</formula>
    </cfRule>
    <cfRule type="expression" dxfId="1526" priority="938">
      <formula>IF(RIGHT(TEXT(P14,"0.#"),1)=".",TRUE,FALSE)</formula>
    </cfRule>
  </conditionalFormatting>
  <conditionalFormatting sqref="P18:AX18">
    <cfRule type="expression" dxfId="1525" priority="935">
      <formula>IF(RIGHT(TEXT(P18,"0.#"),1)=".",FALSE,TRUE)</formula>
    </cfRule>
    <cfRule type="expression" dxfId="1524" priority="936">
      <formula>IF(RIGHT(TEXT(P18,"0.#"),1)=".",TRUE,FALSE)</formula>
    </cfRule>
  </conditionalFormatting>
  <conditionalFormatting sqref="P16:AQ17 P13:AX13 P15:AX15">
    <cfRule type="expression" dxfId="1523" priority="929">
      <formula>IF(RIGHT(TEXT(P13,"0.#"),1)=".",FALSE,TRUE)</formula>
    </cfRule>
    <cfRule type="expression" dxfId="1522" priority="930">
      <formula>IF(RIGHT(TEXT(P13,"0.#"),1)=".",TRUE,FALSE)</formula>
    </cfRule>
  </conditionalFormatting>
  <conditionalFormatting sqref="Y320">
    <cfRule type="expression" dxfId="1521" priority="931">
      <formula>IF(RIGHT(TEXT(Y320,"0.#"),1)=".",FALSE,TRUE)</formula>
    </cfRule>
    <cfRule type="expression" dxfId="1520" priority="932">
      <formula>IF(RIGHT(TEXT(Y320,"0.#"),1)=".",TRUE,FALSE)</formula>
    </cfRule>
  </conditionalFormatting>
  <conditionalFormatting sqref="Y351:Y358 Y349 Y338:Y345 Y336 Y326:Y332">
    <cfRule type="expression" dxfId="1519" priority="911">
      <formula>IF(RIGHT(TEXT(Y326,"0.#"),1)=".",FALSE,TRUE)</formula>
    </cfRule>
    <cfRule type="expression" dxfId="1518" priority="912">
      <formula>IF(RIGHT(TEXT(Y326,"0.#"),1)=".",TRUE,FALSE)</formula>
    </cfRule>
  </conditionalFormatting>
  <conditionalFormatting sqref="Y313:Y319">
    <cfRule type="expression" dxfId="1517" priority="923">
      <formula>IF(RIGHT(TEXT(Y313,"0.#"),1)=".",FALSE,TRUE)</formula>
    </cfRule>
    <cfRule type="expression" dxfId="1516" priority="924">
      <formula>IF(RIGHT(TEXT(Y313,"0.#"),1)=".",TRUE,FALSE)</formula>
    </cfRule>
  </conditionalFormatting>
  <conditionalFormatting sqref="P19:AJ19">
    <cfRule type="expression" dxfId="1515" priority="927">
      <formula>IF(RIGHT(TEXT(P19,"0.#"),1)=".",FALSE,TRUE)</formula>
    </cfRule>
    <cfRule type="expression" dxfId="1514" priority="928">
      <formula>IF(RIGHT(TEXT(P19,"0.#"),1)=".",TRUE,FALSE)</formula>
    </cfRule>
  </conditionalFormatting>
  <conditionalFormatting sqref="AE32 AQ32">
    <cfRule type="expression" dxfId="1513" priority="925">
      <formula>IF(RIGHT(TEXT(AE32,"0.#"),1)=".",FALSE,TRUE)</formula>
    </cfRule>
    <cfRule type="expression" dxfId="1512" priority="926">
      <formula>IF(RIGHT(TEXT(AE32,"0.#"),1)=".",TRUE,FALSE)</formula>
    </cfRule>
  </conditionalFormatting>
  <conditionalFormatting sqref="AU359 AU346 AU333">
    <cfRule type="expression" dxfId="1511" priority="907">
      <formula>IF(RIGHT(TEXT(AU333,"0.#"),1)=".",FALSE,TRUE)</formula>
    </cfRule>
    <cfRule type="expression" dxfId="1510" priority="908">
      <formula>IF(RIGHT(TEXT(AU333,"0.#"),1)=".",TRUE,FALSE)</formula>
    </cfRule>
  </conditionalFormatting>
  <conditionalFormatting sqref="AU320">
    <cfRule type="expression" dxfId="1509" priority="919">
      <formula>IF(RIGHT(TEXT(AU320,"0.#"),1)=".",FALSE,TRUE)</formula>
    </cfRule>
    <cfRule type="expression" dxfId="1508" priority="920">
      <formula>IF(RIGHT(TEXT(AU320,"0.#"),1)=".",TRUE,FALSE)</formula>
    </cfRule>
  </conditionalFormatting>
  <conditionalFormatting sqref="AU313:AU319">
    <cfRule type="expression" dxfId="1507" priority="917">
      <formula>IF(RIGHT(TEXT(AU313,"0.#"),1)=".",FALSE,TRUE)</formula>
    </cfRule>
    <cfRule type="expression" dxfId="1506" priority="918">
      <formula>IF(RIGHT(TEXT(AU313,"0.#"),1)=".",TRUE,FALSE)</formula>
    </cfRule>
  </conditionalFormatting>
  <conditionalFormatting sqref="Y350 Y337">
    <cfRule type="expression" dxfId="1505" priority="915">
      <formula>IF(RIGHT(TEXT(Y337,"0.#"),1)=".",FALSE,TRUE)</formula>
    </cfRule>
    <cfRule type="expression" dxfId="1504" priority="916">
      <formula>IF(RIGHT(TEXT(Y337,"0.#"),1)=".",TRUE,FALSE)</formula>
    </cfRule>
  </conditionalFormatting>
  <conditionalFormatting sqref="Y359 Y346 Y333">
    <cfRule type="expression" dxfId="1503" priority="913">
      <formula>IF(RIGHT(TEXT(Y333,"0.#"),1)=".",FALSE,TRUE)</formula>
    </cfRule>
    <cfRule type="expression" dxfId="1502" priority="914">
      <formula>IF(RIGHT(TEXT(Y333,"0.#"),1)=".",TRUE,FALSE)</formula>
    </cfRule>
  </conditionalFormatting>
  <conditionalFormatting sqref="AU350 AU337 AU324">
    <cfRule type="expression" dxfId="1501" priority="909">
      <formula>IF(RIGHT(TEXT(AU324,"0.#"),1)=".",FALSE,TRUE)</formula>
    </cfRule>
    <cfRule type="expression" dxfId="1500" priority="910">
      <formula>IF(RIGHT(TEXT(AU324,"0.#"),1)=".",TRUE,FALSE)</formula>
    </cfRule>
  </conditionalFormatting>
  <conditionalFormatting sqref="AM32">
    <cfRule type="expression" dxfId="1499" priority="901">
      <formula>IF(RIGHT(TEXT(AM32,"0.#"),1)=".",FALSE,TRUE)</formula>
    </cfRule>
    <cfRule type="expression" dxfId="1498" priority="902">
      <formula>IF(RIGHT(TEXT(AM32,"0.#"),1)=".",TRUE,FALSE)</formula>
    </cfRule>
  </conditionalFormatting>
  <conditionalFormatting sqref="AU351:AU358 AU349 AU338:AU345 AU336 AU325:AU332 AU323">
    <cfRule type="expression" dxfId="1497" priority="905">
      <formula>IF(RIGHT(TEXT(AU323,"0.#"),1)=".",FALSE,TRUE)</formula>
    </cfRule>
    <cfRule type="expression" dxfId="1496" priority="906">
      <formula>IF(RIGHT(TEXT(AU323,"0.#"),1)=".",TRUE,FALSE)</formula>
    </cfRule>
  </conditionalFormatting>
  <conditionalFormatting sqref="AI32">
    <cfRule type="expression" dxfId="1495" priority="903">
      <formula>IF(RIGHT(TEXT(AI32,"0.#"),1)=".",FALSE,TRUE)</formula>
    </cfRule>
    <cfRule type="expression" dxfId="1494" priority="904">
      <formula>IF(RIGHT(TEXT(AI32,"0.#"),1)=".",TRUE,FALSE)</formula>
    </cfRule>
  </conditionalFormatting>
  <conditionalFormatting sqref="AE33">
    <cfRule type="expression" dxfId="1493" priority="899">
      <formula>IF(RIGHT(TEXT(AE33,"0.#"),1)=".",FALSE,TRUE)</formula>
    </cfRule>
    <cfRule type="expression" dxfId="1492" priority="900">
      <formula>IF(RIGHT(TEXT(AE33,"0.#"),1)=".",TRUE,FALSE)</formula>
    </cfRule>
  </conditionalFormatting>
  <conditionalFormatting sqref="AI33">
    <cfRule type="expression" dxfId="1491" priority="897">
      <formula>IF(RIGHT(TEXT(AI33,"0.#"),1)=".",FALSE,TRUE)</formula>
    </cfRule>
    <cfRule type="expression" dxfId="1490" priority="898">
      <formula>IF(RIGHT(TEXT(AI33,"0.#"),1)=".",TRUE,FALSE)</formula>
    </cfRule>
  </conditionalFormatting>
  <conditionalFormatting sqref="AM33">
    <cfRule type="expression" dxfId="1489" priority="895">
      <formula>IF(RIGHT(TEXT(AM33,"0.#"),1)=".",FALSE,TRUE)</formula>
    </cfRule>
    <cfRule type="expression" dxfId="1488" priority="896">
      <formula>IF(RIGHT(TEXT(AM33,"0.#"),1)=".",TRUE,FALSE)</formula>
    </cfRule>
  </conditionalFormatting>
  <conditionalFormatting sqref="AQ33">
    <cfRule type="expression" dxfId="1487" priority="893">
      <formula>IF(RIGHT(TEXT(AQ33,"0.#"),1)=".",FALSE,TRUE)</formula>
    </cfRule>
    <cfRule type="expression" dxfId="1486" priority="894">
      <formula>IF(RIGHT(TEXT(AQ33,"0.#"),1)=".",TRUE,FALSE)</formula>
    </cfRule>
  </conditionalFormatting>
  <conditionalFormatting sqref="AE210">
    <cfRule type="expression" dxfId="1485" priority="891">
      <formula>IF(RIGHT(TEXT(AE210,"0.#"),1)=".",FALSE,TRUE)</formula>
    </cfRule>
    <cfRule type="expression" dxfId="1484" priority="892">
      <formula>IF(RIGHT(TEXT(AE210,"0.#"),1)=".",TRUE,FALSE)</formula>
    </cfRule>
  </conditionalFormatting>
  <conditionalFormatting sqref="AE211">
    <cfRule type="expression" dxfId="1483" priority="889">
      <formula>IF(RIGHT(TEXT(AE211,"0.#"),1)=".",FALSE,TRUE)</formula>
    </cfRule>
    <cfRule type="expression" dxfId="1482" priority="890">
      <formula>IF(RIGHT(TEXT(AE211,"0.#"),1)=".",TRUE,FALSE)</formula>
    </cfRule>
  </conditionalFormatting>
  <conditionalFormatting sqref="AE212">
    <cfRule type="expression" dxfId="1481" priority="887">
      <formula>IF(RIGHT(TEXT(AE212,"0.#"),1)=".",FALSE,TRUE)</formula>
    </cfRule>
    <cfRule type="expression" dxfId="1480" priority="888">
      <formula>IF(RIGHT(TEXT(AE212,"0.#"),1)=".",TRUE,FALSE)</formula>
    </cfRule>
  </conditionalFormatting>
  <conditionalFormatting sqref="AI212">
    <cfRule type="expression" dxfId="1479" priority="885">
      <formula>IF(RIGHT(TEXT(AI212,"0.#"),1)=".",FALSE,TRUE)</formula>
    </cfRule>
    <cfRule type="expression" dxfId="1478" priority="886">
      <formula>IF(RIGHT(TEXT(AI212,"0.#"),1)=".",TRUE,FALSE)</formula>
    </cfRule>
  </conditionalFormatting>
  <conditionalFormatting sqref="AI211">
    <cfRule type="expression" dxfId="1477" priority="883">
      <formula>IF(RIGHT(TEXT(AI211,"0.#"),1)=".",FALSE,TRUE)</formula>
    </cfRule>
    <cfRule type="expression" dxfId="1476" priority="884">
      <formula>IF(RIGHT(TEXT(AI211,"0.#"),1)=".",TRUE,FALSE)</formula>
    </cfRule>
  </conditionalFormatting>
  <conditionalFormatting sqref="AI210">
    <cfRule type="expression" dxfId="1475" priority="881">
      <formula>IF(RIGHT(TEXT(AI210,"0.#"),1)=".",FALSE,TRUE)</formula>
    </cfRule>
    <cfRule type="expression" dxfId="1474" priority="882">
      <formula>IF(RIGHT(TEXT(AI210,"0.#"),1)=".",TRUE,FALSE)</formula>
    </cfRule>
  </conditionalFormatting>
  <conditionalFormatting sqref="AM210">
    <cfRule type="expression" dxfId="1473" priority="879">
      <formula>IF(RIGHT(TEXT(AM210,"0.#"),1)=".",FALSE,TRUE)</formula>
    </cfRule>
    <cfRule type="expression" dxfId="1472" priority="880">
      <formula>IF(RIGHT(TEXT(AM210,"0.#"),1)=".",TRUE,FALSE)</formula>
    </cfRule>
  </conditionalFormatting>
  <conditionalFormatting sqref="AM211">
    <cfRule type="expression" dxfId="1471" priority="877">
      <formula>IF(RIGHT(TEXT(AM211,"0.#"),1)=".",FALSE,TRUE)</formula>
    </cfRule>
    <cfRule type="expression" dxfId="1470" priority="878">
      <formula>IF(RIGHT(TEXT(AM211,"0.#"),1)=".",TRUE,FALSE)</formula>
    </cfRule>
  </conditionalFormatting>
  <conditionalFormatting sqref="AM212">
    <cfRule type="expression" dxfId="1469" priority="875">
      <formula>IF(RIGHT(TEXT(AM212,"0.#"),1)=".",FALSE,TRUE)</formula>
    </cfRule>
    <cfRule type="expression" dxfId="1468" priority="876">
      <formula>IF(RIGHT(TEXT(AM212,"0.#"),1)=".",TRUE,FALSE)</formula>
    </cfRule>
  </conditionalFormatting>
  <conditionalFormatting sqref="AL395:AO395">
    <cfRule type="expression" dxfId="1467" priority="871">
      <formula>IF(AND(AL395&gt;=0, RIGHT(TEXT(AL395,"0.#"),1)&lt;&gt;"."),TRUE,FALSE)</formula>
    </cfRule>
    <cfRule type="expression" dxfId="1466" priority="872">
      <formula>IF(AND(AL395&gt;=0, RIGHT(TEXT(AL395,"0.#"),1)="."),TRUE,FALSE)</formula>
    </cfRule>
    <cfRule type="expression" dxfId="1465" priority="873">
      <formula>IF(AND(AL395&lt;0, RIGHT(TEXT(AL395,"0.#"),1)&lt;&gt;"."),TRUE,FALSE)</formula>
    </cfRule>
    <cfRule type="expression" dxfId="1464" priority="874">
      <formula>IF(AND(AL395&lt;0, RIGHT(TEXT(AL395,"0.#"),1)="."),TRUE,FALSE)</formula>
    </cfRule>
  </conditionalFormatting>
  <conditionalFormatting sqref="AQ210:AQ212">
    <cfRule type="expression" dxfId="1463" priority="869">
      <formula>IF(RIGHT(TEXT(AQ210,"0.#"),1)=".",FALSE,TRUE)</formula>
    </cfRule>
    <cfRule type="expression" dxfId="1462" priority="870">
      <formula>IF(RIGHT(TEXT(AQ210,"0.#"),1)=".",TRUE,FALSE)</formula>
    </cfRule>
  </conditionalFormatting>
  <conditionalFormatting sqref="AU210:AU212">
    <cfRule type="expression" dxfId="1461" priority="867">
      <formula>IF(RIGHT(TEXT(AU210,"0.#"),1)=".",FALSE,TRUE)</formula>
    </cfRule>
    <cfRule type="expression" dxfId="1460" priority="868">
      <formula>IF(RIGHT(TEXT(AU210,"0.#"),1)=".",TRUE,FALSE)</formula>
    </cfRule>
  </conditionalFormatting>
  <conditionalFormatting sqref="Y376:Y393 Y395">
    <cfRule type="expression" dxfId="1459" priority="865">
      <formula>IF(RIGHT(TEXT(Y376,"0.#"),1)=".",FALSE,TRUE)</formula>
    </cfRule>
    <cfRule type="expression" dxfId="1458" priority="866">
      <formula>IF(RIGHT(TEXT(Y376,"0.#"),1)=".",TRUE,FALSE)</formula>
    </cfRule>
  </conditionalFormatting>
  <conditionalFormatting sqref="AL641:AO646 AL648:AO660">
    <cfRule type="expression" dxfId="1457" priority="861">
      <formula>IF(AND(AL641&gt;=0, RIGHT(TEXT(AL641,"0.#"),1)&lt;&gt;"."),TRUE,FALSE)</formula>
    </cfRule>
    <cfRule type="expression" dxfId="1456" priority="862">
      <formula>IF(AND(AL641&gt;=0, RIGHT(TEXT(AL641,"0.#"),1)="."),TRUE,FALSE)</formula>
    </cfRule>
    <cfRule type="expression" dxfId="1455" priority="863">
      <formula>IF(AND(AL641&lt;0, RIGHT(TEXT(AL641,"0.#"),1)&lt;&gt;"."),TRUE,FALSE)</formula>
    </cfRule>
    <cfRule type="expression" dxfId="1454" priority="864">
      <formula>IF(AND(AL641&lt;0, RIGHT(TEXT(AL641,"0.#"),1)="."),TRUE,FALSE)</formula>
    </cfRule>
  </conditionalFormatting>
  <conditionalFormatting sqref="Y641:Y642 Y644:Y660">
    <cfRule type="expression" dxfId="1453" priority="859">
      <formula>IF(RIGHT(TEXT(Y641,"0.#"),1)=".",FALSE,TRUE)</formula>
    </cfRule>
    <cfRule type="expression" dxfId="1452" priority="860">
      <formula>IF(RIGHT(TEXT(Y641,"0.#"),1)=".",TRUE,FALSE)</formula>
    </cfRule>
  </conditionalFormatting>
  <conditionalFormatting sqref="AL366:AO394">
    <cfRule type="expression" dxfId="1451" priority="855">
      <formula>IF(AND(AL366&gt;=0, RIGHT(TEXT(AL366,"0.#"),1)&lt;&gt;"."),TRUE,FALSE)</formula>
    </cfRule>
    <cfRule type="expression" dxfId="1450" priority="856">
      <formula>IF(AND(AL366&gt;=0, RIGHT(TEXT(AL366,"0.#"),1)="."),TRUE,FALSE)</formula>
    </cfRule>
    <cfRule type="expression" dxfId="1449" priority="857">
      <formula>IF(AND(AL366&lt;0, RIGHT(TEXT(AL366,"0.#"),1)&lt;&gt;"."),TRUE,FALSE)</formula>
    </cfRule>
    <cfRule type="expression" dxfId="1448" priority="858">
      <formula>IF(AND(AL366&lt;0, RIGHT(TEXT(AL366,"0.#"),1)="."),TRUE,FALSE)</formula>
    </cfRule>
  </conditionalFormatting>
  <conditionalFormatting sqref="Y401:Y428">
    <cfRule type="expression" dxfId="1447" priority="791">
      <formula>IF(RIGHT(TEXT(Y401,"0.#"),1)=".",FALSE,TRUE)</formula>
    </cfRule>
    <cfRule type="expression" dxfId="1446" priority="792">
      <formula>IF(RIGHT(TEXT(Y401,"0.#"),1)=".",TRUE,FALSE)</formula>
    </cfRule>
  </conditionalFormatting>
  <conditionalFormatting sqref="Y399:Y400">
    <cfRule type="expression" dxfId="1445" priority="785">
      <formula>IF(RIGHT(TEXT(Y399,"0.#"),1)=".",FALSE,TRUE)</formula>
    </cfRule>
    <cfRule type="expression" dxfId="1444" priority="786">
      <formula>IF(RIGHT(TEXT(Y399,"0.#"),1)=".",TRUE,FALSE)</formula>
    </cfRule>
  </conditionalFormatting>
  <conditionalFormatting sqref="Y434:Y461">
    <cfRule type="expression" dxfId="1443" priority="779">
      <formula>IF(RIGHT(TEXT(Y434,"0.#"),1)=".",FALSE,TRUE)</formula>
    </cfRule>
    <cfRule type="expression" dxfId="1442" priority="780">
      <formula>IF(RIGHT(TEXT(Y434,"0.#"),1)=".",TRUE,FALSE)</formula>
    </cfRule>
  </conditionalFormatting>
  <conditionalFormatting sqref="Y432:Y433">
    <cfRule type="expression" dxfId="1441" priority="773">
      <formula>IF(RIGHT(TEXT(Y432,"0.#"),1)=".",FALSE,TRUE)</formula>
    </cfRule>
    <cfRule type="expression" dxfId="1440" priority="774">
      <formula>IF(RIGHT(TEXT(Y432,"0.#"),1)=".",TRUE,FALSE)</formula>
    </cfRule>
  </conditionalFormatting>
  <conditionalFormatting sqref="Y467:Y494">
    <cfRule type="expression" dxfId="1439" priority="767">
      <formula>IF(RIGHT(TEXT(Y467,"0.#"),1)=".",FALSE,TRUE)</formula>
    </cfRule>
    <cfRule type="expression" dxfId="1438" priority="768">
      <formula>IF(RIGHT(TEXT(Y467,"0.#"),1)=".",TRUE,FALSE)</formula>
    </cfRule>
  </conditionalFormatting>
  <conditionalFormatting sqref="Y465:Y466">
    <cfRule type="expression" dxfId="1437" priority="761">
      <formula>IF(RIGHT(TEXT(Y465,"0.#"),1)=".",FALSE,TRUE)</formula>
    </cfRule>
    <cfRule type="expression" dxfId="1436" priority="762">
      <formula>IF(RIGHT(TEXT(Y465,"0.#"),1)=".",TRUE,FALSE)</formula>
    </cfRule>
  </conditionalFormatting>
  <conditionalFormatting sqref="Y500:Y527">
    <cfRule type="expression" dxfId="1435" priority="755">
      <formula>IF(RIGHT(TEXT(Y500,"0.#"),1)=".",FALSE,TRUE)</formula>
    </cfRule>
    <cfRule type="expression" dxfId="1434" priority="756">
      <formula>IF(RIGHT(TEXT(Y500,"0.#"),1)=".",TRUE,FALSE)</formula>
    </cfRule>
  </conditionalFormatting>
  <conditionalFormatting sqref="Y498:Y499">
    <cfRule type="expression" dxfId="1433" priority="749">
      <formula>IF(RIGHT(TEXT(Y498,"0.#"),1)=".",FALSE,TRUE)</formula>
    </cfRule>
    <cfRule type="expression" dxfId="1432" priority="750">
      <formula>IF(RIGHT(TEXT(Y498,"0.#"),1)=".",TRUE,FALSE)</formula>
    </cfRule>
  </conditionalFormatting>
  <conditionalFormatting sqref="Y533:Y560">
    <cfRule type="expression" dxfId="1431" priority="743">
      <formula>IF(RIGHT(TEXT(Y533,"0.#"),1)=".",FALSE,TRUE)</formula>
    </cfRule>
    <cfRule type="expression" dxfId="1430" priority="744">
      <formula>IF(RIGHT(TEXT(Y533,"0.#"),1)=".",TRUE,FALSE)</formula>
    </cfRule>
  </conditionalFormatting>
  <conditionalFormatting sqref="W23">
    <cfRule type="expression" dxfId="1429" priority="851">
      <formula>IF(RIGHT(TEXT(W23,"0.#"),1)=".",FALSE,TRUE)</formula>
    </cfRule>
    <cfRule type="expression" dxfId="1428" priority="852">
      <formula>IF(RIGHT(TEXT(W23,"0.#"),1)=".",TRUE,FALSE)</formula>
    </cfRule>
  </conditionalFormatting>
  <conditionalFormatting sqref="W24:W27">
    <cfRule type="expression" dxfId="1427" priority="849">
      <formula>IF(RIGHT(TEXT(W24,"0.#"),1)=".",FALSE,TRUE)</formula>
    </cfRule>
    <cfRule type="expression" dxfId="1426" priority="850">
      <formula>IF(RIGHT(TEXT(W24,"0.#"),1)=".",TRUE,FALSE)</formula>
    </cfRule>
  </conditionalFormatting>
  <conditionalFormatting sqref="W28">
    <cfRule type="expression" dxfId="1425" priority="847">
      <formula>IF(RIGHT(TEXT(W28,"0.#"),1)=".",FALSE,TRUE)</formula>
    </cfRule>
    <cfRule type="expression" dxfId="1424" priority="848">
      <formula>IF(RIGHT(TEXT(W28,"0.#"),1)=".",TRUE,FALSE)</formula>
    </cfRule>
  </conditionalFormatting>
  <conditionalFormatting sqref="P23">
    <cfRule type="expression" dxfId="1423" priority="845">
      <formula>IF(RIGHT(TEXT(P23,"0.#"),1)=".",FALSE,TRUE)</formula>
    </cfRule>
    <cfRule type="expression" dxfId="1422" priority="846">
      <formula>IF(RIGHT(TEXT(P23,"0.#"),1)=".",TRUE,FALSE)</formula>
    </cfRule>
  </conditionalFormatting>
  <conditionalFormatting sqref="P24:P27">
    <cfRule type="expression" dxfId="1421" priority="843">
      <formula>IF(RIGHT(TEXT(P24,"0.#"),1)=".",FALSE,TRUE)</formula>
    </cfRule>
    <cfRule type="expression" dxfId="1420" priority="844">
      <formula>IF(RIGHT(TEXT(P24,"0.#"),1)=".",TRUE,FALSE)</formula>
    </cfRule>
  </conditionalFormatting>
  <conditionalFormatting sqref="P28">
    <cfRule type="expression" dxfId="1419" priority="841">
      <formula>IF(RIGHT(TEXT(P28,"0.#"),1)=".",FALSE,TRUE)</formula>
    </cfRule>
    <cfRule type="expression" dxfId="1418" priority="842">
      <formula>IF(RIGHT(TEXT(P28,"0.#"),1)=".",TRUE,FALSE)</formula>
    </cfRule>
  </conditionalFormatting>
  <conditionalFormatting sqref="AE202">
    <cfRule type="expression" dxfId="1417" priority="839">
      <formula>IF(RIGHT(TEXT(AE202,"0.#"),1)=".",FALSE,TRUE)</formula>
    </cfRule>
    <cfRule type="expression" dxfId="1416" priority="840">
      <formula>IF(RIGHT(TEXT(AE202,"0.#"),1)=".",TRUE,FALSE)</formula>
    </cfRule>
  </conditionalFormatting>
  <conditionalFormatting sqref="AE203">
    <cfRule type="expression" dxfId="1415" priority="837">
      <formula>IF(RIGHT(TEXT(AE203,"0.#"),1)=".",FALSE,TRUE)</formula>
    </cfRule>
    <cfRule type="expression" dxfId="1414" priority="838">
      <formula>IF(RIGHT(TEXT(AE203,"0.#"),1)=".",TRUE,FALSE)</formula>
    </cfRule>
  </conditionalFormatting>
  <conditionalFormatting sqref="AE204">
    <cfRule type="expression" dxfId="1413" priority="835">
      <formula>IF(RIGHT(TEXT(AE204,"0.#"),1)=".",FALSE,TRUE)</formula>
    </cfRule>
    <cfRule type="expression" dxfId="1412" priority="836">
      <formula>IF(RIGHT(TEXT(AE204,"0.#"),1)=".",TRUE,FALSE)</formula>
    </cfRule>
  </conditionalFormatting>
  <conditionalFormatting sqref="AI204">
    <cfRule type="expression" dxfId="1411" priority="833">
      <formula>IF(RIGHT(TEXT(AI204,"0.#"),1)=".",FALSE,TRUE)</formula>
    </cfRule>
    <cfRule type="expression" dxfId="1410" priority="834">
      <formula>IF(RIGHT(TEXT(AI204,"0.#"),1)=".",TRUE,FALSE)</formula>
    </cfRule>
  </conditionalFormatting>
  <conditionalFormatting sqref="AI203">
    <cfRule type="expression" dxfId="1409" priority="831">
      <formula>IF(RIGHT(TEXT(AI203,"0.#"),1)=".",FALSE,TRUE)</formula>
    </cfRule>
    <cfRule type="expression" dxfId="1408" priority="832">
      <formula>IF(RIGHT(TEXT(AI203,"0.#"),1)=".",TRUE,FALSE)</formula>
    </cfRule>
  </conditionalFormatting>
  <conditionalFormatting sqref="AI202">
    <cfRule type="expression" dxfId="1407" priority="829">
      <formula>IF(RIGHT(TEXT(AI202,"0.#"),1)=".",FALSE,TRUE)</formula>
    </cfRule>
    <cfRule type="expression" dxfId="1406" priority="830">
      <formula>IF(RIGHT(TEXT(AI202,"0.#"),1)=".",TRUE,FALSE)</formula>
    </cfRule>
  </conditionalFormatting>
  <conditionalFormatting sqref="AM202">
    <cfRule type="expression" dxfId="1405" priority="827">
      <formula>IF(RIGHT(TEXT(AM202,"0.#"),1)=".",FALSE,TRUE)</formula>
    </cfRule>
    <cfRule type="expression" dxfId="1404" priority="828">
      <formula>IF(RIGHT(TEXT(AM202,"0.#"),1)=".",TRUE,FALSE)</formula>
    </cfRule>
  </conditionalFormatting>
  <conditionalFormatting sqref="AM203">
    <cfRule type="expression" dxfId="1403" priority="825">
      <formula>IF(RIGHT(TEXT(AM203,"0.#"),1)=".",FALSE,TRUE)</formula>
    </cfRule>
    <cfRule type="expression" dxfId="1402" priority="826">
      <formula>IF(RIGHT(TEXT(AM203,"0.#"),1)=".",TRUE,FALSE)</formula>
    </cfRule>
  </conditionalFormatting>
  <conditionalFormatting sqref="AM204">
    <cfRule type="expression" dxfId="1401" priority="823">
      <formula>IF(RIGHT(TEXT(AM204,"0.#"),1)=".",FALSE,TRUE)</formula>
    </cfRule>
    <cfRule type="expression" dxfId="1400" priority="824">
      <formula>IF(RIGHT(TEXT(AM204,"0.#"),1)=".",TRUE,FALSE)</formula>
    </cfRule>
  </conditionalFormatting>
  <conditionalFormatting sqref="AQ202:AQ204">
    <cfRule type="expression" dxfId="1399" priority="821">
      <formula>IF(RIGHT(TEXT(AQ202,"0.#"),1)=".",FALSE,TRUE)</formula>
    </cfRule>
    <cfRule type="expression" dxfId="1398" priority="822">
      <formula>IF(RIGHT(TEXT(AQ202,"0.#"),1)=".",TRUE,FALSE)</formula>
    </cfRule>
  </conditionalFormatting>
  <conditionalFormatting sqref="AU202:AU204">
    <cfRule type="expression" dxfId="1397" priority="819">
      <formula>IF(RIGHT(TEXT(AU202,"0.#"),1)=".",FALSE,TRUE)</formula>
    </cfRule>
    <cfRule type="expression" dxfId="1396" priority="820">
      <formula>IF(RIGHT(TEXT(AU202,"0.#"),1)=".",TRUE,FALSE)</formula>
    </cfRule>
  </conditionalFormatting>
  <conditionalFormatting sqref="AE205">
    <cfRule type="expression" dxfId="1395" priority="817">
      <formula>IF(RIGHT(TEXT(AE205,"0.#"),1)=".",FALSE,TRUE)</formula>
    </cfRule>
    <cfRule type="expression" dxfId="1394" priority="818">
      <formula>IF(RIGHT(TEXT(AE205,"0.#"),1)=".",TRUE,FALSE)</formula>
    </cfRule>
  </conditionalFormatting>
  <conditionalFormatting sqref="AE206">
    <cfRule type="expression" dxfId="1393" priority="815">
      <formula>IF(RIGHT(TEXT(AE206,"0.#"),1)=".",FALSE,TRUE)</formula>
    </cfRule>
    <cfRule type="expression" dxfId="1392" priority="816">
      <formula>IF(RIGHT(TEXT(AE206,"0.#"),1)=".",TRUE,FALSE)</formula>
    </cfRule>
  </conditionalFormatting>
  <conditionalFormatting sqref="AE207">
    <cfRule type="expression" dxfId="1391" priority="813">
      <formula>IF(RIGHT(TEXT(AE207,"0.#"),1)=".",FALSE,TRUE)</formula>
    </cfRule>
    <cfRule type="expression" dxfId="1390" priority="814">
      <formula>IF(RIGHT(TEXT(AE207,"0.#"),1)=".",TRUE,FALSE)</formula>
    </cfRule>
  </conditionalFormatting>
  <conditionalFormatting sqref="AI207">
    <cfRule type="expression" dxfId="1389" priority="811">
      <formula>IF(RIGHT(TEXT(AI207,"0.#"),1)=".",FALSE,TRUE)</formula>
    </cfRule>
    <cfRule type="expression" dxfId="1388" priority="812">
      <formula>IF(RIGHT(TEXT(AI207,"0.#"),1)=".",TRUE,FALSE)</formula>
    </cfRule>
  </conditionalFormatting>
  <conditionalFormatting sqref="AI206">
    <cfRule type="expression" dxfId="1387" priority="809">
      <formula>IF(RIGHT(TEXT(AI206,"0.#"),1)=".",FALSE,TRUE)</formula>
    </cfRule>
    <cfRule type="expression" dxfId="1386" priority="810">
      <formula>IF(RIGHT(TEXT(AI206,"0.#"),1)=".",TRUE,FALSE)</formula>
    </cfRule>
  </conditionalFormatting>
  <conditionalFormatting sqref="AI205">
    <cfRule type="expression" dxfId="1385" priority="807">
      <formula>IF(RIGHT(TEXT(AI205,"0.#"),1)=".",FALSE,TRUE)</formula>
    </cfRule>
    <cfRule type="expression" dxfId="1384" priority="808">
      <formula>IF(RIGHT(TEXT(AI205,"0.#"),1)=".",TRUE,FALSE)</formula>
    </cfRule>
  </conditionalFormatting>
  <conditionalFormatting sqref="AM205">
    <cfRule type="expression" dxfId="1383" priority="805">
      <formula>IF(RIGHT(TEXT(AM205,"0.#"),1)=".",FALSE,TRUE)</formula>
    </cfRule>
    <cfRule type="expression" dxfId="1382" priority="806">
      <formula>IF(RIGHT(TEXT(AM205,"0.#"),1)=".",TRUE,FALSE)</formula>
    </cfRule>
  </conditionalFormatting>
  <conditionalFormatting sqref="AM206">
    <cfRule type="expression" dxfId="1381" priority="803">
      <formula>IF(RIGHT(TEXT(AM206,"0.#"),1)=".",FALSE,TRUE)</formula>
    </cfRule>
    <cfRule type="expression" dxfId="1380" priority="804">
      <formula>IF(RIGHT(TEXT(AM206,"0.#"),1)=".",TRUE,FALSE)</formula>
    </cfRule>
  </conditionalFormatting>
  <conditionalFormatting sqref="AM207">
    <cfRule type="expression" dxfId="1379" priority="801">
      <formula>IF(RIGHT(TEXT(AM207,"0.#"),1)=".",FALSE,TRUE)</formula>
    </cfRule>
    <cfRule type="expression" dxfId="1378" priority="802">
      <formula>IF(RIGHT(TEXT(AM207,"0.#"),1)=".",TRUE,FALSE)</formula>
    </cfRule>
  </conditionalFormatting>
  <conditionalFormatting sqref="AQ205:AQ207">
    <cfRule type="expression" dxfId="1377" priority="799">
      <formula>IF(RIGHT(TEXT(AQ205,"0.#"),1)=".",FALSE,TRUE)</formula>
    </cfRule>
    <cfRule type="expression" dxfId="1376" priority="800">
      <formula>IF(RIGHT(TEXT(AQ205,"0.#"),1)=".",TRUE,FALSE)</formula>
    </cfRule>
  </conditionalFormatting>
  <conditionalFormatting sqref="AU205:AU207">
    <cfRule type="expression" dxfId="1375" priority="797">
      <formula>IF(RIGHT(TEXT(AU205,"0.#"),1)=".",FALSE,TRUE)</formula>
    </cfRule>
    <cfRule type="expression" dxfId="1374" priority="798">
      <formula>IF(RIGHT(TEXT(AU205,"0.#"),1)=".",TRUE,FALSE)</formula>
    </cfRule>
  </conditionalFormatting>
  <conditionalFormatting sqref="AL401:AO428">
    <cfRule type="expression" dxfId="1373" priority="793">
      <formula>IF(AND(AL401&gt;=0, RIGHT(TEXT(AL401,"0.#"),1)&lt;&gt;"."),TRUE,FALSE)</formula>
    </cfRule>
    <cfRule type="expression" dxfId="1372" priority="794">
      <formula>IF(AND(AL401&gt;=0, RIGHT(TEXT(AL401,"0.#"),1)="."),TRUE,FALSE)</formula>
    </cfRule>
    <cfRule type="expression" dxfId="1371" priority="795">
      <formula>IF(AND(AL401&lt;0, RIGHT(TEXT(AL401,"0.#"),1)&lt;&gt;"."),TRUE,FALSE)</formula>
    </cfRule>
    <cfRule type="expression" dxfId="1370" priority="796">
      <formula>IF(AND(AL401&lt;0, RIGHT(TEXT(AL401,"0.#"),1)="."),TRUE,FALSE)</formula>
    </cfRule>
  </conditionalFormatting>
  <conditionalFormatting sqref="AL399:AO400">
    <cfRule type="expression" dxfId="1369" priority="787">
      <formula>IF(AND(AL399&gt;=0, RIGHT(TEXT(AL399,"0.#"),1)&lt;&gt;"."),TRUE,FALSE)</formula>
    </cfRule>
    <cfRule type="expression" dxfId="1368" priority="788">
      <formula>IF(AND(AL399&gt;=0, RIGHT(TEXT(AL399,"0.#"),1)="."),TRUE,FALSE)</formula>
    </cfRule>
    <cfRule type="expression" dxfId="1367" priority="789">
      <formula>IF(AND(AL399&lt;0, RIGHT(TEXT(AL399,"0.#"),1)&lt;&gt;"."),TRUE,FALSE)</formula>
    </cfRule>
    <cfRule type="expression" dxfId="1366" priority="790">
      <formula>IF(AND(AL399&lt;0, RIGHT(TEXT(AL399,"0.#"),1)="."),TRUE,FALSE)</formula>
    </cfRule>
  </conditionalFormatting>
  <conditionalFormatting sqref="AL434:AO461">
    <cfRule type="expression" dxfId="1365" priority="781">
      <formula>IF(AND(AL434&gt;=0, RIGHT(TEXT(AL434,"0.#"),1)&lt;&gt;"."),TRUE,FALSE)</formula>
    </cfRule>
    <cfRule type="expression" dxfId="1364" priority="782">
      <formula>IF(AND(AL434&gt;=0, RIGHT(TEXT(AL434,"0.#"),1)="."),TRUE,FALSE)</formula>
    </cfRule>
    <cfRule type="expression" dxfId="1363" priority="783">
      <formula>IF(AND(AL434&lt;0, RIGHT(TEXT(AL434,"0.#"),1)&lt;&gt;"."),TRUE,FALSE)</formula>
    </cfRule>
    <cfRule type="expression" dxfId="1362" priority="784">
      <formula>IF(AND(AL434&lt;0, RIGHT(TEXT(AL434,"0.#"),1)="."),TRUE,FALSE)</formula>
    </cfRule>
  </conditionalFormatting>
  <conditionalFormatting sqref="AL432:AO433">
    <cfRule type="expression" dxfId="1361" priority="775">
      <formula>IF(AND(AL432&gt;=0, RIGHT(TEXT(AL432,"0.#"),1)&lt;&gt;"."),TRUE,FALSE)</formula>
    </cfRule>
    <cfRule type="expression" dxfId="1360" priority="776">
      <formula>IF(AND(AL432&gt;=0, RIGHT(TEXT(AL432,"0.#"),1)="."),TRUE,FALSE)</formula>
    </cfRule>
    <cfRule type="expression" dxfId="1359" priority="777">
      <formula>IF(AND(AL432&lt;0, RIGHT(TEXT(AL432,"0.#"),1)&lt;&gt;"."),TRUE,FALSE)</formula>
    </cfRule>
    <cfRule type="expression" dxfId="1358" priority="778">
      <formula>IF(AND(AL432&lt;0, RIGHT(TEXT(AL432,"0.#"),1)="."),TRUE,FALSE)</formula>
    </cfRule>
  </conditionalFormatting>
  <conditionalFormatting sqref="AL467:AO494">
    <cfRule type="expression" dxfId="1357" priority="769">
      <formula>IF(AND(AL467&gt;=0, RIGHT(TEXT(AL467,"0.#"),1)&lt;&gt;"."),TRUE,FALSE)</formula>
    </cfRule>
    <cfRule type="expression" dxfId="1356" priority="770">
      <formula>IF(AND(AL467&gt;=0, RIGHT(TEXT(AL467,"0.#"),1)="."),TRUE,FALSE)</formula>
    </cfRule>
    <cfRule type="expression" dxfId="1355" priority="771">
      <formula>IF(AND(AL467&lt;0, RIGHT(TEXT(AL467,"0.#"),1)&lt;&gt;"."),TRUE,FALSE)</formula>
    </cfRule>
    <cfRule type="expression" dxfId="1354" priority="772">
      <formula>IF(AND(AL467&lt;0, RIGHT(TEXT(AL467,"0.#"),1)="."),TRUE,FALSE)</formula>
    </cfRule>
  </conditionalFormatting>
  <conditionalFormatting sqref="AL465:AO466">
    <cfRule type="expression" dxfId="1353" priority="763">
      <formula>IF(AND(AL465&gt;=0, RIGHT(TEXT(AL465,"0.#"),1)&lt;&gt;"."),TRUE,FALSE)</formula>
    </cfRule>
    <cfRule type="expression" dxfId="1352" priority="764">
      <formula>IF(AND(AL465&gt;=0, RIGHT(TEXT(AL465,"0.#"),1)="."),TRUE,FALSE)</formula>
    </cfRule>
    <cfRule type="expression" dxfId="1351" priority="765">
      <formula>IF(AND(AL465&lt;0, RIGHT(TEXT(AL465,"0.#"),1)&lt;&gt;"."),TRUE,FALSE)</formula>
    </cfRule>
    <cfRule type="expression" dxfId="1350" priority="766">
      <formula>IF(AND(AL465&lt;0, RIGHT(TEXT(AL465,"0.#"),1)="."),TRUE,FALSE)</formula>
    </cfRule>
  </conditionalFormatting>
  <conditionalFormatting sqref="AL500:AO527">
    <cfRule type="expression" dxfId="1349" priority="757">
      <formula>IF(AND(AL500&gt;=0, RIGHT(TEXT(AL500,"0.#"),1)&lt;&gt;"."),TRUE,FALSE)</formula>
    </cfRule>
    <cfRule type="expression" dxfId="1348" priority="758">
      <formula>IF(AND(AL500&gt;=0, RIGHT(TEXT(AL500,"0.#"),1)="."),TRUE,FALSE)</formula>
    </cfRule>
    <cfRule type="expression" dxfId="1347" priority="759">
      <formula>IF(AND(AL500&lt;0, RIGHT(TEXT(AL500,"0.#"),1)&lt;&gt;"."),TRUE,FALSE)</formula>
    </cfRule>
    <cfRule type="expression" dxfId="1346" priority="760">
      <formula>IF(AND(AL500&lt;0, RIGHT(TEXT(AL500,"0.#"),1)="."),TRUE,FALSE)</formula>
    </cfRule>
  </conditionalFormatting>
  <conditionalFormatting sqref="AL498:AO499">
    <cfRule type="expression" dxfId="1345" priority="751">
      <formula>IF(AND(AL498&gt;=0, RIGHT(TEXT(AL498,"0.#"),1)&lt;&gt;"."),TRUE,FALSE)</formula>
    </cfRule>
    <cfRule type="expression" dxfId="1344" priority="752">
      <formula>IF(AND(AL498&gt;=0, RIGHT(TEXT(AL498,"0.#"),1)="."),TRUE,FALSE)</formula>
    </cfRule>
    <cfRule type="expression" dxfId="1343" priority="753">
      <formula>IF(AND(AL498&lt;0, RIGHT(TEXT(AL498,"0.#"),1)&lt;&gt;"."),TRUE,FALSE)</formula>
    </cfRule>
    <cfRule type="expression" dxfId="1342" priority="754">
      <formula>IF(AND(AL498&lt;0, RIGHT(TEXT(AL498,"0.#"),1)="."),TRUE,FALSE)</formula>
    </cfRule>
  </conditionalFormatting>
  <conditionalFormatting sqref="AL533:AO560">
    <cfRule type="expression" dxfId="1341" priority="745">
      <formula>IF(AND(AL533&gt;=0, RIGHT(TEXT(AL533,"0.#"),1)&lt;&gt;"."),TRUE,FALSE)</formula>
    </cfRule>
    <cfRule type="expression" dxfId="1340" priority="746">
      <formula>IF(AND(AL533&gt;=0, RIGHT(TEXT(AL533,"0.#"),1)="."),TRUE,FALSE)</formula>
    </cfRule>
    <cfRule type="expression" dxfId="1339" priority="747">
      <formula>IF(AND(AL533&lt;0, RIGHT(TEXT(AL533,"0.#"),1)&lt;&gt;"."),TRUE,FALSE)</formula>
    </cfRule>
    <cfRule type="expression" dxfId="1338" priority="748">
      <formula>IF(AND(AL533&lt;0, RIGHT(TEXT(AL533,"0.#"),1)="."),TRUE,FALSE)</formula>
    </cfRule>
  </conditionalFormatting>
  <conditionalFormatting sqref="AL531:AO532">
    <cfRule type="expression" dxfId="1337" priority="739">
      <formula>IF(AND(AL531&gt;=0, RIGHT(TEXT(AL531,"0.#"),1)&lt;&gt;"."),TRUE,FALSE)</formula>
    </cfRule>
    <cfRule type="expression" dxfId="1336" priority="740">
      <formula>IF(AND(AL531&gt;=0, RIGHT(TEXT(AL531,"0.#"),1)="."),TRUE,FALSE)</formula>
    </cfRule>
    <cfRule type="expression" dxfId="1335" priority="741">
      <formula>IF(AND(AL531&lt;0, RIGHT(TEXT(AL531,"0.#"),1)&lt;&gt;"."),TRUE,FALSE)</formula>
    </cfRule>
    <cfRule type="expression" dxfId="1334" priority="742">
      <formula>IF(AND(AL531&lt;0, RIGHT(TEXT(AL531,"0.#"),1)="."),TRUE,FALSE)</formula>
    </cfRule>
  </conditionalFormatting>
  <conditionalFormatting sqref="Y531:Y532">
    <cfRule type="expression" dxfId="1333" priority="737">
      <formula>IF(RIGHT(TEXT(Y531,"0.#"),1)=".",FALSE,TRUE)</formula>
    </cfRule>
    <cfRule type="expression" dxfId="1332" priority="738">
      <formula>IF(RIGHT(TEXT(Y531,"0.#"),1)=".",TRUE,FALSE)</formula>
    </cfRule>
  </conditionalFormatting>
  <conditionalFormatting sqref="AL566:AO593">
    <cfRule type="expression" dxfId="1331" priority="733">
      <formula>IF(AND(AL566&gt;=0, RIGHT(TEXT(AL566,"0.#"),1)&lt;&gt;"."),TRUE,FALSE)</formula>
    </cfRule>
    <cfRule type="expression" dxfId="1330" priority="734">
      <formula>IF(AND(AL566&gt;=0, RIGHT(TEXT(AL566,"0.#"),1)="."),TRUE,FALSE)</formula>
    </cfRule>
    <cfRule type="expression" dxfId="1329" priority="735">
      <formula>IF(AND(AL566&lt;0, RIGHT(TEXT(AL566,"0.#"),1)&lt;&gt;"."),TRUE,FALSE)</formula>
    </cfRule>
    <cfRule type="expression" dxfId="1328" priority="736">
      <formula>IF(AND(AL566&lt;0, RIGHT(TEXT(AL566,"0.#"),1)="."),TRUE,FALSE)</formula>
    </cfRule>
  </conditionalFormatting>
  <conditionalFormatting sqref="Y566:Y593">
    <cfRule type="expression" dxfId="1327" priority="731">
      <formula>IF(RIGHT(TEXT(Y566,"0.#"),1)=".",FALSE,TRUE)</formula>
    </cfRule>
    <cfRule type="expression" dxfId="1326" priority="732">
      <formula>IF(RIGHT(TEXT(Y566,"0.#"),1)=".",TRUE,FALSE)</formula>
    </cfRule>
  </conditionalFormatting>
  <conditionalFormatting sqref="AL564:AO565">
    <cfRule type="expression" dxfId="1325" priority="727">
      <formula>IF(AND(AL564&gt;=0, RIGHT(TEXT(AL564,"0.#"),1)&lt;&gt;"."),TRUE,FALSE)</formula>
    </cfRule>
    <cfRule type="expression" dxfId="1324" priority="728">
      <formula>IF(AND(AL564&gt;=0, RIGHT(TEXT(AL564,"0.#"),1)="."),TRUE,FALSE)</formula>
    </cfRule>
    <cfRule type="expression" dxfId="1323" priority="729">
      <formula>IF(AND(AL564&lt;0, RIGHT(TEXT(AL564,"0.#"),1)&lt;&gt;"."),TRUE,FALSE)</formula>
    </cfRule>
    <cfRule type="expression" dxfId="1322" priority="730">
      <formula>IF(AND(AL564&lt;0, RIGHT(TEXT(AL564,"0.#"),1)="."),TRUE,FALSE)</formula>
    </cfRule>
  </conditionalFormatting>
  <conditionalFormatting sqref="Y564:Y565">
    <cfRule type="expression" dxfId="1321" priority="725">
      <formula>IF(RIGHT(TEXT(Y564,"0.#"),1)=".",FALSE,TRUE)</formula>
    </cfRule>
    <cfRule type="expression" dxfId="1320" priority="726">
      <formula>IF(RIGHT(TEXT(Y564,"0.#"),1)=".",TRUE,FALSE)</formula>
    </cfRule>
  </conditionalFormatting>
  <conditionalFormatting sqref="AL599:AO626">
    <cfRule type="expression" dxfId="1319" priority="721">
      <formula>IF(AND(AL599&gt;=0, RIGHT(TEXT(AL599,"0.#"),1)&lt;&gt;"."),TRUE,FALSE)</formula>
    </cfRule>
    <cfRule type="expression" dxfId="1318" priority="722">
      <formula>IF(AND(AL599&gt;=0, RIGHT(TEXT(AL599,"0.#"),1)="."),TRUE,FALSE)</formula>
    </cfRule>
    <cfRule type="expression" dxfId="1317" priority="723">
      <formula>IF(AND(AL599&lt;0, RIGHT(TEXT(AL599,"0.#"),1)&lt;&gt;"."),TRUE,FALSE)</formula>
    </cfRule>
    <cfRule type="expression" dxfId="1316" priority="724">
      <formula>IF(AND(AL599&lt;0, RIGHT(TEXT(AL599,"0.#"),1)="."),TRUE,FALSE)</formula>
    </cfRule>
  </conditionalFormatting>
  <conditionalFormatting sqref="Y599:Y626">
    <cfRule type="expression" dxfId="1315" priority="719">
      <formula>IF(RIGHT(TEXT(Y599,"0.#"),1)=".",FALSE,TRUE)</formula>
    </cfRule>
    <cfRule type="expression" dxfId="1314" priority="720">
      <formula>IF(RIGHT(TEXT(Y599,"0.#"),1)=".",TRUE,FALSE)</formula>
    </cfRule>
  </conditionalFormatting>
  <conditionalFormatting sqref="AL597:AO598">
    <cfRule type="expression" dxfId="1313" priority="715">
      <formula>IF(AND(AL597&gt;=0, RIGHT(TEXT(AL597,"0.#"),1)&lt;&gt;"."),TRUE,FALSE)</formula>
    </cfRule>
    <cfRule type="expression" dxfId="1312" priority="716">
      <formula>IF(AND(AL597&gt;=0, RIGHT(TEXT(AL597,"0.#"),1)="."),TRUE,FALSE)</formula>
    </cfRule>
    <cfRule type="expression" dxfId="1311" priority="717">
      <formula>IF(AND(AL597&lt;0, RIGHT(TEXT(AL597,"0.#"),1)&lt;&gt;"."),TRUE,FALSE)</formula>
    </cfRule>
    <cfRule type="expression" dxfId="1310" priority="718">
      <formula>IF(AND(AL597&lt;0, RIGHT(TEXT(AL597,"0.#"),1)="."),TRUE,FALSE)</formula>
    </cfRule>
  </conditionalFormatting>
  <conditionalFormatting sqref="Y597:Y598">
    <cfRule type="expression" dxfId="1309" priority="713">
      <formula>IF(RIGHT(TEXT(Y597,"0.#"),1)=".",FALSE,TRUE)</formula>
    </cfRule>
    <cfRule type="expression" dxfId="1308" priority="714">
      <formula>IF(RIGHT(TEXT(Y597,"0.#"),1)=".",TRUE,FALSE)</formula>
    </cfRule>
  </conditionalFormatting>
  <conditionalFormatting sqref="AU33">
    <cfRule type="expression" dxfId="1307" priority="709">
      <formula>IF(RIGHT(TEXT(AU33,"0.#"),1)=".",FALSE,TRUE)</formula>
    </cfRule>
    <cfRule type="expression" dxfId="1306" priority="710">
      <formula>IF(RIGHT(TEXT(AU33,"0.#"),1)=".",TRUE,FALSE)</formula>
    </cfRule>
  </conditionalFormatting>
  <conditionalFormatting sqref="AU32">
    <cfRule type="expression" dxfId="1305" priority="711">
      <formula>IF(RIGHT(TEXT(AU32,"0.#"),1)=".",FALSE,TRUE)</formula>
    </cfRule>
    <cfRule type="expression" dxfId="1304" priority="712">
      <formula>IF(RIGHT(TEXT(AU32,"0.#"),1)=".",TRUE,FALSE)</formula>
    </cfRule>
  </conditionalFormatting>
  <conditionalFormatting sqref="P29:AC29">
    <cfRule type="expression" dxfId="1303" priority="707">
      <formula>IF(RIGHT(TEXT(P29,"0.#"),1)=".",FALSE,TRUE)</formula>
    </cfRule>
    <cfRule type="expression" dxfId="1302" priority="708">
      <formula>IF(RIGHT(TEXT(P29,"0.#"),1)=".",TRUE,FALSE)</formula>
    </cfRule>
  </conditionalFormatting>
  <conditionalFormatting sqref="AM41">
    <cfRule type="expression" dxfId="1301" priority="689">
      <formula>IF(RIGHT(TEXT(AM41,"0.#"),1)=".",FALSE,TRUE)</formula>
    </cfRule>
    <cfRule type="expression" dxfId="1300" priority="690">
      <formula>IF(RIGHT(TEXT(AM41,"0.#"),1)=".",TRUE,FALSE)</formula>
    </cfRule>
  </conditionalFormatting>
  <conditionalFormatting sqref="AM40">
    <cfRule type="expression" dxfId="1299" priority="691">
      <formula>IF(RIGHT(TEXT(AM40,"0.#"),1)=".",FALSE,TRUE)</formula>
    </cfRule>
    <cfRule type="expression" dxfId="1298" priority="692">
      <formula>IF(RIGHT(TEXT(AM40,"0.#"),1)=".",TRUE,FALSE)</formula>
    </cfRule>
  </conditionalFormatting>
  <conditionalFormatting sqref="AE39">
    <cfRule type="expression" dxfId="1297" priority="705">
      <formula>IF(RIGHT(TEXT(AE39,"0.#"),1)=".",FALSE,TRUE)</formula>
    </cfRule>
    <cfRule type="expression" dxfId="1296" priority="706">
      <formula>IF(RIGHT(TEXT(AE39,"0.#"),1)=".",TRUE,FALSE)</formula>
    </cfRule>
  </conditionalFormatting>
  <conditionalFormatting sqref="AQ39:AQ41">
    <cfRule type="expression" dxfId="1295" priority="687">
      <formula>IF(RIGHT(TEXT(AQ39,"0.#"),1)=".",FALSE,TRUE)</formula>
    </cfRule>
    <cfRule type="expression" dxfId="1294" priority="688">
      <formula>IF(RIGHT(TEXT(AQ39,"0.#"),1)=".",TRUE,FALSE)</formula>
    </cfRule>
  </conditionalFormatting>
  <conditionalFormatting sqref="AU39:AU41">
    <cfRule type="expression" dxfId="1293" priority="685">
      <formula>IF(RIGHT(TEXT(AU39,"0.#"),1)=".",FALSE,TRUE)</formula>
    </cfRule>
    <cfRule type="expression" dxfId="1292" priority="686">
      <formula>IF(RIGHT(TEXT(AU39,"0.#"),1)=".",TRUE,FALSE)</formula>
    </cfRule>
  </conditionalFormatting>
  <conditionalFormatting sqref="AI41">
    <cfRule type="expression" dxfId="1291" priority="699">
      <formula>IF(RIGHT(TEXT(AI41,"0.#"),1)=".",FALSE,TRUE)</formula>
    </cfRule>
    <cfRule type="expression" dxfId="1290" priority="700">
      <formula>IF(RIGHT(TEXT(AI41,"0.#"),1)=".",TRUE,FALSE)</formula>
    </cfRule>
  </conditionalFormatting>
  <conditionalFormatting sqref="AE40">
    <cfRule type="expression" dxfId="1289" priority="703">
      <formula>IF(RIGHT(TEXT(AE40,"0.#"),1)=".",FALSE,TRUE)</formula>
    </cfRule>
    <cfRule type="expression" dxfId="1288" priority="704">
      <formula>IF(RIGHT(TEXT(AE40,"0.#"),1)=".",TRUE,FALSE)</formula>
    </cfRule>
  </conditionalFormatting>
  <conditionalFormatting sqref="AE41">
    <cfRule type="expression" dxfId="1287" priority="701">
      <formula>IF(RIGHT(TEXT(AE41,"0.#"),1)=".",FALSE,TRUE)</formula>
    </cfRule>
    <cfRule type="expression" dxfId="1286" priority="702">
      <formula>IF(RIGHT(TEXT(AE41,"0.#"),1)=".",TRUE,FALSE)</formula>
    </cfRule>
  </conditionalFormatting>
  <conditionalFormatting sqref="AM39">
    <cfRule type="expression" dxfId="1285" priority="693">
      <formula>IF(RIGHT(TEXT(AM39,"0.#"),1)=".",FALSE,TRUE)</formula>
    </cfRule>
    <cfRule type="expression" dxfId="1284" priority="694">
      <formula>IF(RIGHT(TEXT(AM39,"0.#"),1)=".",TRUE,FALSE)</formula>
    </cfRule>
  </conditionalFormatting>
  <conditionalFormatting sqref="AI39">
    <cfRule type="expression" dxfId="1283" priority="695">
      <formula>IF(RIGHT(TEXT(AI39,"0.#"),1)=".",FALSE,TRUE)</formula>
    </cfRule>
    <cfRule type="expression" dxfId="1282" priority="696">
      <formula>IF(RIGHT(TEXT(AI39,"0.#"),1)=".",TRUE,FALSE)</formula>
    </cfRule>
  </conditionalFormatting>
  <conditionalFormatting sqref="AI40">
    <cfRule type="expression" dxfId="1281" priority="697">
      <formula>IF(RIGHT(TEXT(AI40,"0.#"),1)=".",FALSE,TRUE)</formula>
    </cfRule>
    <cfRule type="expression" dxfId="1280" priority="698">
      <formula>IF(RIGHT(TEXT(AI40,"0.#"),1)=".",TRUE,FALSE)</formula>
    </cfRule>
  </conditionalFormatting>
  <conditionalFormatting sqref="AM69">
    <cfRule type="expression" dxfId="1279" priority="657">
      <formula>IF(RIGHT(TEXT(AM69,"0.#"),1)=".",FALSE,TRUE)</formula>
    </cfRule>
    <cfRule type="expression" dxfId="1278" priority="658">
      <formula>IF(RIGHT(TEXT(AM69,"0.#"),1)=".",TRUE,FALSE)</formula>
    </cfRule>
  </conditionalFormatting>
  <conditionalFormatting sqref="AE70 AM70">
    <cfRule type="expression" dxfId="1277" priority="655">
      <formula>IF(RIGHT(TEXT(AE70,"0.#"),1)=".",FALSE,TRUE)</formula>
    </cfRule>
    <cfRule type="expression" dxfId="1276" priority="656">
      <formula>IF(RIGHT(TEXT(AE70,"0.#"),1)=".",TRUE,FALSE)</formula>
    </cfRule>
  </conditionalFormatting>
  <conditionalFormatting sqref="AI70">
    <cfRule type="expression" dxfId="1275" priority="653">
      <formula>IF(RIGHT(TEXT(AI70,"0.#"),1)=".",FALSE,TRUE)</formula>
    </cfRule>
    <cfRule type="expression" dxfId="1274" priority="654">
      <formula>IF(RIGHT(TEXT(AI70,"0.#"),1)=".",TRUE,FALSE)</formula>
    </cfRule>
  </conditionalFormatting>
  <conditionalFormatting sqref="AQ70">
    <cfRule type="expression" dxfId="1273" priority="651">
      <formula>IF(RIGHT(TEXT(AQ70,"0.#"),1)=".",FALSE,TRUE)</formula>
    </cfRule>
    <cfRule type="expression" dxfId="1272" priority="652">
      <formula>IF(RIGHT(TEXT(AQ70,"0.#"),1)=".",TRUE,FALSE)</formula>
    </cfRule>
  </conditionalFormatting>
  <conditionalFormatting sqref="AE69 AQ69">
    <cfRule type="expression" dxfId="1271" priority="661">
      <formula>IF(RIGHT(TEXT(AE69,"0.#"),1)=".",FALSE,TRUE)</formula>
    </cfRule>
    <cfRule type="expression" dxfId="1270" priority="662">
      <formula>IF(RIGHT(TEXT(AE69,"0.#"),1)=".",TRUE,FALSE)</formula>
    </cfRule>
  </conditionalFormatting>
  <conditionalFormatting sqref="AI69">
    <cfRule type="expression" dxfId="1269" priority="659">
      <formula>IF(RIGHT(TEXT(AI69,"0.#"),1)=".",FALSE,TRUE)</formula>
    </cfRule>
    <cfRule type="expression" dxfId="1268" priority="660">
      <formula>IF(RIGHT(TEXT(AI69,"0.#"),1)=".",TRUE,FALSE)</formula>
    </cfRule>
  </conditionalFormatting>
  <conditionalFormatting sqref="AE66 AQ66">
    <cfRule type="expression" dxfId="1267" priority="649">
      <formula>IF(RIGHT(TEXT(AE66,"0.#"),1)=".",FALSE,TRUE)</formula>
    </cfRule>
    <cfRule type="expression" dxfId="1266" priority="650">
      <formula>IF(RIGHT(TEXT(AE66,"0.#"),1)=".",TRUE,FALSE)</formula>
    </cfRule>
  </conditionalFormatting>
  <conditionalFormatting sqref="AI66">
    <cfRule type="expression" dxfId="1265" priority="647">
      <formula>IF(RIGHT(TEXT(AI66,"0.#"),1)=".",FALSE,TRUE)</formula>
    </cfRule>
    <cfRule type="expression" dxfId="1264" priority="648">
      <formula>IF(RIGHT(TEXT(AI66,"0.#"),1)=".",TRUE,FALSE)</formula>
    </cfRule>
  </conditionalFormatting>
  <conditionalFormatting sqref="AM66">
    <cfRule type="expression" dxfId="1263" priority="645">
      <formula>IF(RIGHT(TEXT(AM66,"0.#"),1)=".",FALSE,TRUE)</formula>
    </cfRule>
    <cfRule type="expression" dxfId="1262" priority="646">
      <formula>IF(RIGHT(TEXT(AM66,"0.#"),1)=".",TRUE,FALSE)</formula>
    </cfRule>
  </conditionalFormatting>
  <conditionalFormatting sqref="AE67">
    <cfRule type="expression" dxfId="1261" priority="643">
      <formula>IF(RIGHT(TEXT(AE67,"0.#"),1)=".",FALSE,TRUE)</formula>
    </cfRule>
    <cfRule type="expression" dxfId="1260" priority="644">
      <formula>IF(RIGHT(TEXT(AE67,"0.#"),1)=".",TRUE,FALSE)</formula>
    </cfRule>
  </conditionalFormatting>
  <conditionalFormatting sqref="AI67">
    <cfRule type="expression" dxfId="1259" priority="641">
      <formula>IF(RIGHT(TEXT(AI67,"0.#"),1)=".",FALSE,TRUE)</formula>
    </cfRule>
    <cfRule type="expression" dxfId="1258" priority="642">
      <formula>IF(RIGHT(TEXT(AI67,"0.#"),1)=".",TRUE,FALSE)</formula>
    </cfRule>
  </conditionalFormatting>
  <conditionalFormatting sqref="AM67">
    <cfRule type="expression" dxfId="1257" priority="639">
      <formula>IF(RIGHT(TEXT(AM67,"0.#"),1)=".",FALSE,TRUE)</formula>
    </cfRule>
    <cfRule type="expression" dxfId="1256" priority="640">
      <formula>IF(RIGHT(TEXT(AM67,"0.#"),1)=".",TRUE,FALSE)</formula>
    </cfRule>
  </conditionalFormatting>
  <conditionalFormatting sqref="AQ67">
    <cfRule type="expression" dxfId="1255" priority="637">
      <formula>IF(RIGHT(TEXT(AQ67,"0.#"),1)=".",FALSE,TRUE)</formula>
    </cfRule>
    <cfRule type="expression" dxfId="1254" priority="638">
      <formula>IF(RIGHT(TEXT(AQ67,"0.#"),1)=".",TRUE,FALSE)</formula>
    </cfRule>
  </conditionalFormatting>
  <conditionalFormatting sqref="AU66">
    <cfRule type="expression" dxfId="1253" priority="635">
      <formula>IF(RIGHT(TEXT(AU66,"0.#"),1)=".",FALSE,TRUE)</formula>
    </cfRule>
    <cfRule type="expression" dxfId="1252" priority="636">
      <formula>IF(RIGHT(TEXT(AU66,"0.#"),1)=".",TRUE,FALSE)</formula>
    </cfRule>
  </conditionalFormatting>
  <conditionalFormatting sqref="AU67">
    <cfRule type="expression" dxfId="1251" priority="633">
      <formula>IF(RIGHT(TEXT(AU67,"0.#"),1)=".",FALSE,TRUE)</formula>
    </cfRule>
    <cfRule type="expression" dxfId="1250" priority="634">
      <formula>IF(RIGHT(TEXT(AU67,"0.#"),1)=".",TRUE,FALSE)</formula>
    </cfRule>
  </conditionalFormatting>
  <conditionalFormatting sqref="AE100 AQ100">
    <cfRule type="expression" dxfId="1249" priority="595">
      <formula>IF(RIGHT(TEXT(AE100,"0.#"),1)=".",FALSE,TRUE)</formula>
    </cfRule>
    <cfRule type="expression" dxfId="1248" priority="596">
      <formula>IF(RIGHT(TEXT(AE100,"0.#"),1)=".",TRUE,FALSE)</formula>
    </cfRule>
  </conditionalFormatting>
  <conditionalFormatting sqref="AI100">
    <cfRule type="expression" dxfId="1247" priority="593">
      <formula>IF(RIGHT(TEXT(AI100,"0.#"),1)=".",FALSE,TRUE)</formula>
    </cfRule>
    <cfRule type="expression" dxfId="1246" priority="594">
      <formula>IF(RIGHT(TEXT(AI100,"0.#"),1)=".",TRUE,FALSE)</formula>
    </cfRule>
  </conditionalFormatting>
  <conditionalFormatting sqref="AM100">
    <cfRule type="expression" dxfId="1245" priority="591">
      <formula>IF(RIGHT(TEXT(AM100,"0.#"),1)=".",FALSE,TRUE)</formula>
    </cfRule>
    <cfRule type="expression" dxfId="1244" priority="592">
      <formula>IF(RIGHT(TEXT(AM100,"0.#"),1)=".",TRUE,FALSE)</formula>
    </cfRule>
  </conditionalFormatting>
  <conditionalFormatting sqref="AE101">
    <cfRule type="expression" dxfId="1243" priority="589">
      <formula>IF(RIGHT(TEXT(AE101,"0.#"),1)=".",FALSE,TRUE)</formula>
    </cfRule>
    <cfRule type="expression" dxfId="1242" priority="590">
      <formula>IF(RIGHT(TEXT(AE101,"0.#"),1)=".",TRUE,FALSE)</formula>
    </cfRule>
  </conditionalFormatting>
  <conditionalFormatting sqref="AI101">
    <cfRule type="expression" dxfId="1241" priority="587">
      <formula>IF(RIGHT(TEXT(AI101,"0.#"),1)=".",FALSE,TRUE)</formula>
    </cfRule>
    <cfRule type="expression" dxfId="1240" priority="588">
      <formula>IF(RIGHT(TEXT(AI101,"0.#"),1)=".",TRUE,FALSE)</formula>
    </cfRule>
  </conditionalFormatting>
  <conditionalFormatting sqref="AM101">
    <cfRule type="expression" dxfId="1239" priority="585">
      <formula>IF(RIGHT(TEXT(AM101,"0.#"),1)=".",FALSE,TRUE)</formula>
    </cfRule>
    <cfRule type="expression" dxfId="1238" priority="586">
      <formula>IF(RIGHT(TEXT(AM101,"0.#"),1)=".",TRUE,FALSE)</formula>
    </cfRule>
  </conditionalFormatting>
  <conditionalFormatting sqref="AQ101">
    <cfRule type="expression" dxfId="1237" priority="583">
      <formula>IF(RIGHT(TEXT(AQ101,"0.#"),1)=".",FALSE,TRUE)</formula>
    </cfRule>
    <cfRule type="expression" dxfId="1236" priority="584">
      <formula>IF(RIGHT(TEXT(AQ101,"0.#"),1)=".",TRUE,FALSE)</formula>
    </cfRule>
  </conditionalFormatting>
  <conditionalFormatting sqref="AU100">
    <cfRule type="expression" dxfId="1235" priority="581">
      <formula>IF(RIGHT(TEXT(AU100,"0.#"),1)=".",FALSE,TRUE)</formula>
    </cfRule>
    <cfRule type="expression" dxfId="1234" priority="582">
      <formula>IF(RIGHT(TEXT(AU100,"0.#"),1)=".",TRUE,FALSE)</formula>
    </cfRule>
  </conditionalFormatting>
  <conditionalFormatting sqref="AU101">
    <cfRule type="expression" dxfId="1233" priority="579">
      <formula>IF(RIGHT(TEXT(AU101,"0.#"),1)=".",FALSE,TRUE)</formula>
    </cfRule>
    <cfRule type="expression" dxfId="1232" priority="580">
      <formula>IF(RIGHT(TEXT(AU101,"0.#"),1)=".",TRUE,FALSE)</formula>
    </cfRule>
  </conditionalFormatting>
  <conditionalFormatting sqref="AM35">
    <cfRule type="expression" dxfId="1231" priority="573">
      <formula>IF(RIGHT(TEXT(AM35,"0.#"),1)=".",FALSE,TRUE)</formula>
    </cfRule>
    <cfRule type="expression" dxfId="1230" priority="574">
      <formula>IF(RIGHT(TEXT(AM35,"0.#"),1)=".",TRUE,FALSE)</formula>
    </cfRule>
  </conditionalFormatting>
  <conditionalFormatting sqref="AE36 AM36">
    <cfRule type="expression" dxfId="1229" priority="571">
      <formula>IF(RIGHT(TEXT(AE36,"0.#"),1)=".",FALSE,TRUE)</formula>
    </cfRule>
    <cfRule type="expression" dxfId="1228" priority="572">
      <formula>IF(RIGHT(TEXT(AE36,"0.#"),1)=".",TRUE,FALSE)</formula>
    </cfRule>
  </conditionalFormatting>
  <conditionalFormatting sqref="AI36">
    <cfRule type="expression" dxfId="1227" priority="569">
      <formula>IF(RIGHT(TEXT(AI36,"0.#"),1)=".",FALSE,TRUE)</formula>
    </cfRule>
    <cfRule type="expression" dxfId="1226" priority="570">
      <formula>IF(RIGHT(TEXT(AI36,"0.#"),1)=".",TRUE,FALSE)</formula>
    </cfRule>
  </conditionalFormatting>
  <conditionalFormatting sqref="AQ36">
    <cfRule type="expression" dxfId="1225" priority="567">
      <formula>IF(RIGHT(TEXT(AQ36,"0.#"),1)=".",FALSE,TRUE)</formula>
    </cfRule>
    <cfRule type="expression" dxfId="1224" priority="568">
      <formula>IF(RIGHT(TEXT(AQ36,"0.#"),1)=".",TRUE,FALSE)</formula>
    </cfRule>
  </conditionalFormatting>
  <conditionalFormatting sqref="AE35 AQ35">
    <cfRule type="expression" dxfId="1223" priority="577">
      <formula>IF(RIGHT(TEXT(AE35,"0.#"),1)=".",FALSE,TRUE)</formula>
    </cfRule>
    <cfRule type="expression" dxfId="1222" priority="578">
      <formula>IF(RIGHT(TEXT(AE35,"0.#"),1)=".",TRUE,FALSE)</formula>
    </cfRule>
  </conditionalFormatting>
  <conditionalFormatting sqref="AI35">
    <cfRule type="expression" dxfId="1221" priority="575">
      <formula>IF(RIGHT(TEXT(AI35,"0.#"),1)=".",FALSE,TRUE)</formula>
    </cfRule>
    <cfRule type="expression" dxfId="1220" priority="576">
      <formula>IF(RIGHT(TEXT(AI35,"0.#"),1)=".",TRUE,FALSE)</formula>
    </cfRule>
  </conditionalFormatting>
  <conditionalFormatting sqref="AM103">
    <cfRule type="expression" dxfId="1219" priority="561">
      <formula>IF(RIGHT(TEXT(AM103,"0.#"),1)=".",FALSE,TRUE)</formula>
    </cfRule>
    <cfRule type="expression" dxfId="1218" priority="562">
      <formula>IF(RIGHT(TEXT(AM103,"0.#"),1)=".",TRUE,FALSE)</formula>
    </cfRule>
  </conditionalFormatting>
  <conditionalFormatting sqref="AE104 AM104">
    <cfRule type="expression" dxfId="1217" priority="559">
      <formula>IF(RIGHT(TEXT(AE104,"0.#"),1)=".",FALSE,TRUE)</formula>
    </cfRule>
    <cfRule type="expression" dxfId="1216" priority="560">
      <formula>IF(RIGHT(TEXT(AE104,"0.#"),1)=".",TRUE,FALSE)</formula>
    </cfRule>
  </conditionalFormatting>
  <conditionalFormatting sqref="AI104">
    <cfRule type="expression" dxfId="1215" priority="557">
      <formula>IF(RIGHT(TEXT(AI104,"0.#"),1)=".",FALSE,TRUE)</formula>
    </cfRule>
    <cfRule type="expression" dxfId="1214" priority="558">
      <formula>IF(RIGHT(TEXT(AI104,"0.#"),1)=".",TRUE,FALSE)</formula>
    </cfRule>
  </conditionalFormatting>
  <conditionalFormatting sqref="AQ104">
    <cfRule type="expression" dxfId="1213" priority="555">
      <formula>IF(RIGHT(TEXT(AQ104,"0.#"),1)=".",FALSE,TRUE)</formula>
    </cfRule>
    <cfRule type="expression" dxfId="1212" priority="556">
      <formula>IF(RIGHT(TEXT(AQ104,"0.#"),1)=".",TRUE,FALSE)</formula>
    </cfRule>
  </conditionalFormatting>
  <conditionalFormatting sqref="AE103 AQ103">
    <cfRule type="expression" dxfId="1211" priority="565">
      <formula>IF(RIGHT(TEXT(AE103,"0.#"),1)=".",FALSE,TRUE)</formula>
    </cfRule>
    <cfRule type="expression" dxfId="1210" priority="566">
      <formula>IF(RIGHT(TEXT(AE103,"0.#"),1)=".",TRUE,FALSE)</formula>
    </cfRule>
  </conditionalFormatting>
  <conditionalFormatting sqref="AI103">
    <cfRule type="expression" dxfId="1209" priority="563">
      <formula>IF(RIGHT(TEXT(AI103,"0.#"),1)=".",FALSE,TRUE)</formula>
    </cfRule>
    <cfRule type="expression" dxfId="1208" priority="564">
      <formula>IF(RIGHT(TEXT(AI103,"0.#"),1)=".",TRUE,FALSE)</formula>
    </cfRule>
  </conditionalFormatting>
  <conditionalFormatting sqref="AM137">
    <cfRule type="expression" dxfId="1207" priority="549">
      <formula>IF(RIGHT(TEXT(AM137,"0.#"),1)=".",FALSE,TRUE)</formula>
    </cfRule>
    <cfRule type="expression" dxfId="1206" priority="550">
      <formula>IF(RIGHT(TEXT(AM137,"0.#"),1)=".",TRUE,FALSE)</formula>
    </cfRule>
  </conditionalFormatting>
  <conditionalFormatting sqref="AE138 AM138">
    <cfRule type="expression" dxfId="1205" priority="547">
      <formula>IF(RIGHT(TEXT(AE138,"0.#"),1)=".",FALSE,TRUE)</formula>
    </cfRule>
    <cfRule type="expression" dxfId="1204" priority="548">
      <formula>IF(RIGHT(TEXT(AE138,"0.#"),1)=".",TRUE,FALSE)</formula>
    </cfRule>
  </conditionalFormatting>
  <conditionalFormatting sqref="AI138">
    <cfRule type="expression" dxfId="1203" priority="545">
      <formula>IF(RIGHT(TEXT(AI138,"0.#"),1)=".",FALSE,TRUE)</formula>
    </cfRule>
    <cfRule type="expression" dxfId="1202" priority="546">
      <formula>IF(RIGHT(TEXT(AI138,"0.#"),1)=".",TRUE,FALSE)</formula>
    </cfRule>
  </conditionalFormatting>
  <conditionalFormatting sqref="AQ138">
    <cfRule type="expression" dxfId="1201" priority="543">
      <formula>IF(RIGHT(TEXT(AQ138,"0.#"),1)=".",FALSE,TRUE)</formula>
    </cfRule>
    <cfRule type="expression" dxfId="1200" priority="544">
      <formula>IF(RIGHT(TEXT(AQ138,"0.#"),1)=".",TRUE,FALSE)</formula>
    </cfRule>
  </conditionalFormatting>
  <conditionalFormatting sqref="AE137 AQ137">
    <cfRule type="expression" dxfId="1199" priority="553">
      <formula>IF(RIGHT(TEXT(AE137,"0.#"),1)=".",FALSE,TRUE)</formula>
    </cfRule>
    <cfRule type="expression" dxfId="1198" priority="554">
      <formula>IF(RIGHT(TEXT(AE137,"0.#"),1)=".",TRUE,FALSE)</formula>
    </cfRule>
  </conditionalFormatting>
  <conditionalFormatting sqref="AI137">
    <cfRule type="expression" dxfId="1197" priority="551">
      <formula>IF(RIGHT(TEXT(AI137,"0.#"),1)=".",FALSE,TRUE)</formula>
    </cfRule>
    <cfRule type="expression" dxfId="1196" priority="552">
      <formula>IF(RIGHT(TEXT(AI137,"0.#"),1)=".",TRUE,FALSE)</formula>
    </cfRule>
  </conditionalFormatting>
  <conditionalFormatting sqref="AM171">
    <cfRule type="expression" dxfId="1195" priority="537">
      <formula>IF(RIGHT(TEXT(AM171,"0.#"),1)=".",FALSE,TRUE)</formula>
    </cfRule>
    <cfRule type="expression" dxfId="1194" priority="538">
      <formula>IF(RIGHT(TEXT(AM171,"0.#"),1)=".",TRUE,FALSE)</formula>
    </cfRule>
  </conditionalFormatting>
  <conditionalFormatting sqref="AE172 AM172">
    <cfRule type="expression" dxfId="1193" priority="535">
      <formula>IF(RIGHT(TEXT(AE172,"0.#"),1)=".",FALSE,TRUE)</formula>
    </cfRule>
    <cfRule type="expression" dxfId="1192" priority="536">
      <formula>IF(RIGHT(TEXT(AE172,"0.#"),1)=".",TRUE,FALSE)</formula>
    </cfRule>
  </conditionalFormatting>
  <conditionalFormatting sqref="AI172">
    <cfRule type="expression" dxfId="1191" priority="533">
      <formula>IF(RIGHT(TEXT(AI172,"0.#"),1)=".",FALSE,TRUE)</formula>
    </cfRule>
    <cfRule type="expression" dxfId="1190" priority="534">
      <formula>IF(RIGHT(TEXT(AI172,"0.#"),1)=".",TRUE,FALSE)</formula>
    </cfRule>
  </conditionalFormatting>
  <conditionalFormatting sqref="AQ172">
    <cfRule type="expression" dxfId="1189" priority="531">
      <formula>IF(RIGHT(TEXT(AQ172,"0.#"),1)=".",FALSE,TRUE)</formula>
    </cfRule>
    <cfRule type="expression" dxfId="1188" priority="532">
      <formula>IF(RIGHT(TEXT(AQ172,"0.#"),1)=".",TRUE,FALSE)</formula>
    </cfRule>
  </conditionalFormatting>
  <conditionalFormatting sqref="AE171 AQ171">
    <cfRule type="expression" dxfId="1187" priority="541">
      <formula>IF(RIGHT(TEXT(AE171,"0.#"),1)=".",FALSE,TRUE)</formula>
    </cfRule>
    <cfRule type="expression" dxfId="1186" priority="542">
      <formula>IF(RIGHT(TEXT(AE171,"0.#"),1)=".",TRUE,FALSE)</formula>
    </cfRule>
  </conditionalFormatting>
  <conditionalFormatting sqref="AI171">
    <cfRule type="expression" dxfId="1185" priority="539">
      <formula>IF(RIGHT(TEXT(AI171,"0.#"),1)=".",FALSE,TRUE)</formula>
    </cfRule>
    <cfRule type="expression" dxfId="1184" priority="540">
      <formula>IF(RIGHT(TEXT(AI171,"0.#"),1)=".",TRUE,FALSE)</formula>
    </cfRule>
  </conditionalFormatting>
  <conditionalFormatting sqref="AE73">
    <cfRule type="expression" dxfId="1183" priority="529">
      <formula>IF(RIGHT(TEXT(AE73,"0.#"),1)=".",FALSE,TRUE)</formula>
    </cfRule>
    <cfRule type="expression" dxfId="1182" priority="530">
      <formula>IF(RIGHT(TEXT(AE73,"0.#"),1)=".",TRUE,FALSE)</formula>
    </cfRule>
  </conditionalFormatting>
  <conditionalFormatting sqref="AM75">
    <cfRule type="expression" dxfId="1181" priority="513">
      <formula>IF(RIGHT(TEXT(AM75,"0.#"),1)=".",FALSE,TRUE)</formula>
    </cfRule>
    <cfRule type="expression" dxfId="1180" priority="514">
      <formula>IF(RIGHT(TEXT(AM75,"0.#"),1)=".",TRUE,FALSE)</formula>
    </cfRule>
  </conditionalFormatting>
  <conditionalFormatting sqref="AE74">
    <cfRule type="expression" dxfId="1179" priority="527">
      <formula>IF(RIGHT(TEXT(AE74,"0.#"),1)=".",FALSE,TRUE)</formula>
    </cfRule>
    <cfRule type="expression" dxfId="1178" priority="528">
      <formula>IF(RIGHT(TEXT(AE74,"0.#"),1)=".",TRUE,FALSE)</formula>
    </cfRule>
  </conditionalFormatting>
  <conditionalFormatting sqref="AE75">
    <cfRule type="expression" dxfId="1177" priority="525">
      <formula>IF(RIGHT(TEXT(AE75,"0.#"),1)=".",FALSE,TRUE)</formula>
    </cfRule>
    <cfRule type="expression" dxfId="1176" priority="526">
      <formula>IF(RIGHT(TEXT(AE75,"0.#"),1)=".",TRUE,FALSE)</formula>
    </cfRule>
  </conditionalFormatting>
  <conditionalFormatting sqref="AI75">
    <cfRule type="expression" dxfId="1175" priority="523">
      <formula>IF(RIGHT(TEXT(AI75,"0.#"),1)=".",FALSE,TRUE)</formula>
    </cfRule>
    <cfRule type="expression" dxfId="1174" priority="524">
      <formula>IF(RIGHT(TEXT(AI75,"0.#"),1)=".",TRUE,FALSE)</formula>
    </cfRule>
  </conditionalFormatting>
  <conditionalFormatting sqref="AI74">
    <cfRule type="expression" dxfId="1173" priority="521">
      <formula>IF(RIGHT(TEXT(AI74,"0.#"),1)=".",FALSE,TRUE)</formula>
    </cfRule>
    <cfRule type="expression" dxfId="1172" priority="522">
      <formula>IF(RIGHT(TEXT(AI74,"0.#"),1)=".",TRUE,FALSE)</formula>
    </cfRule>
  </conditionalFormatting>
  <conditionalFormatting sqref="AI73">
    <cfRule type="expression" dxfId="1171" priority="519">
      <formula>IF(RIGHT(TEXT(AI73,"0.#"),1)=".",FALSE,TRUE)</formula>
    </cfRule>
    <cfRule type="expression" dxfId="1170" priority="520">
      <formula>IF(RIGHT(TEXT(AI73,"0.#"),1)=".",TRUE,FALSE)</formula>
    </cfRule>
  </conditionalFormatting>
  <conditionalFormatting sqref="AM73">
    <cfRule type="expression" dxfId="1169" priority="517">
      <formula>IF(RIGHT(TEXT(AM73,"0.#"),1)=".",FALSE,TRUE)</formula>
    </cfRule>
    <cfRule type="expression" dxfId="1168" priority="518">
      <formula>IF(RIGHT(TEXT(AM73,"0.#"),1)=".",TRUE,FALSE)</formula>
    </cfRule>
  </conditionalFormatting>
  <conditionalFormatting sqref="AM74">
    <cfRule type="expression" dxfId="1167" priority="515">
      <formula>IF(RIGHT(TEXT(AM74,"0.#"),1)=".",FALSE,TRUE)</formula>
    </cfRule>
    <cfRule type="expression" dxfId="1166" priority="516">
      <formula>IF(RIGHT(TEXT(AM74,"0.#"),1)=".",TRUE,FALSE)</formula>
    </cfRule>
  </conditionalFormatting>
  <conditionalFormatting sqref="AQ73:AQ75">
    <cfRule type="expression" dxfId="1165" priority="511">
      <formula>IF(RIGHT(TEXT(AQ73,"0.#"),1)=".",FALSE,TRUE)</formula>
    </cfRule>
    <cfRule type="expression" dxfId="1164" priority="512">
      <formula>IF(RIGHT(TEXT(AQ73,"0.#"),1)=".",TRUE,FALSE)</formula>
    </cfRule>
  </conditionalFormatting>
  <conditionalFormatting sqref="AU73:AU75">
    <cfRule type="expression" dxfId="1163" priority="509">
      <formula>IF(RIGHT(TEXT(AU73,"0.#"),1)=".",FALSE,TRUE)</formula>
    </cfRule>
    <cfRule type="expression" dxfId="1162" priority="510">
      <formula>IF(RIGHT(TEXT(AU73,"0.#"),1)=".",TRUE,FALSE)</formula>
    </cfRule>
  </conditionalFormatting>
  <conditionalFormatting sqref="AE107">
    <cfRule type="expression" dxfId="1161" priority="507">
      <formula>IF(RIGHT(TEXT(AE107,"0.#"),1)=".",FALSE,TRUE)</formula>
    </cfRule>
    <cfRule type="expression" dxfId="1160" priority="508">
      <formula>IF(RIGHT(TEXT(AE107,"0.#"),1)=".",TRUE,FALSE)</formula>
    </cfRule>
  </conditionalFormatting>
  <conditionalFormatting sqref="AM109">
    <cfRule type="expression" dxfId="1159" priority="491">
      <formula>IF(RIGHT(TEXT(AM109,"0.#"),1)=".",FALSE,TRUE)</formula>
    </cfRule>
    <cfRule type="expression" dxfId="1158" priority="492">
      <formula>IF(RIGHT(TEXT(AM109,"0.#"),1)=".",TRUE,FALSE)</formula>
    </cfRule>
  </conditionalFormatting>
  <conditionalFormatting sqref="AE108">
    <cfRule type="expression" dxfId="1157" priority="505">
      <formula>IF(RIGHT(TEXT(AE108,"0.#"),1)=".",FALSE,TRUE)</formula>
    </cfRule>
    <cfRule type="expression" dxfId="1156" priority="506">
      <formula>IF(RIGHT(TEXT(AE108,"0.#"),1)=".",TRUE,FALSE)</formula>
    </cfRule>
  </conditionalFormatting>
  <conditionalFormatting sqref="AE109">
    <cfRule type="expression" dxfId="1155" priority="503">
      <formula>IF(RIGHT(TEXT(AE109,"0.#"),1)=".",FALSE,TRUE)</formula>
    </cfRule>
    <cfRule type="expression" dxfId="1154" priority="504">
      <formula>IF(RIGHT(TEXT(AE109,"0.#"),1)=".",TRUE,FALSE)</formula>
    </cfRule>
  </conditionalFormatting>
  <conditionalFormatting sqref="AI109">
    <cfRule type="expression" dxfId="1153" priority="501">
      <formula>IF(RIGHT(TEXT(AI109,"0.#"),1)=".",FALSE,TRUE)</formula>
    </cfRule>
    <cfRule type="expression" dxfId="1152" priority="502">
      <formula>IF(RIGHT(TEXT(AI109,"0.#"),1)=".",TRUE,FALSE)</formula>
    </cfRule>
  </conditionalFormatting>
  <conditionalFormatting sqref="AI108">
    <cfRule type="expression" dxfId="1151" priority="499">
      <formula>IF(RIGHT(TEXT(AI108,"0.#"),1)=".",FALSE,TRUE)</formula>
    </cfRule>
    <cfRule type="expression" dxfId="1150" priority="500">
      <formula>IF(RIGHT(TEXT(AI108,"0.#"),1)=".",TRUE,FALSE)</formula>
    </cfRule>
  </conditionalFormatting>
  <conditionalFormatting sqref="AI107">
    <cfRule type="expression" dxfId="1149" priority="497">
      <formula>IF(RIGHT(TEXT(AI107,"0.#"),1)=".",FALSE,TRUE)</formula>
    </cfRule>
    <cfRule type="expression" dxfId="1148" priority="498">
      <formula>IF(RIGHT(TEXT(AI107,"0.#"),1)=".",TRUE,FALSE)</formula>
    </cfRule>
  </conditionalFormatting>
  <conditionalFormatting sqref="AM107">
    <cfRule type="expression" dxfId="1147" priority="495">
      <formula>IF(RIGHT(TEXT(AM107,"0.#"),1)=".",FALSE,TRUE)</formula>
    </cfRule>
    <cfRule type="expression" dxfId="1146" priority="496">
      <formula>IF(RIGHT(TEXT(AM107,"0.#"),1)=".",TRUE,FALSE)</formula>
    </cfRule>
  </conditionalFormatting>
  <conditionalFormatting sqref="AM108">
    <cfRule type="expression" dxfId="1145" priority="493">
      <formula>IF(RIGHT(TEXT(AM108,"0.#"),1)=".",FALSE,TRUE)</formula>
    </cfRule>
    <cfRule type="expression" dxfId="1144" priority="494">
      <formula>IF(RIGHT(TEXT(AM108,"0.#"),1)=".",TRUE,FALSE)</formula>
    </cfRule>
  </conditionalFormatting>
  <conditionalFormatting sqref="AQ107:AQ109">
    <cfRule type="expression" dxfId="1143" priority="489">
      <formula>IF(RIGHT(TEXT(AQ107,"0.#"),1)=".",FALSE,TRUE)</formula>
    </cfRule>
    <cfRule type="expression" dxfId="1142" priority="490">
      <formula>IF(RIGHT(TEXT(AQ107,"0.#"),1)=".",TRUE,FALSE)</formula>
    </cfRule>
  </conditionalFormatting>
  <conditionalFormatting sqref="AU107:AU109">
    <cfRule type="expression" dxfId="1141" priority="487">
      <formula>IF(RIGHT(TEXT(AU107,"0.#"),1)=".",FALSE,TRUE)</formula>
    </cfRule>
    <cfRule type="expression" dxfId="1140" priority="488">
      <formula>IF(RIGHT(TEXT(AU107,"0.#"),1)=".",TRUE,FALSE)</formula>
    </cfRule>
  </conditionalFormatting>
  <conditionalFormatting sqref="AE141">
    <cfRule type="expression" dxfId="1139" priority="485">
      <formula>IF(RIGHT(TEXT(AE141,"0.#"),1)=".",FALSE,TRUE)</formula>
    </cfRule>
    <cfRule type="expression" dxfId="1138" priority="486">
      <formula>IF(RIGHT(TEXT(AE141,"0.#"),1)=".",TRUE,FALSE)</formula>
    </cfRule>
  </conditionalFormatting>
  <conditionalFormatting sqref="AM143">
    <cfRule type="expression" dxfId="1137" priority="469">
      <formula>IF(RIGHT(TEXT(AM143,"0.#"),1)=".",FALSE,TRUE)</formula>
    </cfRule>
    <cfRule type="expression" dxfId="1136" priority="470">
      <formula>IF(RIGHT(TEXT(AM143,"0.#"),1)=".",TRUE,FALSE)</formula>
    </cfRule>
  </conditionalFormatting>
  <conditionalFormatting sqref="AE142">
    <cfRule type="expression" dxfId="1135" priority="483">
      <formula>IF(RIGHT(TEXT(AE142,"0.#"),1)=".",FALSE,TRUE)</formula>
    </cfRule>
    <cfRule type="expression" dxfId="1134" priority="484">
      <formula>IF(RIGHT(TEXT(AE142,"0.#"),1)=".",TRUE,FALSE)</formula>
    </cfRule>
  </conditionalFormatting>
  <conditionalFormatting sqref="AE143">
    <cfRule type="expression" dxfId="1133" priority="481">
      <formula>IF(RIGHT(TEXT(AE143,"0.#"),1)=".",FALSE,TRUE)</formula>
    </cfRule>
    <cfRule type="expression" dxfId="1132" priority="482">
      <formula>IF(RIGHT(TEXT(AE143,"0.#"),1)=".",TRUE,FALSE)</formula>
    </cfRule>
  </conditionalFormatting>
  <conditionalFormatting sqref="AI143">
    <cfRule type="expression" dxfId="1131" priority="479">
      <formula>IF(RIGHT(TEXT(AI143,"0.#"),1)=".",FALSE,TRUE)</formula>
    </cfRule>
    <cfRule type="expression" dxfId="1130" priority="480">
      <formula>IF(RIGHT(TEXT(AI143,"0.#"),1)=".",TRUE,FALSE)</formula>
    </cfRule>
  </conditionalFormatting>
  <conditionalFormatting sqref="AI142">
    <cfRule type="expression" dxfId="1129" priority="477">
      <formula>IF(RIGHT(TEXT(AI142,"0.#"),1)=".",FALSE,TRUE)</formula>
    </cfRule>
    <cfRule type="expression" dxfId="1128" priority="478">
      <formula>IF(RIGHT(TEXT(AI142,"0.#"),1)=".",TRUE,FALSE)</formula>
    </cfRule>
  </conditionalFormatting>
  <conditionalFormatting sqref="AI141">
    <cfRule type="expression" dxfId="1127" priority="475">
      <formula>IF(RIGHT(TEXT(AI141,"0.#"),1)=".",FALSE,TRUE)</formula>
    </cfRule>
    <cfRule type="expression" dxfId="1126" priority="476">
      <formula>IF(RIGHT(TEXT(AI141,"0.#"),1)=".",TRUE,FALSE)</formula>
    </cfRule>
  </conditionalFormatting>
  <conditionalFormatting sqref="AM141">
    <cfRule type="expression" dxfId="1125" priority="473">
      <formula>IF(RIGHT(TEXT(AM141,"0.#"),1)=".",FALSE,TRUE)</formula>
    </cfRule>
    <cfRule type="expression" dxfId="1124" priority="474">
      <formula>IF(RIGHT(TEXT(AM141,"0.#"),1)=".",TRUE,FALSE)</formula>
    </cfRule>
  </conditionalFormatting>
  <conditionalFormatting sqref="AM142">
    <cfRule type="expression" dxfId="1123" priority="471">
      <formula>IF(RIGHT(TEXT(AM142,"0.#"),1)=".",FALSE,TRUE)</formula>
    </cfRule>
    <cfRule type="expression" dxfId="1122" priority="472">
      <formula>IF(RIGHT(TEXT(AM142,"0.#"),1)=".",TRUE,FALSE)</formula>
    </cfRule>
  </conditionalFormatting>
  <conditionalFormatting sqref="AQ141:AQ143">
    <cfRule type="expression" dxfId="1121" priority="467">
      <formula>IF(RIGHT(TEXT(AQ141,"0.#"),1)=".",FALSE,TRUE)</formula>
    </cfRule>
    <cfRule type="expression" dxfId="1120" priority="468">
      <formula>IF(RIGHT(TEXT(AQ141,"0.#"),1)=".",TRUE,FALSE)</formula>
    </cfRule>
  </conditionalFormatting>
  <conditionalFormatting sqref="AU141:AU143">
    <cfRule type="expression" dxfId="1119" priority="465">
      <formula>IF(RIGHT(TEXT(AU141,"0.#"),1)=".",FALSE,TRUE)</formula>
    </cfRule>
    <cfRule type="expression" dxfId="1118" priority="466">
      <formula>IF(RIGHT(TEXT(AU141,"0.#"),1)=".",TRUE,FALSE)</formula>
    </cfRule>
  </conditionalFormatting>
  <conditionalFormatting sqref="AE175">
    <cfRule type="expression" dxfId="1117" priority="463">
      <formula>IF(RIGHT(TEXT(AE175,"0.#"),1)=".",FALSE,TRUE)</formula>
    </cfRule>
    <cfRule type="expression" dxfId="1116" priority="464">
      <formula>IF(RIGHT(TEXT(AE175,"0.#"),1)=".",TRUE,FALSE)</formula>
    </cfRule>
  </conditionalFormatting>
  <conditionalFormatting sqref="AM177">
    <cfRule type="expression" dxfId="1115" priority="447">
      <formula>IF(RIGHT(TEXT(AM177,"0.#"),1)=".",FALSE,TRUE)</formula>
    </cfRule>
    <cfRule type="expression" dxfId="1114" priority="448">
      <formula>IF(RIGHT(TEXT(AM177,"0.#"),1)=".",TRUE,FALSE)</formula>
    </cfRule>
  </conditionalFormatting>
  <conditionalFormatting sqref="AE176">
    <cfRule type="expression" dxfId="1113" priority="461">
      <formula>IF(RIGHT(TEXT(AE176,"0.#"),1)=".",FALSE,TRUE)</formula>
    </cfRule>
    <cfRule type="expression" dxfId="1112" priority="462">
      <formula>IF(RIGHT(TEXT(AE176,"0.#"),1)=".",TRUE,FALSE)</formula>
    </cfRule>
  </conditionalFormatting>
  <conditionalFormatting sqref="AE177">
    <cfRule type="expression" dxfId="1111" priority="459">
      <formula>IF(RIGHT(TEXT(AE177,"0.#"),1)=".",FALSE,TRUE)</formula>
    </cfRule>
    <cfRule type="expression" dxfId="1110" priority="460">
      <formula>IF(RIGHT(TEXT(AE177,"0.#"),1)=".",TRUE,FALSE)</formula>
    </cfRule>
  </conditionalFormatting>
  <conditionalFormatting sqref="AI177">
    <cfRule type="expression" dxfId="1109" priority="457">
      <formula>IF(RIGHT(TEXT(AI177,"0.#"),1)=".",FALSE,TRUE)</formula>
    </cfRule>
    <cfRule type="expression" dxfId="1108" priority="458">
      <formula>IF(RIGHT(TEXT(AI177,"0.#"),1)=".",TRUE,FALSE)</formula>
    </cfRule>
  </conditionalFormatting>
  <conditionalFormatting sqref="AI176">
    <cfRule type="expression" dxfId="1107" priority="455">
      <formula>IF(RIGHT(TEXT(AI176,"0.#"),1)=".",FALSE,TRUE)</formula>
    </cfRule>
    <cfRule type="expression" dxfId="1106" priority="456">
      <formula>IF(RIGHT(TEXT(AI176,"0.#"),1)=".",TRUE,FALSE)</formula>
    </cfRule>
  </conditionalFormatting>
  <conditionalFormatting sqref="AI175">
    <cfRule type="expression" dxfId="1105" priority="453">
      <formula>IF(RIGHT(TEXT(AI175,"0.#"),1)=".",FALSE,TRUE)</formula>
    </cfRule>
    <cfRule type="expression" dxfId="1104" priority="454">
      <formula>IF(RIGHT(TEXT(AI175,"0.#"),1)=".",TRUE,FALSE)</formula>
    </cfRule>
  </conditionalFormatting>
  <conditionalFormatting sqref="AM175">
    <cfRule type="expression" dxfId="1103" priority="451">
      <formula>IF(RIGHT(TEXT(AM175,"0.#"),1)=".",FALSE,TRUE)</formula>
    </cfRule>
    <cfRule type="expression" dxfId="1102" priority="452">
      <formula>IF(RIGHT(TEXT(AM175,"0.#"),1)=".",TRUE,FALSE)</formula>
    </cfRule>
  </conditionalFormatting>
  <conditionalFormatting sqref="AM176">
    <cfRule type="expression" dxfId="1101" priority="449">
      <formula>IF(RIGHT(TEXT(AM176,"0.#"),1)=".",FALSE,TRUE)</formula>
    </cfRule>
    <cfRule type="expression" dxfId="1100" priority="450">
      <formula>IF(RIGHT(TEXT(AM176,"0.#"),1)=".",TRUE,FALSE)</formula>
    </cfRule>
  </conditionalFormatting>
  <conditionalFormatting sqref="AQ175:AQ177">
    <cfRule type="expression" dxfId="1099" priority="445">
      <formula>IF(RIGHT(TEXT(AQ175,"0.#"),1)=".",FALSE,TRUE)</formula>
    </cfRule>
    <cfRule type="expression" dxfId="1098" priority="446">
      <formula>IF(RIGHT(TEXT(AQ175,"0.#"),1)=".",TRUE,FALSE)</formula>
    </cfRule>
  </conditionalFormatting>
  <conditionalFormatting sqref="AU175:AU177">
    <cfRule type="expression" dxfId="1097" priority="443">
      <formula>IF(RIGHT(TEXT(AU175,"0.#"),1)=".",FALSE,TRUE)</formula>
    </cfRule>
    <cfRule type="expression" dxfId="1096" priority="444">
      <formula>IF(RIGHT(TEXT(AU175,"0.#"),1)=".",TRUE,FALSE)</formula>
    </cfRule>
  </conditionalFormatting>
  <conditionalFormatting sqref="AE61">
    <cfRule type="expression" dxfId="1095" priority="397">
      <formula>IF(RIGHT(TEXT(AE61,"0.#"),1)=".",FALSE,TRUE)</formula>
    </cfRule>
    <cfRule type="expression" dxfId="1094" priority="398">
      <formula>IF(RIGHT(TEXT(AE61,"0.#"),1)=".",TRUE,FALSE)</formula>
    </cfRule>
  </conditionalFormatting>
  <conditionalFormatting sqref="AE62">
    <cfRule type="expression" dxfId="1093" priority="395">
      <formula>IF(RIGHT(TEXT(AE62,"0.#"),1)=".",FALSE,TRUE)</formula>
    </cfRule>
    <cfRule type="expression" dxfId="1092" priority="396">
      <formula>IF(RIGHT(TEXT(AE62,"0.#"),1)=".",TRUE,FALSE)</formula>
    </cfRule>
  </conditionalFormatting>
  <conditionalFormatting sqref="AM61">
    <cfRule type="expression" dxfId="1091" priority="385">
      <formula>IF(RIGHT(TEXT(AM61,"0.#"),1)=".",FALSE,TRUE)</formula>
    </cfRule>
    <cfRule type="expression" dxfId="1090" priority="386">
      <formula>IF(RIGHT(TEXT(AM61,"0.#"),1)=".",TRUE,FALSE)</formula>
    </cfRule>
  </conditionalFormatting>
  <conditionalFormatting sqref="AE63">
    <cfRule type="expression" dxfId="1089" priority="393">
      <formula>IF(RIGHT(TEXT(AE63,"0.#"),1)=".",FALSE,TRUE)</formula>
    </cfRule>
    <cfRule type="expression" dxfId="1088" priority="394">
      <formula>IF(RIGHT(TEXT(AE63,"0.#"),1)=".",TRUE,FALSE)</formula>
    </cfRule>
  </conditionalFormatting>
  <conditionalFormatting sqref="AI63">
    <cfRule type="expression" dxfId="1087" priority="391">
      <formula>IF(RIGHT(TEXT(AI63,"0.#"),1)=".",FALSE,TRUE)</formula>
    </cfRule>
    <cfRule type="expression" dxfId="1086" priority="392">
      <formula>IF(RIGHT(TEXT(AI63,"0.#"),1)=".",TRUE,FALSE)</formula>
    </cfRule>
  </conditionalFormatting>
  <conditionalFormatting sqref="AI62">
    <cfRule type="expression" dxfId="1085" priority="389">
      <formula>IF(RIGHT(TEXT(AI62,"0.#"),1)=".",FALSE,TRUE)</formula>
    </cfRule>
    <cfRule type="expression" dxfId="1084" priority="390">
      <formula>IF(RIGHT(TEXT(AI62,"0.#"),1)=".",TRUE,FALSE)</formula>
    </cfRule>
  </conditionalFormatting>
  <conditionalFormatting sqref="AI61">
    <cfRule type="expression" dxfId="1083" priority="387">
      <formula>IF(RIGHT(TEXT(AI61,"0.#"),1)=".",FALSE,TRUE)</formula>
    </cfRule>
    <cfRule type="expression" dxfId="1082" priority="388">
      <formula>IF(RIGHT(TEXT(AI61,"0.#"),1)=".",TRUE,FALSE)</formula>
    </cfRule>
  </conditionalFormatting>
  <conditionalFormatting sqref="AM62">
    <cfRule type="expression" dxfId="1081" priority="383">
      <formula>IF(RIGHT(TEXT(AM62,"0.#"),1)=".",FALSE,TRUE)</formula>
    </cfRule>
    <cfRule type="expression" dxfId="1080" priority="384">
      <formula>IF(RIGHT(TEXT(AM62,"0.#"),1)=".",TRUE,FALSE)</formula>
    </cfRule>
  </conditionalFormatting>
  <conditionalFormatting sqref="AM63">
    <cfRule type="expression" dxfId="1079" priority="381">
      <formula>IF(RIGHT(TEXT(AM63,"0.#"),1)=".",FALSE,TRUE)</formula>
    </cfRule>
    <cfRule type="expression" dxfId="1078" priority="382">
      <formula>IF(RIGHT(TEXT(AM63,"0.#"),1)=".",TRUE,FALSE)</formula>
    </cfRule>
  </conditionalFormatting>
  <conditionalFormatting sqref="AQ61:AQ63">
    <cfRule type="expression" dxfId="1077" priority="379">
      <formula>IF(RIGHT(TEXT(AQ61,"0.#"),1)=".",FALSE,TRUE)</formula>
    </cfRule>
    <cfRule type="expression" dxfId="1076" priority="380">
      <formula>IF(RIGHT(TEXT(AQ61,"0.#"),1)=".",TRUE,FALSE)</formula>
    </cfRule>
  </conditionalFormatting>
  <conditionalFormatting sqref="AU61:AU63">
    <cfRule type="expression" dxfId="1075" priority="377">
      <formula>IF(RIGHT(TEXT(AU61,"0.#"),1)=".",FALSE,TRUE)</formula>
    </cfRule>
    <cfRule type="expression" dxfId="1074" priority="378">
      <formula>IF(RIGHT(TEXT(AU61,"0.#"),1)=".",TRUE,FALSE)</formula>
    </cfRule>
  </conditionalFormatting>
  <conditionalFormatting sqref="AE95">
    <cfRule type="expression" dxfId="1073" priority="375">
      <formula>IF(RIGHT(TEXT(AE95,"0.#"),1)=".",FALSE,TRUE)</formula>
    </cfRule>
    <cfRule type="expression" dxfId="1072" priority="376">
      <formula>IF(RIGHT(TEXT(AE95,"0.#"),1)=".",TRUE,FALSE)</formula>
    </cfRule>
  </conditionalFormatting>
  <conditionalFormatting sqref="AE96">
    <cfRule type="expression" dxfId="1071" priority="373">
      <formula>IF(RIGHT(TEXT(AE96,"0.#"),1)=".",FALSE,TRUE)</formula>
    </cfRule>
    <cfRule type="expression" dxfId="1070" priority="374">
      <formula>IF(RIGHT(TEXT(AE96,"0.#"),1)=".",TRUE,FALSE)</formula>
    </cfRule>
  </conditionalFormatting>
  <conditionalFormatting sqref="AM95">
    <cfRule type="expression" dxfId="1069" priority="363">
      <formula>IF(RIGHT(TEXT(AM95,"0.#"),1)=".",FALSE,TRUE)</formula>
    </cfRule>
    <cfRule type="expression" dxfId="1068" priority="364">
      <formula>IF(RIGHT(TEXT(AM95,"0.#"),1)=".",TRUE,FALSE)</formula>
    </cfRule>
  </conditionalFormatting>
  <conditionalFormatting sqref="AE97">
    <cfRule type="expression" dxfId="1067" priority="371">
      <formula>IF(RIGHT(TEXT(AE97,"0.#"),1)=".",FALSE,TRUE)</formula>
    </cfRule>
    <cfRule type="expression" dxfId="1066" priority="372">
      <formula>IF(RIGHT(TEXT(AE97,"0.#"),1)=".",TRUE,FALSE)</formula>
    </cfRule>
  </conditionalFormatting>
  <conditionalFormatting sqref="AI97">
    <cfRule type="expression" dxfId="1065" priority="369">
      <formula>IF(RIGHT(TEXT(AI97,"0.#"),1)=".",FALSE,TRUE)</formula>
    </cfRule>
    <cfRule type="expression" dxfId="1064" priority="370">
      <formula>IF(RIGHT(TEXT(AI97,"0.#"),1)=".",TRUE,FALSE)</formula>
    </cfRule>
  </conditionalFormatting>
  <conditionalFormatting sqref="AI96">
    <cfRule type="expression" dxfId="1063" priority="367">
      <formula>IF(RIGHT(TEXT(AI96,"0.#"),1)=".",FALSE,TRUE)</formula>
    </cfRule>
    <cfRule type="expression" dxfId="1062" priority="368">
      <formula>IF(RIGHT(TEXT(AI96,"0.#"),1)=".",TRUE,FALSE)</formula>
    </cfRule>
  </conditionalFormatting>
  <conditionalFormatting sqref="AI95">
    <cfRule type="expression" dxfId="1061" priority="365">
      <formula>IF(RIGHT(TEXT(AI95,"0.#"),1)=".",FALSE,TRUE)</formula>
    </cfRule>
    <cfRule type="expression" dxfId="1060" priority="366">
      <formula>IF(RIGHT(TEXT(AI95,"0.#"),1)=".",TRUE,FALSE)</formula>
    </cfRule>
  </conditionalFormatting>
  <conditionalFormatting sqref="AM96">
    <cfRule type="expression" dxfId="1059" priority="361">
      <formula>IF(RIGHT(TEXT(AM96,"0.#"),1)=".",FALSE,TRUE)</formula>
    </cfRule>
    <cfRule type="expression" dxfId="1058" priority="362">
      <formula>IF(RIGHT(TEXT(AM96,"0.#"),1)=".",TRUE,FALSE)</formula>
    </cfRule>
  </conditionalFormatting>
  <conditionalFormatting sqref="AM97">
    <cfRule type="expression" dxfId="1057" priority="359">
      <formula>IF(RIGHT(TEXT(AM97,"0.#"),1)=".",FALSE,TRUE)</formula>
    </cfRule>
    <cfRule type="expression" dxfId="1056" priority="360">
      <formula>IF(RIGHT(TEXT(AM97,"0.#"),1)=".",TRUE,FALSE)</formula>
    </cfRule>
  </conditionalFormatting>
  <conditionalFormatting sqref="AQ95:AQ97">
    <cfRule type="expression" dxfId="1055" priority="357">
      <formula>IF(RIGHT(TEXT(AQ95,"0.#"),1)=".",FALSE,TRUE)</formula>
    </cfRule>
    <cfRule type="expression" dxfId="1054" priority="358">
      <formula>IF(RIGHT(TEXT(AQ95,"0.#"),1)=".",TRUE,FALSE)</formula>
    </cfRule>
  </conditionalFormatting>
  <conditionalFormatting sqref="AU95:AU97">
    <cfRule type="expression" dxfId="1053" priority="355">
      <formula>IF(RIGHT(TEXT(AU95,"0.#"),1)=".",FALSE,TRUE)</formula>
    </cfRule>
    <cfRule type="expression" dxfId="1052" priority="356">
      <formula>IF(RIGHT(TEXT(AU95,"0.#"),1)=".",TRUE,FALSE)</formula>
    </cfRule>
  </conditionalFormatting>
  <conditionalFormatting sqref="AE129">
    <cfRule type="expression" dxfId="1051" priority="353">
      <formula>IF(RIGHT(TEXT(AE129,"0.#"),1)=".",FALSE,TRUE)</formula>
    </cfRule>
    <cfRule type="expression" dxfId="1050" priority="354">
      <formula>IF(RIGHT(TEXT(AE129,"0.#"),1)=".",TRUE,FALSE)</formula>
    </cfRule>
  </conditionalFormatting>
  <conditionalFormatting sqref="AE130">
    <cfRule type="expression" dxfId="1049" priority="351">
      <formula>IF(RIGHT(TEXT(AE130,"0.#"),1)=".",FALSE,TRUE)</formula>
    </cfRule>
    <cfRule type="expression" dxfId="1048" priority="352">
      <formula>IF(RIGHT(TEXT(AE130,"0.#"),1)=".",TRUE,FALSE)</formula>
    </cfRule>
  </conditionalFormatting>
  <conditionalFormatting sqref="AM129">
    <cfRule type="expression" dxfId="1047" priority="341">
      <formula>IF(RIGHT(TEXT(AM129,"0.#"),1)=".",FALSE,TRUE)</formula>
    </cfRule>
    <cfRule type="expression" dxfId="1046" priority="342">
      <formula>IF(RIGHT(TEXT(AM129,"0.#"),1)=".",TRUE,FALSE)</formula>
    </cfRule>
  </conditionalFormatting>
  <conditionalFormatting sqref="AE131">
    <cfRule type="expression" dxfId="1045" priority="349">
      <formula>IF(RIGHT(TEXT(AE131,"0.#"),1)=".",FALSE,TRUE)</formula>
    </cfRule>
    <cfRule type="expression" dxfId="1044" priority="350">
      <formula>IF(RIGHT(TEXT(AE131,"0.#"),1)=".",TRUE,FALSE)</formula>
    </cfRule>
  </conditionalFormatting>
  <conditionalFormatting sqref="AI131">
    <cfRule type="expression" dxfId="1043" priority="347">
      <formula>IF(RIGHT(TEXT(AI131,"0.#"),1)=".",FALSE,TRUE)</formula>
    </cfRule>
    <cfRule type="expression" dxfId="1042" priority="348">
      <formula>IF(RIGHT(TEXT(AI131,"0.#"),1)=".",TRUE,FALSE)</formula>
    </cfRule>
  </conditionalFormatting>
  <conditionalFormatting sqref="AI130">
    <cfRule type="expression" dxfId="1041" priority="345">
      <formula>IF(RIGHT(TEXT(AI130,"0.#"),1)=".",FALSE,TRUE)</formula>
    </cfRule>
    <cfRule type="expression" dxfId="1040" priority="346">
      <formula>IF(RIGHT(TEXT(AI130,"0.#"),1)=".",TRUE,FALSE)</formula>
    </cfRule>
  </conditionalFormatting>
  <conditionalFormatting sqref="AI129">
    <cfRule type="expression" dxfId="1039" priority="343">
      <formula>IF(RIGHT(TEXT(AI129,"0.#"),1)=".",FALSE,TRUE)</formula>
    </cfRule>
    <cfRule type="expression" dxfId="1038" priority="344">
      <formula>IF(RIGHT(TEXT(AI129,"0.#"),1)=".",TRUE,FALSE)</formula>
    </cfRule>
  </conditionalFormatting>
  <conditionalFormatting sqref="AM130">
    <cfRule type="expression" dxfId="1037" priority="339">
      <formula>IF(RIGHT(TEXT(AM130,"0.#"),1)=".",FALSE,TRUE)</formula>
    </cfRule>
    <cfRule type="expression" dxfId="1036" priority="340">
      <formula>IF(RIGHT(TEXT(AM130,"0.#"),1)=".",TRUE,FALSE)</formula>
    </cfRule>
  </conditionalFormatting>
  <conditionalFormatting sqref="AM131">
    <cfRule type="expression" dxfId="1035" priority="337">
      <formula>IF(RIGHT(TEXT(AM131,"0.#"),1)=".",FALSE,TRUE)</formula>
    </cfRule>
    <cfRule type="expression" dxfId="1034" priority="338">
      <formula>IF(RIGHT(TEXT(AM131,"0.#"),1)=".",TRUE,FALSE)</formula>
    </cfRule>
  </conditionalFormatting>
  <conditionalFormatting sqref="AQ129:AQ131">
    <cfRule type="expression" dxfId="1033" priority="335">
      <formula>IF(RIGHT(TEXT(AQ129,"0.#"),1)=".",FALSE,TRUE)</formula>
    </cfRule>
    <cfRule type="expression" dxfId="1032" priority="336">
      <formula>IF(RIGHT(TEXT(AQ129,"0.#"),1)=".",TRUE,FALSE)</formula>
    </cfRule>
  </conditionalFormatting>
  <conditionalFormatting sqref="AU129:AU131">
    <cfRule type="expression" dxfId="1031" priority="333">
      <formula>IF(RIGHT(TEXT(AU129,"0.#"),1)=".",FALSE,TRUE)</formula>
    </cfRule>
    <cfRule type="expression" dxfId="1030" priority="334">
      <formula>IF(RIGHT(TEXT(AU129,"0.#"),1)=".",TRUE,FALSE)</formula>
    </cfRule>
  </conditionalFormatting>
  <conditionalFormatting sqref="AE163">
    <cfRule type="expression" dxfId="1029" priority="331">
      <formula>IF(RIGHT(TEXT(AE163,"0.#"),1)=".",FALSE,TRUE)</formula>
    </cfRule>
    <cfRule type="expression" dxfId="1028" priority="332">
      <formula>IF(RIGHT(TEXT(AE163,"0.#"),1)=".",TRUE,FALSE)</formula>
    </cfRule>
  </conditionalFormatting>
  <conditionalFormatting sqref="AE164">
    <cfRule type="expression" dxfId="1027" priority="329">
      <formula>IF(RIGHT(TEXT(AE164,"0.#"),1)=".",FALSE,TRUE)</formula>
    </cfRule>
    <cfRule type="expression" dxfId="1026" priority="330">
      <formula>IF(RIGHT(TEXT(AE164,"0.#"),1)=".",TRUE,FALSE)</formula>
    </cfRule>
  </conditionalFormatting>
  <conditionalFormatting sqref="AM163">
    <cfRule type="expression" dxfId="1025" priority="319">
      <formula>IF(RIGHT(TEXT(AM163,"0.#"),1)=".",FALSE,TRUE)</formula>
    </cfRule>
    <cfRule type="expression" dxfId="1024" priority="320">
      <formula>IF(RIGHT(TEXT(AM163,"0.#"),1)=".",TRUE,FALSE)</formula>
    </cfRule>
  </conditionalFormatting>
  <conditionalFormatting sqref="AE165">
    <cfRule type="expression" dxfId="1023" priority="327">
      <formula>IF(RIGHT(TEXT(AE165,"0.#"),1)=".",FALSE,TRUE)</formula>
    </cfRule>
    <cfRule type="expression" dxfId="1022" priority="328">
      <formula>IF(RIGHT(TEXT(AE165,"0.#"),1)=".",TRUE,FALSE)</formula>
    </cfRule>
  </conditionalFormatting>
  <conditionalFormatting sqref="AI165">
    <cfRule type="expression" dxfId="1021" priority="325">
      <formula>IF(RIGHT(TEXT(AI165,"0.#"),1)=".",FALSE,TRUE)</formula>
    </cfRule>
    <cfRule type="expression" dxfId="1020" priority="326">
      <formula>IF(RIGHT(TEXT(AI165,"0.#"),1)=".",TRUE,FALSE)</formula>
    </cfRule>
  </conditionalFormatting>
  <conditionalFormatting sqref="AI164">
    <cfRule type="expression" dxfId="1019" priority="323">
      <formula>IF(RIGHT(TEXT(AI164,"0.#"),1)=".",FALSE,TRUE)</formula>
    </cfRule>
    <cfRule type="expression" dxfId="1018" priority="324">
      <formula>IF(RIGHT(TEXT(AI164,"0.#"),1)=".",TRUE,FALSE)</formula>
    </cfRule>
  </conditionalFormatting>
  <conditionalFormatting sqref="AI163">
    <cfRule type="expression" dxfId="1017" priority="321">
      <formula>IF(RIGHT(TEXT(AI163,"0.#"),1)=".",FALSE,TRUE)</formula>
    </cfRule>
    <cfRule type="expression" dxfId="1016" priority="322">
      <formula>IF(RIGHT(TEXT(AI163,"0.#"),1)=".",TRUE,FALSE)</formula>
    </cfRule>
  </conditionalFormatting>
  <conditionalFormatting sqref="AM164">
    <cfRule type="expression" dxfId="1015" priority="317">
      <formula>IF(RIGHT(TEXT(AM164,"0.#"),1)=".",FALSE,TRUE)</formula>
    </cfRule>
    <cfRule type="expression" dxfId="1014" priority="318">
      <formula>IF(RIGHT(TEXT(AM164,"0.#"),1)=".",TRUE,FALSE)</formula>
    </cfRule>
  </conditionalFormatting>
  <conditionalFormatting sqref="AM165">
    <cfRule type="expression" dxfId="1013" priority="315">
      <formula>IF(RIGHT(TEXT(AM165,"0.#"),1)=".",FALSE,TRUE)</formula>
    </cfRule>
    <cfRule type="expression" dxfId="1012" priority="316">
      <formula>IF(RIGHT(TEXT(AM165,"0.#"),1)=".",TRUE,FALSE)</formula>
    </cfRule>
  </conditionalFormatting>
  <conditionalFormatting sqref="AQ163:AQ165">
    <cfRule type="expression" dxfId="1011" priority="313">
      <formula>IF(RIGHT(TEXT(AQ163,"0.#"),1)=".",FALSE,TRUE)</formula>
    </cfRule>
    <cfRule type="expression" dxfId="1010" priority="314">
      <formula>IF(RIGHT(TEXT(AQ163,"0.#"),1)=".",TRUE,FALSE)</formula>
    </cfRule>
  </conditionalFormatting>
  <conditionalFormatting sqref="AU163:AU165">
    <cfRule type="expression" dxfId="1009" priority="311">
      <formula>IF(RIGHT(TEXT(AU163,"0.#"),1)=".",FALSE,TRUE)</formula>
    </cfRule>
    <cfRule type="expression" dxfId="1008" priority="312">
      <formula>IF(RIGHT(TEXT(AU163,"0.#"),1)=".",TRUE,FALSE)</formula>
    </cfRule>
  </conditionalFormatting>
  <conditionalFormatting sqref="AE197">
    <cfRule type="expression" dxfId="1007" priority="309">
      <formula>IF(RIGHT(TEXT(AE197,"0.#"),1)=".",FALSE,TRUE)</formula>
    </cfRule>
    <cfRule type="expression" dxfId="1006" priority="310">
      <formula>IF(RIGHT(TEXT(AE197,"0.#"),1)=".",TRUE,FALSE)</formula>
    </cfRule>
  </conditionalFormatting>
  <conditionalFormatting sqref="AE198">
    <cfRule type="expression" dxfId="1005" priority="307">
      <formula>IF(RIGHT(TEXT(AE198,"0.#"),1)=".",FALSE,TRUE)</formula>
    </cfRule>
    <cfRule type="expression" dxfId="1004" priority="308">
      <formula>IF(RIGHT(TEXT(AE198,"0.#"),1)=".",TRUE,FALSE)</formula>
    </cfRule>
  </conditionalFormatting>
  <conditionalFormatting sqref="AM197">
    <cfRule type="expression" dxfId="1003" priority="297">
      <formula>IF(RIGHT(TEXT(AM197,"0.#"),1)=".",FALSE,TRUE)</formula>
    </cfRule>
    <cfRule type="expression" dxfId="1002" priority="298">
      <formula>IF(RIGHT(TEXT(AM197,"0.#"),1)=".",TRUE,FALSE)</formula>
    </cfRule>
  </conditionalFormatting>
  <conditionalFormatting sqref="AE199">
    <cfRule type="expression" dxfId="1001" priority="305">
      <formula>IF(RIGHT(TEXT(AE199,"0.#"),1)=".",FALSE,TRUE)</formula>
    </cfRule>
    <cfRule type="expression" dxfId="1000" priority="306">
      <formula>IF(RIGHT(TEXT(AE199,"0.#"),1)=".",TRUE,FALSE)</formula>
    </cfRule>
  </conditionalFormatting>
  <conditionalFormatting sqref="AI199">
    <cfRule type="expression" dxfId="999" priority="303">
      <formula>IF(RIGHT(TEXT(AI199,"0.#"),1)=".",FALSE,TRUE)</formula>
    </cfRule>
    <cfRule type="expression" dxfId="998" priority="304">
      <formula>IF(RIGHT(TEXT(AI199,"0.#"),1)=".",TRUE,FALSE)</formula>
    </cfRule>
  </conditionalFormatting>
  <conditionalFormatting sqref="AI198">
    <cfRule type="expression" dxfId="997" priority="301">
      <formula>IF(RIGHT(TEXT(AI198,"0.#"),1)=".",FALSE,TRUE)</formula>
    </cfRule>
    <cfRule type="expression" dxfId="996" priority="302">
      <formula>IF(RIGHT(TEXT(AI198,"0.#"),1)=".",TRUE,FALSE)</formula>
    </cfRule>
  </conditionalFormatting>
  <conditionalFormatting sqref="AI197">
    <cfRule type="expression" dxfId="995" priority="299">
      <formula>IF(RIGHT(TEXT(AI197,"0.#"),1)=".",FALSE,TRUE)</formula>
    </cfRule>
    <cfRule type="expression" dxfId="994" priority="300">
      <formula>IF(RIGHT(TEXT(AI197,"0.#"),1)=".",TRUE,FALSE)</formula>
    </cfRule>
  </conditionalFormatting>
  <conditionalFormatting sqref="AM198">
    <cfRule type="expression" dxfId="993" priority="295">
      <formula>IF(RIGHT(TEXT(AM198,"0.#"),1)=".",FALSE,TRUE)</formula>
    </cfRule>
    <cfRule type="expression" dxfId="992" priority="296">
      <formula>IF(RIGHT(TEXT(AM198,"0.#"),1)=".",TRUE,FALSE)</formula>
    </cfRule>
  </conditionalFormatting>
  <conditionalFormatting sqref="AM199">
    <cfRule type="expression" dxfId="991" priority="293">
      <formula>IF(RIGHT(TEXT(AM199,"0.#"),1)=".",FALSE,TRUE)</formula>
    </cfRule>
    <cfRule type="expression" dxfId="990" priority="294">
      <formula>IF(RIGHT(TEXT(AM199,"0.#"),1)=".",TRUE,FALSE)</formula>
    </cfRule>
  </conditionalFormatting>
  <conditionalFormatting sqref="AQ197:AQ199">
    <cfRule type="expression" dxfId="989" priority="291">
      <formula>IF(RIGHT(TEXT(AQ197,"0.#"),1)=".",FALSE,TRUE)</formula>
    </cfRule>
    <cfRule type="expression" dxfId="988" priority="292">
      <formula>IF(RIGHT(TEXT(AQ197,"0.#"),1)=".",TRUE,FALSE)</formula>
    </cfRule>
  </conditionalFormatting>
  <conditionalFormatting sqref="AU197:AU199">
    <cfRule type="expression" dxfId="987" priority="289">
      <formula>IF(RIGHT(TEXT(AU197,"0.#"),1)=".",FALSE,TRUE)</formula>
    </cfRule>
    <cfRule type="expression" dxfId="986" priority="290">
      <formula>IF(RIGHT(TEXT(AU197,"0.#"),1)=".",TRUE,FALSE)</formula>
    </cfRule>
  </conditionalFormatting>
  <conditionalFormatting sqref="AE134 AQ134">
    <cfRule type="expression" dxfId="985" priority="287">
      <formula>IF(RIGHT(TEXT(AE134,"0.#"),1)=".",FALSE,TRUE)</formula>
    </cfRule>
    <cfRule type="expression" dxfId="984" priority="288">
      <formula>IF(RIGHT(TEXT(AE134,"0.#"),1)=".",TRUE,FALSE)</formula>
    </cfRule>
  </conditionalFormatting>
  <conditionalFormatting sqref="AI134">
    <cfRule type="expression" dxfId="983" priority="285">
      <formula>IF(RIGHT(TEXT(AI134,"0.#"),1)=".",FALSE,TRUE)</formula>
    </cfRule>
    <cfRule type="expression" dxfId="982" priority="286">
      <formula>IF(RIGHT(TEXT(AI134,"0.#"),1)=".",TRUE,FALSE)</formula>
    </cfRule>
  </conditionalFormatting>
  <conditionalFormatting sqref="AM134">
    <cfRule type="expression" dxfId="981" priority="283">
      <formula>IF(RIGHT(TEXT(AM134,"0.#"),1)=".",FALSE,TRUE)</formula>
    </cfRule>
    <cfRule type="expression" dxfId="980" priority="284">
      <formula>IF(RIGHT(TEXT(AM134,"0.#"),1)=".",TRUE,FALSE)</formula>
    </cfRule>
  </conditionalFormatting>
  <conditionalFormatting sqref="AE135">
    <cfRule type="expression" dxfId="979" priority="281">
      <formula>IF(RIGHT(TEXT(AE135,"0.#"),1)=".",FALSE,TRUE)</formula>
    </cfRule>
    <cfRule type="expression" dxfId="978" priority="282">
      <formula>IF(RIGHT(TEXT(AE135,"0.#"),1)=".",TRUE,FALSE)</formula>
    </cfRule>
  </conditionalFormatting>
  <conditionalFormatting sqref="AI135">
    <cfRule type="expression" dxfId="977" priority="279">
      <formula>IF(RIGHT(TEXT(AI135,"0.#"),1)=".",FALSE,TRUE)</formula>
    </cfRule>
    <cfRule type="expression" dxfId="976" priority="280">
      <formula>IF(RIGHT(TEXT(AI135,"0.#"),1)=".",TRUE,FALSE)</formula>
    </cfRule>
  </conditionalFormatting>
  <conditionalFormatting sqref="AM135">
    <cfRule type="expression" dxfId="975" priority="277">
      <formula>IF(RIGHT(TEXT(AM135,"0.#"),1)=".",FALSE,TRUE)</formula>
    </cfRule>
    <cfRule type="expression" dxfId="974" priority="278">
      <formula>IF(RIGHT(TEXT(AM135,"0.#"),1)=".",TRUE,FALSE)</formula>
    </cfRule>
  </conditionalFormatting>
  <conditionalFormatting sqref="AQ135">
    <cfRule type="expression" dxfId="973" priority="275">
      <formula>IF(RIGHT(TEXT(AQ135,"0.#"),1)=".",FALSE,TRUE)</formula>
    </cfRule>
    <cfRule type="expression" dxfId="972" priority="276">
      <formula>IF(RIGHT(TEXT(AQ135,"0.#"),1)=".",TRUE,FALSE)</formula>
    </cfRule>
  </conditionalFormatting>
  <conditionalFormatting sqref="AU134">
    <cfRule type="expression" dxfId="971" priority="273">
      <formula>IF(RIGHT(TEXT(AU134,"0.#"),1)=".",FALSE,TRUE)</formula>
    </cfRule>
    <cfRule type="expression" dxfId="970" priority="274">
      <formula>IF(RIGHT(TEXT(AU134,"0.#"),1)=".",TRUE,FALSE)</formula>
    </cfRule>
  </conditionalFormatting>
  <conditionalFormatting sqref="AU135">
    <cfRule type="expression" dxfId="969" priority="271">
      <formula>IF(RIGHT(TEXT(AU135,"0.#"),1)=".",FALSE,TRUE)</formula>
    </cfRule>
    <cfRule type="expression" dxfId="968" priority="272">
      <formula>IF(RIGHT(TEXT(AU135,"0.#"),1)=".",TRUE,FALSE)</formula>
    </cfRule>
  </conditionalFormatting>
  <conditionalFormatting sqref="AE168 AQ168">
    <cfRule type="expression" dxfId="967" priority="269">
      <formula>IF(RIGHT(TEXT(AE168,"0.#"),1)=".",FALSE,TRUE)</formula>
    </cfRule>
    <cfRule type="expression" dxfId="966" priority="270">
      <formula>IF(RIGHT(TEXT(AE168,"0.#"),1)=".",TRUE,FALSE)</formula>
    </cfRule>
  </conditionalFormatting>
  <conditionalFormatting sqref="AI168">
    <cfRule type="expression" dxfId="965" priority="267">
      <formula>IF(RIGHT(TEXT(AI168,"0.#"),1)=".",FALSE,TRUE)</formula>
    </cfRule>
    <cfRule type="expression" dxfId="964" priority="268">
      <formula>IF(RIGHT(TEXT(AI168,"0.#"),1)=".",TRUE,FALSE)</formula>
    </cfRule>
  </conditionalFormatting>
  <conditionalFormatting sqref="AM168">
    <cfRule type="expression" dxfId="963" priority="265">
      <formula>IF(RIGHT(TEXT(AM168,"0.#"),1)=".",FALSE,TRUE)</formula>
    </cfRule>
    <cfRule type="expression" dxfId="962" priority="266">
      <formula>IF(RIGHT(TEXT(AM168,"0.#"),1)=".",TRUE,FALSE)</formula>
    </cfRule>
  </conditionalFormatting>
  <conditionalFormatting sqref="AE169">
    <cfRule type="expression" dxfId="961" priority="263">
      <formula>IF(RIGHT(TEXT(AE169,"0.#"),1)=".",FALSE,TRUE)</formula>
    </cfRule>
    <cfRule type="expression" dxfId="960" priority="264">
      <formula>IF(RIGHT(TEXT(AE169,"0.#"),1)=".",TRUE,FALSE)</formula>
    </cfRule>
  </conditionalFormatting>
  <conditionalFormatting sqref="AI169">
    <cfRule type="expression" dxfId="959" priority="261">
      <formula>IF(RIGHT(TEXT(AI169,"0.#"),1)=".",FALSE,TRUE)</formula>
    </cfRule>
    <cfRule type="expression" dxfId="958" priority="262">
      <formula>IF(RIGHT(TEXT(AI169,"0.#"),1)=".",TRUE,FALSE)</formula>
    </cfRule>
  </conditionalFormatting>
  <conditionalFormatting sqref="AM169">
    <cfRule type="expression" dxfId="957" priority="259">
      <formula>IF(RIGHT(TEXT(AM169,"0.#"),1)=".",FALSE,TRUE)</formula>
    </cfRule>
    <cfRule type="expression" dxfId="956" priority="260">
      <formula>IF(RIGHT(TEXT(AM169,"0.#"),1)=".",TRUE,FALSE)</formula>
    </cfRule>
  </conditionalFormatting>
  <conditionalFormatting sqref="AQ169">
    <cfRule type="expression" dxfId="955" priority="257">
      <formula>IF(RIGHT(TEXT(AQ169,"0.#"),1)=".",FALSE,TRUE)</formula>
    </cfRule>
    <cfRule type="expression" dxfId="954" priority="258">
      <formula>IF(RIGHT(TEXT(AQ169,"0.#"),1)=".",TRUE,FALSE)</formula>
    </cfRule>
  </conditionalFormatting>
  <conditionalFormatting sqref="AU168">
    <cfRule type="expression" dxfId="953" priority="255">
      <formula>IF(RIGHT(TEXT(AU168,"0.#"),1)=".",FALSE,TRUE)</formula>
    </cfRule>
    <cfRule type="expression" dxfId="952" priority="256">
      <formula>IF(RIGHT(TEXT(AU168,"0.#"),1)=".",TRUE,FALSE)</formula>
    </cfRule>
  </conditionalFormatting>
  <conditionalFormatting sqref="AU169">
    <cfRule type="expression" dxfId="951" priority="253">
      <formula>IF(RIGHT(TEXT(AU169,"0.#"),1)=".",FALSE,TRUE)</formula>
    </cfRule>
    <cfRule type="expression" dxfId="950" priority="254">
      <formula>IF(RIGHT(TEXT(AU169,"0.#"),1)=".",TRUE,FALSE)</formula>
    </cfRule>
  </conditionalFormatting>
  <conditionalFormatting sqref="AE90">
    <cfRule type="expression" dxfId="949" priority="251">
      <formula>IF(RIGHT(TEXT(AE90,"0.#"),1)=".",FALSE,TRUE)</formula>
    </cfRule>
    <cfRule type="expression" dxfId="948" priority="252">
      <formula>IF(RIGHT(TEXT(AE90,"0.#"),1)=".",TRUE,FALSE)</formula>
    </cfRule>
  </conditionalFormatting>
  <conditionalFormatting sqref="AE91">
    <cfRule type="expression" dxfId="947" priority="249">
      <formula>IF(RIGHT(TEXT(AE91,"0.#"),1)=".",FALSE,TRUE)</formula>
    </cfRule>
    <cfRule type="expression" dxfId="946" priority="250">
      <formula>IF(RIGHT(TEXT(AE91,"0.#"),1)=".",TRUE,FALSE)</formula>
    </cfRule>
  </conditionalFormatting>
  <conditionalFormatting sqref="AM90">
    <cfRule type="expression" dxfId="945" priority="239">
      <formula>IF(RIGHT(TEXT(AM90,"0.#"),1)=".",FALSE,TRUE)</formula>
    </cfRule>
    <cfRule type="expression" dxfId="944" priority="240">
      <formula>IF(RIGHT(TEXT(AM90,"0.#"),1)=".",TRUE,FALSE)</formula>
    </cfRule>
  </conditionalFormatting>
  <conditionalFormatting sqref="AE92">
    <cfRule type="expression" dxfId="943" priority="247">
      <formula>IF(RIGHT(TEXT(AE92,"0.#"),1)=".",FALSE,TRUE)</formula>
    </cfRule>
    <cfRule type="expression" dxfId="942" priority="248">
      <formula>IF(RIGHT(TEXT(AE92,"0.#"),1)=".",TRUE,FALSE)</formula>
    </cfRule>
  </conditionalFormatting>
  <conditionalFormatting sqref="AI92">
    <cfRule type="expression" dxfId="941" priority="245">
      <formula>IF(RIGHT(TEXT(AI92,"0.#"),1)=".",FALSE,TRUE)</formula>
    </cfRule>
    <cfRule type="expression" dxfId="940" priority="246">
      <formula>IF(RIGHT(TEXT(AI92,"0.#"),1)=".",TRUE,FALSE)</formula>
    </cfRule>
  </conditionalFormatting>
  <conditionalFormatting sqref="AI91">
    <cfRule type="expression" dxfId="939" priority="243">
      <formula>IF(RIGHT(TEXT(AI91,"0.#"),1)=".",FALSE,TRUE)</formula>
    </cfRule>
    <cfRule type="expression" dxfId="938" priority="244">
      <formula>IF(RIGHT(TEXT(AI91,"0.#"),1)=".",TRUE,FALSE)</formula>
    </cfRule>
  </conditionalFormatting>
  <conditionalFormatting sqref="AI90">
    <cfRule type="expression" dxfId="937" priority="241">
      <formula>IF(RIGHT(TEXT(AI90,"0.#"),1)=".",FALSE,TRUE)</formula>
    </cfRule>
    <cfRule type="expression" dxfId="936" priority="242">
      <formula>IF(RIGHT(TEXT(AI90,"0.#"),1)=".",TRUE,FALSE)</formula>
    </cfRule>
  </conditionalFormatting>
  <conditionalFormatting sqref="AM91">
    <cfRule type="expression" dxfId="935" priority="237">
      <formula>IF(RIGHT(TEXT(AM91,"0.#"),1)=".",FALSE,TRUE)</formula>
    </cfRule>
    <cfRule type="expression" dxfId="934" priority="238">
      <formula>IF(RIGHT(TEXT(AM91,"0.#"),1)=".",TRUE,FALSE)</formula>
    </cfRule>
  </conditionalFormatting>
  <conditionalFormatting sqref="AM92">
    <cfRule type="expression" dxfId="933" priority="235">
      <formula>IF(RIGHT(TEXT(AM92,"0.#"),1)=".",FALSE,TRUE)</formula>
    </cfRule>
    <cfRule type="expression" dxfId="932" priority="236">
      <formula>IF(RIGHT(TEXT(AM92,"0.#"),1)=".",TRUE,FALSE)</formula>
    </cfRule>
  </conditionalFormatting>
  <conditionalFormatting sqref="AQ90:AQ92">
    <cfRule type="expression" dxfId="931" priority="233">
      <formula>IF(RIGHT(TEXT(AQ90,"0.#"),1)=".",FALSE,TRUE)</formula>
    </cfRule>
    <cfRule type="expression" dxfId="930" priority="234">
      <formula>IF(RIGHT(TEXT(AQ90,"0.#"),1)=".",TRUE,FALSE)</formula>
    </cfRule>
  </conditionalFormatting>
  <conditionalFormatting sqref="AU90:AU92">
    <cfRule type="expression" dxfId="929" priority="231">
      <formula>IF(RIGHT(TEXT(AU90,"0.#"),1)=".",FALSE,TRUE)</formula>
    </cfRule>
    <cfRule type="expression" dxfId="928" priority="232">
      <formula>IF(RIGHT(TEXT(AU90,"0.#"),1)=".",TRUE,FALSE)</formula>
    </cfRule>
  </conditionalFormatting>
  <conditionalFormatting sqref="AE85">
    <cfRule type="expression" dxfId="927" priority="229">
      <formula>IF(RIGHT(TEXT(AE85,"0.#"),1)=".",FALSE,TRUE)</formula>
    </cfRule>
    <cfRule type="expression" dxfId="926" priority="230">
      <formula>IF(RIGHT(TEXT(AE85,"0.#"),1)=".",TRUE,FALSE)</formula>
    </cfRule>
  </conditionalFormatting>
  <conditionalFormatting sqref="AE86">
    <cfRule type="expression" dxfId="925" priority="227">
      <formula>IF(RIGHT(TEXT(AE86,"0.#"),1)=".",FALSE,TRUE)</formula>
    </cfRule>
    <cfRule type="expression" dxfId="924" priority="228">
      <formula>IF(RIGHT(TEXT(AE86,"0.#"),1)=".",TRUE,FALSE)</formula>
    </cfRule>
  </conditionalFormatting>
  <conditionalFormatting sqref="AM85">
    <cfRule type="expression" dxfId="923" priority="217">
      <formula>IF(RIGHT(TEXT(AM85,"0.#"),1)=".",FALSE,TRUE)</formula>
    </cfRule>
    <cfRule type="expression" dxfId="922" priority="218">
      <formula>IF(RIGHT(TEXT(AM85,"0.#"),1)=".",TRUE,FALSE)</formula>
    </cfRule>
  </conditionalFormatting>
  <conditionalFormatting sqref="AE87">
    <cfRule type="expression" dxfId="921" priority="225">
      <formula>IF(RIGHT(TEXT(AE87,"0.#"),1)=".",FALSE,TRUE)</formula>
    </cfRule>
    <cfRule type="expression" dxfId="920" priority="226">
      <formula>IF(RIGHT(TEXT(AE87,"0.#"),1)=".",TRUE,FALSE)</formula>
    </cfRule>
  </conditionalFormatting>
  <conditionalFormatting sqref="AI87">
    <cfRule type="expression" dxfId="919" priority="223">
      <formula>IF(RIGHT(TEXT(AI87,"0.#"),1)=".",FALSE,TRUE)</formula>
    </cfRule>
    <cfRule type="expression" dxfId="918" priority="224">
      <formula>IF(RIGHT(TEXT(AI87,"0.#"),1)=".",TRUE,FALSE)</formula>
    </cfRule>
  </conditionalFormatting>
  <conditionalFormatting sqref="AI86">
    <cfRule type="expression" dxfId="917" priority="221">
      <formula>IF(RIGHT(TEXT(AI86,"0.#"),1)=".",FALSE,TRUE)</formula>
    </cfRule>
    <cfRule type="expression" dxfId="916" priority="222">
      <formula>IF(RIGHT(TEXT(AI86,"0.#"),1)=".",TRUE,FALSE)</formula>
    </cfRule>
  </conditionalFormatting>
  <conditionalFormatting sqref="AI85">
    <cfRule type="expression" dxfId="915" priority="219">
      <formula>IF(RIGHT(TEXT(AI85,"0.#"),1)=".",FALSE,TRUE)</formula>
    </cfRule>
    <cfRule type="expression" dxfId="914" priority="220">
      <formula>IF(RIGHT(TEXT(AI85,"0.#"),1)=".",TRUE,FALSE)</formula>
    </cfRule>
  </conditionalFormatting>
  <conditionalFormatting sqref="AM86">
    <cfRule type="expression" dxfId="913" priority="215">
      <formula>IF(RIGHT(TEXT(AM86,"0.#"),1)=".",FALSE,TRUE)</formula>
    </cfRule>
    <cfRule type="expression" dxfId="912" priority="216">
      <formula>IF(RIGHT(TEXT(AM86,"0.#"),1)=".",TRUE,FALSE)</formula>
    </cfRule>
  </conditionalFormatting>
  <conditionalFormatting sqref="AM87">
    <cfRule type="expression" dxfId="911" priority="213">
      <formula>IF(RIGHT(TEXT(AM87,"0.#"),1)=".",FALSE,TRUE)</formula>
    </cfRule>
    <cfRule type="expression" dxfId="910" priority="214">
      <formula>IF(RIGHT(TEXT(AM87,"0.#"),1)=".",TRUE,FALSE)</formula>
    </cfRule>
  </conditionalFormatting>
  <conditionalFormatting sqref="AQ85:AQ87">
    <cfRule type="expression" dxfId="909" priority="211">
      <formula>IF(RIGHT(TEXT(AQ85,"0.#"),1)=".",FALSE,TRUE)</formula>
    </cfRule>
    <cfRule type="expression" dxfId="908" priority="212">
      <formula>IF(RIGHT(TEXT(AQ85,"0.#"),1)=".",TRUE,FALSE)</formula>
    </cfRule>
  </conditionalFormatting>
  <conditionalFormatting sqref="AU85:AU87">
    <cfRule type="expression" dxfId="907" priority="209">
      <formula>IF(RIGHT(TEXT(AU85,"0.#"),1)=".",FALSE,TRUE)</formula>
    </cfRule>
    <cfRule type="expression" dxfId="906" priority="210">
      <formula>IF(RIGHT(TEXT(AU85,"0.#"),1)=".",TRUE,FALSE)</formula>
    </cfRule>
  </conditionalFormatting>
  <conditionalFormatting sqref="AE124">
    <cfRule type="expression" dxfId="905" priority="207">
      <formula>IF(RIGHT(TEXT(AE124,"0.#"),1)=".",FALSE,TRUE)</formula>
    </cfRule>
    <cfRule type="expression" dxfId="904" priority="208">
      <formula>IF(RIGHT(TEXT(AE124,"0.#"),1)=".",TRUE,FALSE)</formula>
    </cfRule>
  </conditionalFormatting>
  <conditionalFormatting sqref="AE125">
    <cfRule type="expression" dxfId="903" priority="205">
      <formula>IF(RIGHT(TEXT(AE125,"0.#"),1)=".",FALSE,TRUE)</formula>
    </cfRule>
    <cfRule type="expression" dxfId="902" priority="206">
      <formula>IF(RIGHT(TEXT(AE125,"0.#"),1)=".",TRUE,FALSE)</formula>
    </cfRule>
  </conditionalFormatting>
  <conditionalFormatting sqref="AM124">
    <cfRule type="expression" dxfId="901" priority="195">
      <formula>IF(RIGHT(TEXT(AM124,"0.#"),1)=".",FALSE,TRUE)</formula>
    </cfRule>
    <cfRule type="expression" dxfId="900" priority="196">
      <formula>IF(RIGHT(TEXT(AM124,"0.#"),1)=".",TRUE,FALSE)</formula>
    </cfRule>
  </conditionalFormatting>
  <conditionalFormatting sqref="AE126">
    <cfRule type="expression" dxfId="899" priority="203">
      <formula>IF(RIGHT(TEXT(AE126,"0.#"),1)=".",FALSE,TRUE)</formula>
    </cfRule>
    <cfRule type="expression" dxfId="898" priority="204">
      <formula>IF(RIGHT(TEXT(AE126,"0.#"),1)=".",TRUE,FALSE)</formula>
    </cfRule>
  </conditionalFormatting>
  <conditionalFormatting sqref="AI126">
    <cfRule type="expression" dxfId="897" priority="201">
      <formula>IF(RIGHT(TEXT(AI126,"0.#"),1)=".",FALSE,TRUE)</formula>
    </cfRule>
    <cfRule type="expression" dxfId="896" priority="202">
      <formula>IF(RIGHT(TEXT(AI126,"0.#"),1)=".",TRUE,FALSE)</formula>
    </cfRule>
  </conditionalFormatting>
  <conditionalFormatting sqref="AI125">
    <cfRule type="expression" dxfId="895" priority="199">
      <formula>IF(RIGHT(TEXT(AI125,"0.#"),1)=".",FALSE,TRUE)</formula>
    </cfRule>
    <cfRule type="expression" dxfId="894" priority="200">
      <formula>IF(RIGHT(TEXT(AI125,"0.#"),1)=".",TRUE,FALSE)</formula>
    </cfRule>
  </conditionalFormatting>
  <conditionalFormatting sqref="AI124">
    <cfRule type="expression" dxfId="893" priority="197">
      <formula>IF(RIGHT(TEXT(AI124,"0.#"),1)=".",FALSE,TRUE)</formula>
    </cfRule>
    <cfRule type="expression" dxfId="892" priority="198">
      <formula>IF(RIGHT(TEXT(AI124,"0.#"),1)=".",TRUE,FALSE)</formula>
    </cfRule>
  </conditionalFormatting>
  <conditionalFormatting sqref="AM125">
    <cfRule type="expression" dxfId="891" priority="193">
      <formula>IF(RIGHT(TEXT(AM125,"0.#"),1)=".",FALSE,TRUE)</formula>
    </cfRule>
    <cfRule type="expression" dxfId="890" priority="194">
      <formula>IF(RIGHT(TEXT(AM125,"0.#"),1)=".",TRUE,FALSE)</formula>
    </cfRule>
  </conditionalFormatting>
  <conditionalFormatting sqref="AM126">
    <cfRule type="expression" dxfId="889" priority="191">
      <formula>IF(RIGHT(TEXT(AM126,"0.#"),1)=".",FALSE,TRUE)</formula>
    </cfRule>
    <cfRule type="expression" dxfId="888" priority="192">
      <formula>IF(RIGHT(TEXT(AM126,"0.#"),1)=".",TRUE,FALSE)</formula>
    </cfRule>
  </conditionalFormatting>
  <conditionalFormatting sqref="AQ124:AQ126">
    <cfRule type="expression" dxfId="887" priority="189">
      <formula>IF(RIGHT(TEXT(AQ124,"0.#"),1)=".",FALSE,TRUE)</formula>
    </cfRule>
    <cfRule type="expression" dxfId="886" priority="190">
      <formula>IF(RIGHT(TEXT(AQ124,"0.#"),1)=".",TRUE,FALSE)</formula>
    </cfRule>
  </conditionalFormatting>
  <conditionalFormatting sqref="AU124:AU126">
    <cfRule type="expression" dxfId="885" priority="187">
      <formula>IF(RIGHT(TEXT(AU124,"0.#"),1)=".",FALSE,TRUE)</formula>
    </cfRule>
    <cfRule type="expression" dxfId="884" priority="188">
      <formula>IF(RIGHT(TEXT(AU124,"0.#"),1)=".",TRUE,FALSE)</formula>
    </cfRule>
  </conditionalFormatting>
  <conditionalFormatting sqref="AE119">
    <cfRule type="expression" dxfId="883" priority="185">
      <formula>IF(RIGHT(TEXT(AE119,"0.#"),1)=".",FALSE,TRUE)</formula>
    </cfRule>
    <cfRule type="expression" dxfId="882" priority="186">
      <formula>IF(RIGHT(TEXT(AE119,"0.#"),1)=".",TRUE,FALSE)</formula>
    </cfRule>
  </conditionalFormatting>
  <conditionalFormatting sqref="AE120">
    <cfRule type="expression" dxfId="881" priority="183">
      <formula>IF(RIGHT(TEXT(AE120,"0.#"),1)=".",FALSE,TRUE)</formula>
    </cfRule>
    <cfRule type="expression" dxfId="880" priority="184">
      <formula>IF(RIGHT(TEXT(AE120,"0.#"),1)=".",TRUE,FALSE)</formula>
    </cfRule>
  </conditionalFormatting>
  <conditionalFormatting sqref="AM119">
    <cfRule type="expression" dxfId="879" priority="173">
      <formula>IF(RIGHT(TEXT(AM119,"0.#"),1)=".",FALSE,TRUE)</formula>
    </cfRule>
    <cfRule type="expression" dxfId="878" priority="174">
      <formula>IF(RIGHT(TEXT(AM119,"0.#"),1)=".",TRUE,FALSE)</formula>
    </cfRule>
  </conditionalFormatting>
  <conditionalFormatting sqref="AE121">
    <cfRule type="expression" dxfId="877" priority="181">
      <formula>IF(RIGHT(TEXT(AE121,"0.#"),1)=".",FALSE,TRUE)</formula>
    </cfRule>
    <cfRule type="expression" dxfId="876" priority="182">
      <formula>IF(RIGHT(TEXT(AE121,"0.#"),1)=".",TRUE,FALSE)</formula>
    </cfRule>
  </conditionalFormatting>
  <conditionalFormatting sqref="AI121">
    <cfRule type="expression" dxfId="875" priority="179">
      <formula>IF(RIGHT(TEXT(AI121,"0.#"),1)=".",FALSE,TRUE)</formula>
    </cfRule>
    <cfRule type="expression" dxfId="874" priority="180">
      <formula>IF(RIGHT(TEXT(AI121,"0.#"),1)=".",TRUE,FALSE)</formula>
    </cfRule>
  </conditionalFormatting>
  <conditionalFormatting sqref="AI120">
    <cfRule type="expression" dxfId="873" priority="177">
      <formula>IF(RIGHT(TEXT(AI120,"0.#"),1)=".",FALSE,TRUE)</formula>
    </cfRule>
    <cfRule type="expression" dxfId="872" priority="178">
      <formula>IF(RIGHT(TEXT(AI120,"0.#"),1)=".",TRUE,FALSE)</formula>
    </cfRule>
  </conditionalFormatting>
  <conditionalFormatting sqref="AI119">
    <cfRule type="expression" dxfId="871" priority="175">
      <formula>IF(RIGHT(TEXT(AI119,"0.#"),1)=".",FALSE,TRUE)</formula>
    </cfRule>
    <cfRule type="expression" dxfId="870" priority="176">
      <formula>IF(RIGHT(TEXT(AI119,"0.#"),1)=".",TRUE,FALSE)</formula>
    </cfRule>
  </conditionalFormatting>
  <conditionalFormatting sqref="AM120">
    <cfRule type="expression" dxfId="869" priority="171">
      <formula>IF(RIGHT(TEXT(AM120,"0.#"),1)=".",FALSE,TRUE)</formula>
    </cfRule>
    <cfRule type="expression" dxfId="868" priority="172">
      <formula>IF(RIGHT(TEXT(AM120,"0.#"),1)=".",TRUE,FALSE)</formula>
    </cfRule>
  </conditionalFormatting>
  <conditionalFormatting sqref="AM121">
    <cfRule type="expression" dxfId="867" priority="169">
      <formula>IF(RIGHT(TEXT(AM121,"0.#"),1)=".",FALSE,TRUE)</formula>
    </cfRule>
    <cfRule type="expression" dxfId="866" priority="170">
      <formula>IF(RIGHT(TEXT(AM121,"0.#"),1)=".",TRUE,FALSE)</formula>
    </cfRule>
  </conditionalFormatting>
  <conditionalFormatting sqref="AQ119:AQ121">
    <cfRule type="expression" dxfId="865" priority="167">
      <formula>IF(RIGHT(TEXT(AQ119,"0.#"),1)=".",FALSE,TRUE)</formula>
    </cfRule>
    <cfRule type="expression" dxfId="864" priority="168">
      <formula>IF(RIGHT(TEXT(AQ119,"0.#"),1)=".",TRUE,FALSE)</formula>
    </cfRule>
  </conditionalFormatting>
  <conditionalFormatting sqref="AU119:AU121">
    <cfRule type="expression" dxfId="863" priority="165">
      <formula>IF(RIGHT(TEXT(AU119,"0.#"),1)=".",FALSE,TRUE)</formula>
    </cfRule>
    <cfRule type="expression" dxfId="862" priority="166">
      <formula>IF(RIGHT(TEXT(AU119,"0.#"),1)=".",TRUE,FALSE)</formula>
    </cfRule>
  </conditionalFormatting>
  <conditionalFormatting sqref="AE158">
    <cfRule type="expression" dxfId="861" priority="163">
      <formula>IF(RIGHT(TEXT(AE158,"0.#"),1)=".",FALSE,TRUE)</formula>
    </cfRule>
    <cfRule type="expression" dxfId="860" priority="164">
      <formula>IF(RIGHT(TEXT(AE158,"0.#"),1)=".",TRUE,FALSE)</formula>
    </cfRule>
  </conditionalFormatting>
  <conditionalFormatting sqref="AE159">
    <cfRule type="expression" dxfId="859" priority="161">
      <formula>IF(RIGHT(TEXT(AE159,"0.#"),1)=".",FALSE,TRUE)</formula>
    </cfRule>
    <cfRule type="expression" dxfId="858" priority="162">
      <formula>IF(RIGHT(TEXT(AE159,"0.#"),1)=".",TRUE,FALSE)</formula>
    </cfRule>
  </conditionalFormatting>
  <conditionalFormatting sqref="AM158">
    <cfRule type="expression" dxfId="857" priority="151">
      <formula>IF(RIGHT(TEXT(AM158,"0.#"),1)=".",FALSE,TRUE)</formula>
    </cfRule>
    <cfRule type="expression" dxfId="856" priority="152">
      <formula>IF(RIGHT(TEXT(AM158,"0.#"),1)=".",TRUE,FALSE)</formula>
    </cfRule>
  </conditionalFormatting>
  <conditionalFormatting sqref="AE160">
    <cfRule type="expression" dxfId="855" priority="159">
      <formula>IF(RIGHT(TEXT(AE160,"0.#"),1)=".",FALSE,TRUE)</formula>
    </cfRule>
    <cfRule type="expression" dxfId="854" priority="160">
      <formula>IF(RIGHT(TEXT(AE160,"0.#"),1)=".",TRUE,FALSE)</formula>
    </cfRule>
  </conditionalFormatting>
  <conditionalFormatting sqref="AI160">
    <cfRule type="expression" dxfId="853" priority="157">
      <formula>IF(RIGHT(TEXT(AI160,"0.#"),1)=".",FALSE,TRUE)</formula>
    </cfRule>
    <cfRule type="expression" dxfId="852" priority="158">
      <formula>IF(RIGHT(TEXT(AI160,"0.#"),1)=".",TRUE,FALSE)</formula>
    </cfRule>
  </conditionalFormatting>
  <conditionalFormatting sqref="AI159">
    <cfRule type="expression" dxfId="851" priority="155">
      <formula>IF(RIGHT(TEXT(AI159,"0.#"),1)=".",FALSE,TRUE)</formula>
    </cfRule>
    <cfRule type="expression" dxfId="850" priority="156">
      <formula>IF(RIGHT(TEXT(AI159,"0.#"),1)=".",TRUE,FALSE)</formula>
    </cfRule>
  </conditionalFormatting>
  <conditionalFormatting sqref="AI158">
    <cfRule type="expression" dxfId="849" priority="153">
      <formula>IF(RIGHT(TEXT(AI158,"0.#"),1)=".",FALSE,TRUE)</formula>
    </cfRule>
    <cfRule type="expression" dxfId="848" priority="154">
      <formula>IF(RIGHT(TEXT(AI158,"0.#"),1)=".",TRUE,FALSE)</formula>
    </cfRule>
  </conditionalFormatting>
  <conditionalFormatting sqref="AM159">
    <cfRule type="expression" dxfId="847" priority="149">
      <formula>IF(RIGHT(TEXT(AM159,"0.#"),1)=".",FALSE,TRUE)</formula>
    </cfRule>
    <cfRule type="expression" dxfId="846" priority="150">
      <formula>IF(RIGHT(TEXT(AM159,"0.#"),1)=".",TRUE,FALSE)</formula>
    </cfRule>
  </conditionalFormatting>
  <conditionalFormatting sqref="AM160">
    <cfRule type="expression" dxfId="845" priority="147">
      <formula>IF(RIGHT(TEXT(AM160,"0.#"),1)=".",FALSE,TRUE)</formula>
    </cfRule>
    <cfRule type="expression" dxfId="844" priority="148">
      <formula>IF(RIGHT(TEXT(AM160,"0.#"),1)=".",TRUE,FALSE)</formula>
    </cfRule>
  </conditionalFormatting>
  <conditionalFormatting sqref="AQ158:AQ160">
    <cfRule type="expression" dxfId="843" priority="145">
      <formula>IF(RIGHT(TEXT(AQ158,"0.#"),1)=".",FALSE,TRUE)</formula>
    </cfRule>
    <cfRule type="expression" dxfId="842" priority="146">
      <formula>IF(RIGHT(TEXT(AQ158,"0.#"),1)=".",TRUE,FALSE)</formula>
    </cfRule>
  </conditionalFormatting>
  <conditionalFormatting sqref="AU158:AU160">
    <cfRule type="expression" dxfId="841" priority="143">
      <formula>IF(RIGHT(TEXT(AU158,"0.#"),1)=".",FALSE,TRUE)</formula>
    </cfRule>
    <cfRule type="expression" dxfId="840" priority="144">
      <formula>IF(RIGHT(TEXT(AU158,"0.#"),1)=".",TRUE,FALSE)</formula>
    </cfRule>
  </conditionalFormatting>
  <conditionalFormatting sqref="AE153">
    <cfRule type="expression" dxfId="839" priority="141">
      <formula>IF(RIGHT(TEXT(AE153,"0.#"),1)=".",FALSE,TRUE)</formula>
    </cfRule>
    <cfRule type="expression" dxfId="838" priority="142">
      <formula>IF(RIGHT(TEXT(AE153,"0.#"),1)=".",TRUE,FALSE)</formula>
    </cfRule>
  </conditionalFormatting>
  <conditionalFormatting sqref="AE154">
    <cfRule type="expression" dxfId="837" priority="139">
      <formula>IF(RIGHT(TEXT(AE154,"0.#"),1)=".",FALSE,TRUE)</formula>
    </cfRule>
    <cfRule type="expression" dxfId="836" priority="140">
      <formula>IF(RIGHT(TEXT(AE154,"0.#"),1)=".",TRUE,FALSE)</formula>
    </cfRule>
  </conditionalFormatting>
  <conditionalFormatting sqref="AM153">
    <cfRule type="expression" dxfId="835" priority="129">
      <formula>IF(RIGHT(TEXT(AM153,"0.#"),1)=".",FALSE,TRUE)</formula>
    </cfRule>
    <cfRule type="expression" dxfId="834" priority="130">
      <formula>IF(RIGHT(TEXT(AM153,"0.#"),1)=".",TRUE,FALSE)</formula>
    </cfRule>
  </conditionalFormatting>
  <conditionalFormatting sqref="AE155">
    <cfRule type="expression" dxfId="833" priority="137">
      <formula>IF(RIGHT(TEXT(AE155,"0.#"),1)=".",FALSE,TRUE)</formula>
    </cfRule>
    <cfRule type="expression" dxfId="832" priority="138">
      <formula>IF(RIGHT(TEXT(AE155,"0.#"),1)=".",TRUE,FALSE)</formula>
    </cfRule>
  </conditionalFormatting>
  <conditionalFormatting sqref="AI155">
    <cfRule type="expression" dxfId="831" priority="135">
      <formula>IF(RIGHT(TEXT(AI155,"0.#"),1)=".",FALSE,TRUE)</formula>
    </cfRule>
    <cfRule type="expression" dxfId="830" priority="136">
      <formula>IF(RIGHT(TEXT(AI155,"0.#"),1)=".",TRUE,FALSE)</formula>
    </cfRule>
  </conditionalFormatting>
  <conditionalFormatting sqref="AI154">
    <cfRule type="expression" dxfId="829" priority="133">
      <formula>IF(RIGHT(TEXT(AI154,"0.#"),1)=".",FALSE,TRUE)</formula>
    </cfRule>
    <cfRule type="expression" dxfId="828" priority="134">
      <formula>IF(RIGHT(TEXT(AI154,"0.#"),1)=".",TRUE,FALSE)</formula>
    </cfRule>
  </conditionalFormatting>
  <conditionalFormatting sqref="AI153">
    <cfRule type="expression" dxfId="827" priority="131">
      <formula>IF(RIGHT(TEXT(AI153,"0.#"),1)=".",FALSE,TRUE)</formula>
    </cfRule>
    <cfRule type="expression" dxfId="826" priority="132">
      <formula>IF(RIGHT(TEXT(AI153,"0.#"),1)=".",TRUE,FALSE)</formula>
    </cfRule>
  </conditionalFormatting>
  <conditionalFormatting sqref="AM154">
    <cfRule type="expression" dxfId="825" priority="127">
      <formula>IF(RIGHT(TEXT(AM154,"0.#"),1)=".",FALSE,TRUE)</formula>
    </cfRule>
    <cfRule type="expression" dxfId="824" priority="128">
      <formula>IF(RIGHT(TEXT(AM154,"0.#"),1)=".",TRUE,FALSE)</formula>
    </cfRule>
  </conditionalFormatting>
  <conditionalFormatting sqref="AM155">
    <cfRule type="expression" dxfId="823" priority="125">
      <formula>IF(RIGHT(TEXT(AM155,"0.#"),1)=".",FALSE,TRUE)</formula>
    </cfRule>
    <cfRule type="expression" dxfId="822" priority="126">
      <formula>IF(RIGHT(TEXT(AM155,"0.#"),1)=".",TRUE,FALSE)</formula>
    </cfRule>
  </conditionalFormatting>
  <conditionalFormatting sqref="AQ153:AQ155">
    <cfRule type="expression" dxfId="821" priority="123">
      <formula>IF(RIGHT(TEXT(AQ153,"0.#"),1)=".",FALSE,TRUE)</formula>
    </cfRule>
    <cfRule type="expression" dxfId="820" priority="124">
      <formula>IF(RIGHT(TEXT(AQ153,"0.#"),1)=".",TRUE,FALSE)</formula>
    </cfRule>
  </conditionalFormatting>
  <conditionalFormatting sqref="AU153:AU155">
    <cfRule type="expression" dxfId="819" priority="121">
      <formula>IF(RIGHT(TEXT(AU153,"0.#"),1)=".",FALSE,TRUE)</formula>
    </cfRule>
    <cfRule type="expression" dxfId="818" priority="122">
      <formula>IF(RIGHT(TEXT(AU153,"0.#"),1)=".",TRUE,FALSE)</formula>
    </cfRule>
  </conditionalFormatting>
  <conditionalFormatting sqref="AE192">
    <cfRule type="expression" dxfId="817" priority="119">
      <formula>IF(RIGHT(TEXT(AE192,"0.#"),1)=".",FALSE,TRUE)</formula>
    </cfRule>
    <cfRule type="expression" dxfId="816" priority="120">
      <formula>IF(RIGHT(TEXT(AE192,"0.#"),1)=".",TRUE,FALSE)</formula>
    </cfRule>
  </conditionalFormatting>
  <conditionalFormatting sqref="AE193">
    <cfRule type="expression" dxfId="815" priority="117">
      <formula>IF(RIGHT(TEXT(AE193,"0.#"),1)=".",FALSE,TRUE)</formula>
    </cfRule>
    <cfRule type="expression" dxfId="814" priority="118">
      <formula>IF(RIGHT(TEXT(AE193,"0.#"),1)=".",TRUE,FALSE)</formula>
    </cfRule>
  </conditionalFormatting>
  <conditionalFormatting sqref="AM192">
    <cfRule type="expression" dxfId="813" priority="107">
      <formula>IF(RIGHT(TEXT(AM192,"0.#"),1)=".",FALSE,TRUE)</formula>
    </cfRule>
    <cfRule type="expression" dxfId="812" priority="108">
      <formula>IF(RIGHT(TEXT(AM192,"0.#"),1)=".",TRUE,FALSE)</formula>
    </cfRule>
  </conditionalFormatting>
  <conditionalFormatting sqref="AE194">
    <cfRule type="expression" dxfId="811" priority="115">
      <formula>IF(RIGHT(TEXT(AE194,"0.#"),1)=".",FALSE,TRUE)</formula>
    </cfRule>
    <cfRule type="expression" dxfId="810" priority="116">
      <formula>IF(RIGHT(TEXT(AE194,"0.#"),1)=".",TRUE,FALSE)</formula>
    </cfRule>
  </conditionalFormatting>
  <conditionalFormatting sqref="AI194">
    <cfRule type="expression" dxfId="809" priority="113">
      <formula>IF(RIGHT(TEXT(AI194,"0.#"),1)=".",FALSE,TRUE)</formula>
    </cfRule>
    <cfRule type="expression" dxfId="808" priority="114">
      <formula>IF(RIGHT(TEXT(AI194,"0.#"),1)=".",TRUE,FALSE)</formula>
    </cfRule>
  </conditionalFormatting>
  <conditionalFormatting sqref="AI193">
    <cfRule type="expression" dxfId="807" priority="111">
      <formula>IF(RIGHT(TEXT(AI193,"0.#"),1)=".",FALSE,TRUE)</formula>
    </cfRule>
    <cfRule type="expression" dxfId="806" priority="112">
      <formula>IF(RIGHT(TEXT(AI193,"0.#"),1)=".",TRUE,FALSE)</formula>
    </cfRule>
  </conditionalFormatting>
  <conditionalFormatting sqref="AI192">
    <cfRule type="expression" dxfId="805" priority="109">
      <formula>IF(RIGHT(TEXT(AI192,"0.#"),1)=".",FALSE,TRUE)</formula>
    </cfRule>
    <cfRule type="expression" dxfId="804" priority="110">
      <formula>IF(RIGHT(TEXT(AI192,"0.#"),1)=".",TRUE,FALSE)</formula>
    </cfRule>
  </conditionalFormatting>
  <conditionalFormatting sqref="AM193">
    <cfRule type="expression" dxfId="803" priority="105">
      <formula>IF(RIGHT(TEXT(AM193,"0.#"),1)=".",FALSE,TRUE)</formula>
    </cfRule>
    <cfRule type="expression" dxfId="802" priority="106">
      <formula>IF(RIGHT(TEXT(AM193,"0.#"),1)=".",TRUE,FALSE)</formula>
    </cfRule>
  </conditionalFormatting>
  <conditionalFormatting sqref="AM194">
    <cfRule type="expression" dxfId="801" priority="103">
      <formula>IF(RIGHT(TEXT(AM194,"0.#"),1)=".",FALSE,TRUE)</formula>
    </cfRule>
    <cfRule type="expression" dxfId="800" priority="104">
      <formula>IF(RIGHT(TEXT(AM194,"0.#"),1)=".",TRUE,FALSE)</formula>
    </cfRule>
  </conditionalFormatting>
  <conditionalFormatting sqref="AQ192:AQ194">
    <cfRule type="expression" dxfId="799" priority="101">
      <formula>IF(RIGHT(TEXT(AQ192,"0.#"),1)=".",FALSE,TRUE)</formula>
    </cfRule>
    <cfRule type="expression" dxfId="798" priority="102">
      <formula>IF(RIGHT(TEXT(AQ192,"0.#"),1)=".",TRUE,FALSE)</formula>
    </cfRule>
  </conditionalFormatting>
  <conditionalFormatting sqref="AU192:AU194">
    <cfRule type="expression" dxfId="797" priority="99">
      <formula>IF(RIGHT(TEXT(AU192,"0.#"),1)=".",FALSE,TRUE)</formula>
    </cfRule>
    <cfRule type="expression" dxfId="796" priority="100">
      <formula>IF(RIGHT(TEXT(AU192,"0.#"),1)=".",TRUE,FALSE)</formula>
    </cfRule>
  </conditionalFormatting>
  <conditionalFormatting sqref="AE187">
    <cfRule type="expression" dxfId="795" priority="97">
      <formula>IF(RIGHT(TEXT(AE187,"0.#"),1)=".",FALSE,TRUE)</formula>
    </cfRule>
    <cfRule type="expression" dxfId="794" priority="98">
      <formula>IF(RIGHT(TEXT(AE187,"0.#"),1)=".",TRUE,FALSE)</formula>
    </cfRule>
  </conditionalFormatting>
  <conditionalFormatting sqref="AE188">
    <cfRule type="expression" dxfId="793" priority="95">
      <formula>IF(RIGHT(TEXT(AE188,"0.#"),1)=".",FALSE,TRUE)</formula>
    </cfRule>
    <cfRule type="expression" dxfId="792" priority="96">
      <formula>IF(RIGHT(TEXT(AE188,"0.#"),1)=".",TRUE,FALSE)</formula>
    </cfRule>
  </conditionalFormatting>
  <conditionalFormatting sqref="AM187">
    <cfRule type="expression" dxfId="791" priority="85">
      <formula>IF(RIGHT(TEXT(AM187,"0.#"),1)=".",FALSE,TRUE)</formula>
    </cfRule>
    <cfRule type="expression" dxfId="790" priority="86">
      <formula>IF(RIGHT(TEXT(AM187,"0.#"),1)=".",TRUE,FALSE)</formula>
    </cfRule>
  </conditionalFormatting>
  <conditionalFormatting sqref="AE189">
    <cfRule type="expression" dxfId="789" priority="93">
      <formula>IF(RIGHT(TEXT(AE189,"0.#"),1)=".",FALSE,TRUE)</formula>
    </cfRule>
    <cfRule type="expression" dxfId="788" priority="94">
      <formula>IF(RIGHT(TEXT(AE189,"0.#"),1)=".",TRUE,FALSE)</formula>
    </cfRule>
  </conditionalFormatting>
  <conditionalFormatting sqref="AI189">
    <cfRule type="expression" dxfId="787" priority="91">
      <formula>IF(RIGHT(TEXT(AI189,"0.#"),1)=".",FALSE,TRUE)</formula>
    </cfRule>
    <cfRule type="expression" dxfId="786" priority="92">
      <formula>IF(RIGHT(TEXT(AI189,"0.#"),1)=".",TRUE,FALSE)</formula>
    </cfRule>
  </conditionalFormatting>
  <conditionalFormatting sqref="AI188">
    <cfRule type="expression" dxfId="785" priority="89">
      <formula>IF(RIGHT(TEXT(AI188,"0.#"),1)=".",FALSE,TRUE)</formula>
    </cfRule>
    <cfRule type="expression" dxfId="784" priority="90">
      <formula>IF(RIGHT(TEXT(AI188,"0.#"),1)=".",TRUE,FALSE)</formula>
    </cfRule>
  </conditionalFormatting>
  <conditionalFormatting sqref="AI187">
    <cfRule type="expression" dxfId="783" priority="87">
      <formula>IF(RIGHT(TEXT(AI187,"0.#"),1)=".",FALSE,TRUE)</formula>
    </cfRule>
    <cfRule type="expression" dxfId="782" priority="88">
      <formula>IF(RIGHT(TEXT(AI187,"0.#"),1)=".",TRUE,FALSE)</formula>
    </cfRule>
  </conditionalFormatting>
  <conditionalFormatting sqref="AM188">
    <cfRule type="expression" dxfId="781" priority="83">
      <formula>IF(RIGHT(TEXT(AM188,"0.#"),1)=".",FALSE,TRUE)</formula>
    </cfRule>
    <cfRule type="expression" dxfId="780" priority="84">
      <formula>IF(RIGHT(TEXT(AM188,"0.#"),1)=".",TRUE,FALSE)</formula>
    </cfRule>
  </conditionalFormatting>
  <conditionalFormatting sqref="AM189">
    <cfRule type="expression" dxfId="779" priority="81">
      <formula>IF(RIGHT(TEXT(AM189,"0.#"),1)=".",FALSE,TRUE)</formula>
    </cfRule>
    <cfRule type="expression" dxfId="778" priority="82">
      <formula>IF(RIGHT(TEXT(AM189,"0.#"),1)=".",TRUE,FALSE)</formula>
    </cfRule>
  </conditionalFormatting>
  <conditionalFormatting sqref="AQ187:AQ189">
    <cfRule type="expression" dxfId="777" priority="79">
      <formula>IF(RIGHT(TEXT(AQ187,"0.#"),1)=".",FALSE,TRUE)</formula>
    </cfRule>
    <cfRule type="expression" dxfId="776" priority="80">
      <formula>IF(RIGHT(TEXT(AQ187,"0.#"),1)=".",TRUE,FALSE)</formula>
    </cfRule>
  </conditionalFormatting>
  <conditionalFormatting sqref="AU187:AU189">
    <cfRule type="expression" dxfId="775" priority="77">
      <formula>IF(RIGHT(TEXT(AU187,"0.#"),1)=".",FALSE,TRUE)</formula>
    </cfRule>
    <cfRule type="expression" dxfId="774" priority="78">
      <formula>IF(RIGHT(TEXT(AU187,"0.#"),1)=".",TRUE,FALSE)</formula>
    </cfRule>
  </conditionalFormatting>
  <conditionalFormatting sqref="AE56">
    <cfRule type="expression" dxfId="773" priority="75">
      <formula>IF(RIGHT(TEXT(AE56,"0.#"),1)=".",FALSE,TRUE)</formula>
    </cfRule>
    <cfRule type="expression" dxfId="772" priority="76">
      <formula>IF(RIGHT(TEXT(AE56,"0.#"),1)=".",TRUE,FALSE)</formula>
    </cfRule>
  </conditionalFormatting>
  <conditionalFormatting sqref="AE57">
    <cfRule type="expression" dxfId="771" priority="73">
      <formula>IF(RIGHT(TEXT(AE57,"0.#"),1)=".",FALSE,TRUE)</formula>
    </cfRule>
    <cfRule type="expression" dxfId="770" priority="74">
      <formula>IF(RIGHT(TEXT(AE57,"0.#"),1)=".",TRUE,FALSE)</formula>
    </cfRule>
  </conditionalFormatting>
  <conditionalFormatting sqref="AM56">
    <cfRule type="expression" dxfId="769" priority="63">
      <formula>IF(RIGHT(TEXT(AM56,"0.#"),1)=".",FALSE,TRUE)</formula>
    </cfRule>
    <cfRule type="expression" dxfId="768" priority="64">
      <formula>IF(RIGHT(TEXT(AM56,"0.#"),1)=".",TRUE,FALSE)</formula>
    </cfRule>
  </conditionalFormatting>
  <conditionalFormatting sqref="AE58">
    <cfRule type="expression" dxfId="767" priority="71">
      <formula>IF(RIGHT(TEXT(AE58,"0.#"),1)=".",FALSE,TRUE)</formula>
    </cfRule>
    <cfRule type="expression" dxfId="766" priority="72">
      <formula>IF(RIGHT(TEXT(AE58,"0.#"),1)=".",TRUE,FALSE)</formula>
    </cfRule>
  </conditionalFormatting>
  <conditionalFormatting sqref="AI58">
    <cfRule type="expression" dxfId="765" priority="69">
      <formula>IF(RIGHT(TEXT(AI58,"0.#"),1)=".",FALSE,TRUE)</formula>
    </cfRule>
    <cfRule type="expression" dxfId="764" priority="70">
      <formula>IF(RIGHT(TEXT(AI58,"0.#"),1)=".",TRUE,FALSE)</formula>
    </cfRule>
  </conditionalFormatting>
  <conditionalFormatting sqref="AI57">
    <cfRule type="expression" dxfId="763" priority="67">
      <formula>IF(RIGHT(TEXT(AI57,"0.#"),1)=".",FALSE,TRUE)</formula>
    </cfRule>
    <cfRule type="expression" dxfId="762" priority="68">
      <formula>IF(RIGHT(TEXT(AI57,"0.#"),1)=".",TRUE,FALSE)</formula>
    </cfRule>
  </conditionalFormatting>
  <conditionalFormatting sqref="AI56">
    <cfRule type="expression" dxfId="761" priority="65">
      <formula>IF(RIGHT(TEXT(AI56,"0.#"),1)=".",FALSE,TRUE)</formula>
    </cfRule>
    <cfRule type="expression" dxfId="760" priority="66">
      <formula>IF(RIGHT(TEXT(AI56,"0.#"),1)=".",TRUE,FALSE)</formula>
    </cfRule>
  </conditionalFormatting>
  <conditionalFormatting sqref="AM57">
    <cfRule type="expression" dxfId="759" priority="61">
      <formula>IF(RIGHT(TEXT(AM57,"0.#"),1)=".",FALSE,TRUE)</formula>
    </cfRule>
    <cfRule type="expression" dxfId="758" priority="62">
      <formula>IF(RIGHT(TEXT(AM57,"0.#"),1)=".",TRUE,FALSE)</formula>
    </cfRule>
  </conditionalFormatting>
  <conditionalFormatting sqref="AM58">
    <cfRule type="expression" dxfId="757" priority="59">
      <formula>IF(RIGHT(TEXT(AM58,"0.#"),1)=".",FALSE,TRUE)</formula>
    </cfRule>
    <cfRule type="expression" dxfId="756" priority="60">
      <formula>IF(RIGHT(TEXT(AM58,"0.#"),1)=".",TRUE,FALSE)</formula>
    </cfRule>
  </conditionalFormatting>
  <conditionalFormatting sqref="AQ56:AQ58">
    <cfRule type="expression" dxfId="755" priority="57">
      <formula>IF(RIGHT(TEXT(AQ56,"0.#"),1)=".",FALSE,TRUE)</formula>
    </cfRule>
    <cfRule type="expression" dxfId="754" priority="58">
      <formula>IF(RIGHT(TEXT(AQ56,"0.#"),1)=".",TRUE,FALSE)</formula>
    </cfRule>
  </conditionalFormatting>
  <conditionalFormatting sqref="AU56:AU58">
    <cfRule type="expression" dxfId="753" priority="55">
      <formula>IF(RIGHT(TEXT(AU56,"0.#"),1)=".",FALSE,TRUE)</formula>
    </cfRule>
    <cfRule type="expression" dxfId="752" priority="56">
      <formula>IF(RIGHT(TEXT(AU56,"0.#"),1)=".",TRUE,FALSE)</formula>
    </cfRule>
  </conditionalFormatting>
  <conditionalFormatting sqref="AE51">
    <cfRule type="expression" dxfId="751" priority="53">
      <formula>IF(RIGHT(TEXT(AE51,"0.#"),1)=".",FALSE,TRUE)</formula>
    </cfRule>
    <cfRule type="expression" dxfId="750" priority="54">
      <formula>IF(RIGHT(TEXT(AE51,"0.#"),1)=".",TRUE,FALSE)</formula>
    </cfRule>
  </conditionalFormatting>
  <conditionalFormatting sqref="AE52">
    <cfRule type="expression" dxfId="749" priority="51">
      <formula>IF(RIGHT(TEXT(AE52,"0.#"),1)=".",FALSE,TRUE)</formula>
    </cfRule>
    <cfRule type="expression" dxfId="748" priority="52">
      <formula>IF(RIGHT(TEXT(AE52,"0.#"),1)=".",TRUE,FALSE)</formula>
    </cfRule>
  </conditionalFormatting>
  <conditionalFormatting sqref="AM51">
    <cfRule type="expression" dxfId="747" priority="41">
      <formula>IF(RIGHT(TEXT(AM51,"0.#"),1)=".",FALSE,TRUE)</formula>
    </cfRule>
    <cfRule type="expression" dxfId="746" priority="42">
      <formula>IF(RIGHT(TEXT(AM51,"0.#"),1)=".",TRUE,FALSE)</formula>
    </cfRule>
  </conditionalFormatting>
  <conditionalFormatting sqref="AE53">
    <cfRule type="expression" dxfId="745" priority="49">
      <formula>IF(RIGHT(TEXT(AE53,"0.#"),1)=".",FALSE,TRUE)</formula>
    </cfRule>
    <cfRule type="expression" dxfId="744" priority="50">
      <formula>IF(RIGHT(TEXT(AE53,"0.#"),1)=".",TRUE,FALSE)</formula>
    </cfRule>
  </conditionalFormatting>
  <conditionalFormatting sqref="AI53">
    <cfRule type="expression" dxfId="743" priority="47">
      <formula>IF(RIGHT(TEXT(AI53,"0.#"),1)=".",FALSE,TRUE)</formula>
    </cfRule>
    <cfRule type="expression" dxfId="742" priority="48">
      <formula>IF(RIGHT(TEXT(AI53,"0.#"),1)=".",TRUE,FALSE)</formula>
    </cfRule>
  </conditionalFormatting>
  <conditionalFormatting sqref="AI52">
    <cfRule type="expression" dxfId="741" priority="45">
      <formula>IF(RIGHT(TEXT(AI52,"0.#"),1)=".",FALSE,TRUE)</formula>
    </cfRule>
    <cfRule type="expression" dxfId="740" priority="46">
      <formula>IF(RIGHT(TEXT(AI52,"0.#"),1)=".",TRUE,FALSE)</formula>
    </cfRule>
  </conditionalFormatting>
  <conditionalFormatting sqref="AI51">
    <cfRule type="expression" dxfId="739" priority="43">
      <formula>IF(RIGHT(TEXT(AI51,"0.#"),1)=".",FALSE,TRUE)</formula>
    </cfRule>
    <cfRule type="expression" dxfId="738" priority="44">
      <formula>IF(RIGHT(TEXT(AI51,"0.#"),1)=".",TRUE,FALSE)</formula>
    </cfRule>
  </conditionalFormatting>
  <conditionalFormatting sqref="AM52">
    <cfRule type="expression" dxfId="737" priority="39">
      <formula>IF(RIGHT(TEXT(AM52,"0.#"),1)=".",FALSE,TRUE)</formula>
    </cfRule>
    <cfRule type="expression" dxfId="736" priority="40">
      <formula>IF(RIGHT(TEXT(AM52,"0.#"),1)=".",TRUE,FALSE)</formula>
    </cfRule>
  </conditionalFormatting>
  <conditionalFormatting sqref="AM53">
    <cfRule type="expression" dxfId="735" priority="37">
      <formula>IF(RIGHT(TEXT(AM53,"0.#"),1)=".",FALSE,TRUE)</formula>
    </cfRule>
    <cfRule type="expression" dxfId="734" priority="38">
      <formula>IF(RIGHT(TEXT(AM53,"0.#"),1)=".",TRUE,FALSE)</formula>
    </cfRule>
  </conditionalFormatting>
  <conditionalFormatting sqref="AQ51:AQ53">
    <cfRule type="expression" dxfId="733" priority="35">
      <formula>IF(RIGHT(TEXT(AQ51,"0.#"),1)=".",FALSE,TRUE)</formula>
    </cfRule>
    <cfRule type="expression" dxfId="732" priority="36">
      <formula>IF(RIGHT(TEXT(AQ51,"0.#"),1)=".",TRUE,FALSE)</formula>
    </cfRule>
  </conditionalFormatting>
  <conditionalFormatting sqref="AU51:AU53">
    <cfRule type="expression" dxfId="731" priority="33">
      <formula>IF(RIGHT(TEXT(AU51,"0.#"),1)=".",FALSE,TRUE)</formula>
    </cfRule>
    <cfRule type="expression" dxfId="730" priority="34">
      <formula>IF(RIGHT(TEXT(AU51,"0.#"),1)=".",TRUE,FALSE)</formula>
    </cfRule>
  </conditionalFormatting>
  <conditionalFormatting sqref="AU311">
    <cfRule type="expression" dxfId="729" priority="31">
      <formula>IF(RIGHT(TEXT(AU311,"0.#"),1)=".",FALSE,TRUE)</formula>
    </cfRule>
    <cfRule type="expression" dxfId="728" priority="32">
      <formula>IF(RIGHT(TEXT(AU311,"0.#"),1)=".",TRUE,FALSE)</formula>
    </cfRule>
  </conditionalFormatting>
  <conditionalFormatting sqref="AU312 AU310">
    <cfRule type="expression" dxfId="727" priority="29">
      <formula>IF(RIGHT(TEXT(AU310,"0.#"),1)=".",FALSE,TRUE)</formula>
    </cfRule>
    <cfRule type="expression" dxfId="726" priority="30">
      <formula>IF(RIGHT(TEXT(AU310,"0.#"),1)=".",TRUE,FALSE)</formula>
    </cfRule>
  </conditionalFormatting>
  <conditionalFormatting sqref="Y324">
    <cfRule type="expression" dxfId="725" priority="27">
      <formula>IF(RIGHT(TEXT(Y324,"0.#"),1)=".",FALSE,TRUE)</formula>
    </cfRule>
    <cfRule type="expression" dxfId="724" priority="28">
      <formula>IF(RIGHT(TEXT(Y324,"0.#"),1)=".",TRUE,FALSE)</formula>
    </cfRule>
  </conditionalFormatting>
  <conditionalFormatting sqref="Y325 Y323">
    <cfRule type="expression" dxfId="723" priority="25">
      <formula>IF(RIGHT(TEXT(Y323,"0.#"),1)=".",FALSE,TRUE)</formula>
    </cfRule>
    <cfRule type="expression" dxfId="722" priority="26">
      <formula>IF(RIGHT(TEXT(Y323,"0.#"),1)=".",TRUE,FALSE)</formula>
    </cfRule>
  </conditionalFormatting>
  <conditionalFormatting sqref="Y394">
    <cfRule type="expression" dxfId="721" priority="23">
      <formula>IF(RIGHT(TEXT(Y394,"0.#"),1)=".",FALSE,TRUE)</formula>
    </cfRule>
    <cfRule type="expression" dxfId="720" priority="24">
      <formula>IF(RIGHT(TEXT(Y394,"0.#"),1)=".",TRUE,FALSE)</formula>
    </cfRule>
  </conditionalFormatting>
  <conditionalFormatting sqref="Y312 Y310">
    <cfRule type="expression" dxfId="719" priority="21">
      <formula>IF(RIGHT(TEXT(Y310,"0.#"),1)=".",FALSE,TRUE)</formula>
    </cfRule>
    <cfRule type="expression" dxfId="718" priority="22">
      <formula>IF(RIGHT(TEXT(Y310,"0.#"),1)=".",TRUE,FALSE)</formula>
    </cfRule>
  </conditionalFormatting>
  <conditionalFormatting sqref="Y311">
    <cfRule type="expression" dxfId="717" priority="19">
      <formula>IF(RIGHT(TEXT(Y311,"0.#"),1)=".",FALSE,TRUE)</formula>
    </cfRule>
    <cfRule type="expression" dxfId="716" priority="20">
      <formula>IF(RIGHT(TEXT(Y311,"0.#"),1)=".",TRUE,FALSE)</formula>
    </cfRule>
  </conditionalFormatting>
  <conditionalFormatting sqref="Y643">
    <cfRule type="expression" dxfId="715" priority="17">
      <formula>IF(RIGHT(TEXT(Y643,"0.#"),1)=".",FALSE,TRUE)</formula>
    </cfRule>
    <cfRule type="expression" dxfId="714" priority="18">
      <formula>IF(RIGHT(TEXT(Y643,"0.#"),1)=".",TRUE,FALSE)</formula>
    </cfRule>
  </conditionalFormatting>
  <conditionalFormatting sqref="AL647:AO647">
    <cfRule type="expression" dxfId="713" priority="13">
      <formula>IF(AND(AL647&gt;=0, RIGHT(TEXT(AL647,"0.#"),1)&lt;&gt;"."),TRUE,FALSE)</formula>
    </cfRule>
    <cfRule type="expression" dxfId="712" priority="14">
      <formula>IF(AND(AL647&gt;=0, RIGHT(TEXT(AL647,"0.#"),1)="."),TRUE,FALSE)</formula>
    </cfRule>
    <cfRule type="expression" dxfId="711" priority="15">
      <formula>IF(AND(AL647&lt;0, RIGHT(TEXT(AL647,"0.#"),1)&lt;&gt;"."),TRUE,FALSE)</formula>
    </cfRule>
    <cfRule type="expression" dxfId="710" priority="16">
      <formula>IF(AND(AL647&lt;0, RIGHT(TEXT(AL647,"0.#"),1)="."),TRUE,FALSE)</formula>
    </cfRule>
  </conditionalFormatting>
  <conditionalFormatting sqref="Y368:Y375">
    <cfRule type="expression" dxfId="709" priority="11">
      <formula>IF(RIGHT(TEXT(Y368,"0.#"),1)=".",FALSE,TRUE)</formula>
    </cfRule>
    <cfRule type="expression" dxfId="708" priority="12">
      <formula>IF(RIGHT(TEXT(Y368,"0.#"),1)=".",TRUE,FALSE)</formula>
    </cfRule>
  </conditionalFormatting>
  <conditionalFormatting sqref="Y366:Y367">
    <cfRule type="expression" dxfId="707" priority="9">
      <formula>IF(RIGHT(TEXT(Y366,"0.#"),1)=".",FALSE,TRUE)</formula>
    </cfRule>
    <cfRule type="expression" dxfId="706" priority="10">
      <formula>IF(RIGHT(TEXT(Y366,"0.#"),1)=".",TRUE,FALSE)</formula>
    </cfRule>
  </conditionalFormatting>
  <conditionalFormatting sqref="AL631:AO640">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Y640">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41" max="49"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8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875" style="33" customWidth="1"/>
    <col min="31" max="31" width="33.8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716</v>
      </c>
      <c r="H2" s="13" t="str">
        <f>IF(G2="","",F2)</f>
        <v>一般会計</v>
      </c>
      <c r="I2" s="13" t="str">
        <f>IF(H2="","",IF(I1&lt;&gt;"",CONCATENATE(I1,"、",H2),H2))</f>
        <v>一般会計</v>
      </c>
      <c r="K2" s="14" t="s">
        <v>98</v>
      </c>
      <c r="L2" s="15"/>
      <c r="M2" s="13" t="str">
        <f>IF(L2="","",K2)</f>
        <v/>
      </c>
      <c r="N2" s="13" t="str">
        <f>IF(M2="","",IF(N1&lt;&gt;"",CONCATENATE(N1,"、",M2),M2))</f>
        <v/>
      </c>
      <c r="O2" s="13"/>
      <c r="P2" s="12" t="s">
        <v>70</v>
      </c>
      <c r="Q2" s="17" t="s">
        <v>716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716</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125" style="34" customWidth="1"/>
    <col min="51" max="51" width="16.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315</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49"/>
      <c r="AA2" s="850"/>
      <c r="AB2" s="958" t="s">
        <v>11</v>
      </c>
      <c r="AC2" s="959"/>
      <c r="AD2" s="960"/>
      <c r="AE2" s="962" t="s">
        <v>370</v>
      </c>
      <c r="AF2" s="962"/>
      <c r="AG2" s="962"/>
      <c r="AH2" s="899"/>
      <c r="AI2" s="962" t="s">
        <v>466</v>
      </c>
      <c r="AJ2" s="962"/>
      <c r="AK2" s="962"/>
      <c r="AL2" s="899"/>
      <c r="AM2" s="962" t="s">
        <v>467</v>
      </c>
      <c r="AN2" s="962"/>
      <c r="AO2" s="962"/>
      <c r="AP2" s="89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5"/>
      <c r="Z3" s="956"/>
      <c r="AA3" s="957"/>
      <c r="AB3" s="961"/>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3"/>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342</v>
      </c>
      <c r="B7" s="925"/>
      <c r="C7" s="925"/>
      <c r="D7" s="925"/>
      <c r="E7" s="925"/>
      <c r="F7" s="92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7"/>
      <c r="B8" s="928"/>
      <c r="C8" s="928"/>
      <c r="D8" s="928"/>
      <c r="E8" s="928"/>
      <c r="F8" s="92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315</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49"/>
      <c r="AA9" s="850"/>
      <c r="AB9" s="958" t="s">
        <v>11</v>
      </c>
      <c r="AC9" s="959"/>
      <c r="AD9" s="960"/>
      <c r="AE9" s="962" t="s">
        <v>370</v>
      </c>
      <c r="AF9" s="962"/>
      <c r="AG9" s="962"/>
      <c r="AH9" s="899"/>
      <c r="AI9" s="962" t="s">
        <v>466</v>
      </c>
      <c r="AJ9" s="962"/>
      <c r="AK9" s="962"/>
      <c r="AL9" s="899"/>
      <c r="AM9" s="962" t="s">
        <v>467</v>
      </c>
      <c r="AN9" s="962"/>
      <c r="AO9" s="962"/>
      <c r="AP9" s="89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3"/>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342</v>
      </c>
      <c r="B14" s="925"/>
      <c r="C14" s="925"/>
      <c r="D14" s="925"/>
      <c r="E14" s="925"/>
      <c r="F14" s="92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7"/>
      <c r="B15" s="928"/>
      <c r="C15" s="928"/>
      <c r="D15" s="928"/>
      <c r="E15" s="928"/>
      <c r="F15" s="92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315</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49"/>
      <c r="AA16" s="850"/>
      <c r="AB16" s="958" t="s">
        <v>11</v>
      </c>
      <c r="AC16" s="959"/>
      <c r="AD16" s="960"/>
      <c r="AE16" s="962" t="s">
        <v>370</v>
      </c>
      <c r="AF16" s="962"/>
      <c r="AG16" s="962"/>
      <c r="AH16" s="899"/>
      <c r="AI16" s="962" t="s">
        <v>466</v>
      </c>
      <c r="AJ16" s="962"/>
      <c r="AK16" s="962"/>
      <c r="AL16" s="899"/>
      <c r="AM16" s="962" t="s">
        <v>467</v>
      </c>
      <c r="AN16" s="962"/>
      <c r="AO16" s="962"/>
      <c r="AP16" s="89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3"/>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342</v>
      </c>
      <c r="B21" s="925"/>
      <c r="C21" s="925"/>
      <c r="D21" s="925"/>
      <c r="E21" s="925"/>
      <c r="F21" s="92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7"/>
      <c r="B22" s="928"/>
      <c r="C22" s="928"/>
      <c r="D22" s="928"/>
      <c r="E22" s="928"/>
      <c r="F22" s="92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315</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49"/>
      <c r="AA23" s="850"/>
      <c r="AB23" s="958" t="s">
        <v>11</v>
      </c>
      <c r="AC23" s="959"/>
      <c r="AD23" s="960"/>
      <c r="AE23" s="962" t="s">
        <v>370</v>
      </c>
      <c r="AF23" s="962"/>
      <c r="AG23" s="962"/>
      <c r="AH23" s="899"/>
      <c r="AI23" s="962" t="s">
        <v>466</v>
      </c>
      <c r="AJ23" s="962"/>
      <c r="AK23" s="962"/>
      <c r="AL23" s="899"/>
      <c r="AM23" s="962" t="s">
        <v>467</v>
      </c>
      <c r="AN23" s="962"/>
      <c r="AO23" s="962"/>
      <c r="AP23" s="89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3"/>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342</v>
      </c>
      <c r="B28" s="925"/>
      <c r="C28" s="925"/>
      <c r="D28" s="925"/>
      <c r="E28" s="925"/>
      <c r="F28" s="92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7"/>
      <c r="B29" s="928"/>
      <c r="C29" s="928"/>
      <c r="D29" s="928"/>
      <c r="E29" s="928"/>
      <c r="F29" s="92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315</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49"/>
      <c r="AA30" s="850"/>
      <c r="AB30" s="958" t="s">
        <v>11</v>
      </c>
      <c r="AC30" s="959"/>
      <c r="AD30" s="960"/>
      <c r="AE30" s="962" t="s">
        <v>370</v>
      </c>
      <c r="AF30" s="962"/>
      <c r="AG30" s="962"/>
      <c r="AH30" s="899"/>
      <c r="AI30" s="962" t="s">
        <v>466</v>
      </c>
      <c r="AJ30" s="962"/>
      <c r="AK30" s="962"/>
      <c r="AL30" s="899"/>
      <c r="AM30" s="962" t="s">
        <v>467</v>
      </c>
      <c r="AN30" s="962"/>
      <c r="AO30" s="962"/>
      <c r="AP30" s="89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3"/>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342</v>
      </c>
      <c r="B35" s="925"/>
      <c r="C35" s="925"/>
      <c r="D35" s="925"/>
      <c r="E35" s="925"/>
      <c r="F35" s="92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7"/>
      <c r="B36" s="928"/>
      <c r="C36" s="928"/>
      <c r="D36" s="928"/>
      <c r="E36" s="928"/>
      <c r="F36" s="92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315</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49"/>
      <c r="AA37" s="850"/>
      <c r="AB37" s="958" t="s">
        <v>11</v>
      </c>
      <c r="AC37" s="959"/>
      <c r="AD37" s="960"/>
      <c r="AE37" s="962" t="s">
        <v>370</v>
      </c>
      <c r="AF37" s="962"/>
      <c r="AG37" s="962"/>
      <c r="AH37" s="899"/>
      <c r="AI37" s="962" t="s">
        <v>466</v>
      </c>
      <c r="AJ37" s="962"/>
      <c r="AK37" s="962"/>
      <c r="AL37" s="899"/>
      <c r="AM37" s="962" t="s">
        <v>467</v>
      </c>
      <c r="AN37" s="962"/>
      <c r="AO37" s="962"/>
      <c r="AP37" s="89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3"/>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342</v>
      </c>
      <c r="B42" s="925"/>
      <c r="C42" s="925"/>
      <c r="D42" s="925"/>
      <c r="E42" s="925"/>
      <c r="F42" s="92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7"/>
      <c r="B43" s="928"/>
      <c r="C43" s="928"/>
      <c r="D43" s="928"/>
      <c r="E43" s="928"/>
      <c r="F43" s="92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315</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49"/>
      <c r="AA44" s="850"/>
      <c r="AB44" s="958" t="s">
        <v>11</v>
      </c>
      <c r="AC44" s="959"/>
      <c r="AD44" s="960"/>
      <c r="AE44" s="962" t="s">
        <v>370</v>
      </c>
      <c r="AF44" s="962"/>
      <c r="AG44" s="962"/>
      <c r="AH44" s="899"/>
      <c r="AI44" s="962" t="s">
        <v>466</v>
      </c>
      <c r="AJ44" s="962"/>
      <c r="AK44" s="962"/>
      <c r="AL44" s="899"/>
      <c r="AM44" s="962" t="s">
        <v>467</v>
      </c>
      <c r="AN44" s="962"/>
      <c r="AO44" s="962"/>
      <c r="AP44" s="89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3"/>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342</v>
      </c>
      <c r="B49" s="925"/>
      <c r="C49" s="925"/>
      <c r="D49" s="925"/>
      <c r="E49" s="925"/>
      <c r="F49" s="92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7"/>
      <c r="B50" s="928"/>
      <c r="C50" s="928"/>
      <c r="D50" s="928"/>
      <c r="E50" s="928"/>
      <c r="F50" s="92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315</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49"/>
      <c r="AA51" s="850"/>
      <c r="AB51" s="899" t="s">
        <v>11</v>
      </c>
      <c r="AC51" s="959"/>
      <c r="AD51" s="960"/>
      <c r="AE51" s="962" t="s">
        <v>370</v>
      </c>
      <c r="AF51" s="962"/>
      <c r="AG51" s="962"/>
      <c r="AH51" s="899"/>
      <c r="AI51" s="962" t="s">
        <v>466</v>
      </c>
      <c r="AJ51" s="962"/>
      <c r="AK51" s="962"/>
      <c r="AL51" s="899"/>
      <c r="AM51" s="962" t="s">
        <v>467</v>
      </c>
      <c r="AN51" s="962"/>
      <c r="AO51" s="962"/>
      <c r="AP51" s="89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3"/>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342</v>
      </c>
      <c r="B56" s="925"/>
      <c r="C56" s="925"/>
      <c r="D56" s="925"/>
      <c r="E56" s="925"/>
      <c r="F56" s="92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7"/>
      <c r="B57" s="928"/>
      <c r="C57" s="928"/>
      <c r="D57" s="928"/>
      <c r="E57" s="928"/>
      <c r="F57" s="92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315</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49"/>
      <c r="AA58" s="850"/>
      <c r="AB58" s="958" t="s">
        <v>11</v>
      </c>
      <c r="AC58" s="959"/>
      <c r="AD58" s="960"/>
      <c r="AE58" s="962" t="s">
        <v>370</v>
      </c>
      <c r="AF58" s="962"/>
      <c r="AG58" s="962"/>
      <c r="AH58" s="899"/>
      <c r="AI58" s="962" t="s">
        <v>466</v>
      </c>
      <c r="AJ58" s="962"/>
      <c r="AK58" s="962"/>
      <c r="AL58" s="899"/>
      <c r="AM58" s="962" t="s">
        <v>467</v>
      </c>
      <c r="AN58" s="962"/>
      <c r="AO58" s="962"/>
      <c r="AP58" s="89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3"/>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342</v>
      </c>
      <c r="B63" s="925"/>
      <c r="C63" s="925"/>
      <c r="D63" s="925"/>
      <c r="E63" s="925"/>
      <c r="F63" s="92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7"/>
      <c r="B64" s="928"/>
      <c r="C64" s="928"/>
      <c r="D64" s="928"/>
      <c r="E64" s="928"/>
      <c r="F64" s="92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315</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49"/>
      <c r="AA65" s="850"/>
      <c r="AB65" s="958" t="s">
        <v>11</v>
      </c>
      <c r="AC65" s="959"/>
      <c r="AD65" s="960"/>
      <c r="AE65" s="962" t="s">
        <v>370</v>
      </c>
      <c r="AF65" s="962"/>
      <c r="AG65" s="962"/>
      <c r="AH65" s="899"/>
      <c r="AI65" s="962" t="s">
        <v>466</v>
      </c>
      <c r="AJ65" s="962"/>
      <c r="AK65" s="962"/>
      <c r="AL65" s="899"/>
      <c r="AM65" s="962" t="s">
        <v>467</v>
      </c>
      <c r="AN65" s="962"/>
      <c r="AO65" s="962"/>
      <c r="AP65" s="89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3"/>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342</v>
      </c>
      <c r="B70" s="925"/>
      <c r="C70" s="925"/>
      <c r="D70" s="925"/>
      <c r="E70" s="925"/>
      <c r="F70" s="92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328</v>
      </c>
      <c r="H2" s="817"/>
      <c r="I2" s="817"/>
      <c r="J2" s="817"/>
      <c r="K2" s="817"/>
      <c r="L2" s="817"/>
      <c r="M2" s="817"/>
      <c r="N2" s="817"/>
      <c r="O2" s="817"/>
      <c r="P2" s="817"/>
      <c r="Q2" s="817"/>
      <c r="R2" s="817"/>
      <c r="S2" s="817"/>
      <c r="T2" s="817"/>
      <c r="U2" s="817"/>
      <c r="V2" s="817"/>
      <c r="W2" s="817"/>
      <c r="X2" s="817"/>
      <c r="Y2" s="817"/>
      <c r="Z2" s="817"/>
      <c r="AA2" s="817"/>
      <c r="AB2" s="818"/>
      <c r="AC2" s="816" t="s">
        <v>330</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2" t="s">
        <v>17</v>
      </c>
      <c r="Z3" s="833"/>
      <c r="AA3" s="833"/>
      <c r="AB3" s="834"/>
      <c r="AC3" s="141" t="s">
        <v>15</v>
      </c>
      <c r="AD3" s="820"/>
      <c r="AE3" s="820"/>
      <c r="AF3" s="820"/>
      <c r="AG3" s="820"/>
      <c r="AH3" s="821" t="s">
        <v>16</v>
      </c>
      <c r="AI3" s="820"/>
      <c r="AJ3" s="820"/>
      <c r="AK3" s="820"/>
      <c r="AL3" s="820"/>
      <c r="AM3" s="820"/>
      <c r="AN3" s="820"/>
      <c r="AO3" s="820"/>
      <c r="AP3" s="820"/>
      <c r="AQ3" s="820"/>
      <c r="AR3" s="820"/>
      <c r="AS3" s="820"/>
      <c r="AT3" s="822"/>
      <c r="AU3" s="832" t="s">
        <v>17</v>
      </c>
      <c r="AV3" s="833"/>
      <c r="AW3" s="833"/>
      <c r="AX3" s="835"/>
      <c r="AY3" s="34">
        <f>$AY$2</f>
        <v>0</v>
      </c>
    </row>
    <row r="4" spans="1:51" ht="24.75" customHeight="1" x14ac:dyDescent="0.15">
      <c r="A4" s="975"/>
      <c r="B4" s="976"/>
      <c r="C4" s="976"/>
      <c r="D4" s="976"/>
      <c r="E4" s="976"/>
      <c r="F4" s="977"/>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55"/>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45"/>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45"/>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45"/>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45"/>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45"/>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45"/>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45"/>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45"/>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45"/>
      <c r="AY13" s="34">
        <f t="shared" si="0"/>
        <v>0</v>
      </c>
    </row>
    <row r="14" spans="1:51" ht="24.75" customHeight="1" thickBot="1" x14ac:dyDescent="0.2">
      <c r="A14" s="975"/>
      <c r="B14" s="976"/>
      <c r="C14" s="976"/>
      <c r="D14" s="976"/>
      <c r="E14" s="976"/>
      <c r="F14" s="977"/>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2" t="s">
        <v>17</v>
      </c>
      <c r="Z16" s="833"/>
      <c r="AA16" s="833"/>
      <c r="AB16" s="834"/>
      <c r="AC16" s="141" t="s">
        <v>15</v>
      </c>
      <c r="AD16" s="820"/>
      <c r="AE16" s="820"/>
      <c r="AF16" s="820"/>
      <c r="AG16" s="820"/>
      <c r="AH16" s="821" t="s">
        <v>16</v>
      </c>
      <c r="AI16" s="820"/>
      <c r="AJ16" s="820"/>
      <c r="AK16" s="820"/>
      <c r="AL16" s="820"/>
      <c r="AM16" s="820"/>
      <c r="AN16" s="820"/>
      <c r="AO16" s="820"/>
      <c r="AP16" s="820"/>
      <c r="AQ16" s="820"/>
      <c r="AR16" s="820"/>
      <c r="AS16" s="820"/>
      <c r="AT16" s="822"/>
      <c r="AU16" s="832" t="s">
        <v>17</v>
      </c>
      <c r="AV16" s="833"/>
      <c r="AW16" s="833"/>
      <c r="AX16" s="835"/>
      <c r="AY16" s="34">
        <f>$AY$15</f>
        <v>0</v>
      </c>
    </row>
    <row r="17" spans="1:51" ht="24.75" customHeight="1" x14ac:dyDescent="0.15">
      <c r="A17" s="975"/>
      <c r="B17" s="976"/>
      <c r="C17" s="976"/>
      <c r="D17" s="976"/>
      <c r="E17" s="976"/>
      <c r="F17" s="977"/>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55"/>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45"/>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45"/>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45"/>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45"/>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45"/>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45"/>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45"/>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45"/>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45"/>
      <c r="AY26" s="34">
        <f t="shared" si="1"/>
        <v>0</v>
      </c>
    </row>
    <row r="27" spans="1:51" ht="24.75" customHeight="1" thickBot="1" x14ac:dyDescent="0.2">
      <c r="A27" s="975"/>
      <c r="B27" s="976"/>
      <c r="C27" s="976"/>
      <c r="D27" s="976"/>
      <c r="E27" s="976"/>
      <c r="F27" s="977"/>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2" t="s">
        <v>17</v>
      </c>
      <c r="Z29" s="833"/>
      <c r="AA29" s="833"/>
      <c r="AB29" s="834"/>
      <c r="AC29" s="141" t="s">
        <v>15</v>
      </c>
      <c r="AD29" s="820"/>
      <c r="AE29" s="820"/>
      <c r="AF29" s="820"/>
      <c r="AG29" s="820"/>
      <c r="AH29" s="821" t="s">
        <v>16</v>
      </c>
      <c r="AI29" s="820"/>
      <c r="AJ29" s="820"/>
      <c r="AK29" s="820"/>
      <c r="AL29" s="820"/>
      <c r="AM29" s="820"/>
      <c r="AN29" s="820"/>
      <c r="AO29" s="820"/>
      <c r="AP29" s="820"/>
      <c r="AQ29" s="820"/>
      <c r="AR29" s="820"/>
      <c r="AS29" s="820"/>
      <c r="AT29" s="822"/>
      <c r="AU29" s="832" t="s">
        <v>17</v>
      </c>
      <c r="AV29" s="833"/>
      <c r="AW29" s="833"/>
      <c r="AX29" s="835"/>
      <c r="AY29" s="34">
        <f>$AY$28</f>
        <v>0</v>
      </c>
    </row>
    <row r="30" spans="1:51" ht="24.75" customHeight="1" x14ac:dyDescent="0.15">
      <c r="A30" s="975"/>
      <c r="B30" s="976"/>
      <c r="C30" s="976"/>
      <c r="D30" s="976"/>
      <c r="E30" s="976"/>
      <c r="F30" s="977"/>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55"/>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45"/>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45"/>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45"/>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45"/>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45"/>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45"/>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45"/>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45"/>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45"/>
      <c r="AY39" s="34">
        <f t="shared" si="2"/>
        <v>0</v>
      </c>
    </row>
    <row r="40" spans="1:51" ht="24.75" customHeight="1" thickBot="1" x14ac:dyDescent="0.2">
      <c r="A40" s="975"/>
      <c r="B40" s="976"/>
      <c r="C40" s="976"/>
      <c r="D40" s="976"/>
      <c r="E40" s="976"/>
      <c r="F40" s="977"/>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2" t="s">
        <v>17</v>
      </c>
      <c r="Z42" s="833"/>
      <c r="AA42" s="833"/>
      <c r="AB42" s="834"/>
      <c r="AC42" s="141" t="s">
        <v>15</v>
      </c>
      <c r="AD42" s="820"/>
      <c r="AE42" s="820"/>
      <c r="AF42" s="820"/>
      <c r="AG42" s="820"/>
      <c r="AH42" s="821" t="s">
        <v>16</v>
      </c>
      <c r="AI42" s="820"/>
      <c r="AJ42" s="820"/>
      <c r="AK42" s="820"/>
      <c r="AL42" s="820"/>
      <c r="AM42" s="820"/>
      <c r="AN42" s="820"/>
      <c r="AO42" s="820"/>
      <c r="AP42" s="820"/>
      <c r="AQ42" s="820"/>
      <c r="AR42" s="820"/>
      <c r="AS42" s="820"/>
      <c r="AT42" s="822"/>
      <c r="AU42" s="832" t="s">
        <v>17</v>
      </c>
      <c r="AV42" s="833"/>
      <c r="AW42" s="833"/>
      <c r="AX42" s="835"/>
      <c r="AY42" s="34">
        <f>$AY$41</f>
        <v>0</v>
      </c>
    </row>
    <row r="43" spans="1:51" ht="24.75" customHeight="1" x14ac:dyDescent="0.15">
      <c r="A43" s="975"/>
      <c r="B43" s="976"/>
      <c r="C43" s="976"/>
      <c r="D43" s="976"/>
      <c r="E43" s="976"/>
      <c r="F43" s="977"/>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55"/>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45"/>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45"/>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45"/>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45"/>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45"/>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45"/>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45"/>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45"/>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45"/>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2" t="s">
        <v>17</v>
      </c>
      <c r="Z56" s="833"/>
      <c r="AA56" s="833"/>
      <c r="AB56" s="834"/>
      <c r="AC56" s="141" t="s">
        <v>15</v>
      </c>
      <c r="AD56" s="820"/>
      <c r="AE56" s="820"/>
      <c r="AF56" s="820"/>
      <c r="AG56" s="820"/>
      <c r="AH56" s="821" t="s">
        <v>16</v>
      </c>
      <c r="AI56" s="820"/>
      <c r="AJ56" s="820"/>
      <c r="AK56" s="820"/>
      <c r="AL56" s="820"/>
      <c r="AM56" s="820"/>
      <c r="AN56" s="820"/>
      <c r="AO56" s="820"/>
      <c r="AP56" s="820"/>
      <c r="AQ56" s="820"/>
      <c r="AR56" s="820"/>
      <c r="AS56" s="820"/>
      <c r="AT56" s="822"/>
      <c r="AU56" s="832" t="s">
        <v>17</v>
      </c>
      <c r="AV56" s="833"/>
      <c r="AW56" s="833"/>
      <c r="AX56" s="835"/>
      <c r="AY56" s="34">
        <f>$AY$55</f>
        <v>0</v>
      </c>
    </row>
    <row r="57" spans="1:51" ht="24.75" customHeight="1" x14ac:dyDescent="0.15">
      <c r="A57" s="975"/>
      <c r="B57" s="976"/>
      <c r="C57" s="976"/>
      <c r="D57" s="976"/>
      <c r="E57" s="976"/>
      <c r="F57" s="977"/>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55"/>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45"/>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45"/>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45"/>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45"/>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45"/>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45"/>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45"/>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45"/>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45"/>
      <c r="AY66" s="34">
        <f t="shared" si="4"/>
        <v>0</v>
      </c>
    </row>
    <row r="67" spans="1:51" ht="24.75" customHeight="1" thickBot="1" x14ac:dyDescent="0.2">
      <c r="A67" s="975"/>
      <c r="B67" s="976"/>
      <c r="C67" s="976"/>
      <c r="D67" s="976"/>
      <c r="E67" s="976"/>
      <c r="F67" s="977"/>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2" t="s">
        <v>17</v>
      </c>
      <c r="Z69" s="833"/>
      <c r="AA69" s="833"/>
      <c r="AB69" s="834"/>
      <c r="AC69" s="141" t="s">
        <v>15</v>
      </c>
      <c r="AD69" s="820"/>
      <c r="AE69" s="820"/>
      <c r="AF69" s="820"/>
      <c r="AG69" s="820"/>
      <c r="AH69" s="821" t="s">
        <v>16</v>
      </c>
      <c r="AI69" s="820"/>
      <c r="AJ69" s="820"/>
      <c r="AK69" s="820"/>
      <c r="AL69" s="820"/>
      <c r="AM69" s="820"/>
      <c r="AN69" s="820"/>
      <c r="AO69" s="820"/>
      <c r="AP69" s="820"/>
      <c r="AQ69" s="820"/>
      <c r="AR69" s="820"/>
      <c r="AS69" s="820"/>
      <c r="AT69" s="822"/>
      <c r="AU69" s="832" t="s">
        <v>17</v>
      </c>
      <c r="AV69" s="833"/>
      <c r="AW69" s="833"/>
      <c r="AX69" s="835"/>
      <c r="AY69" s="34">
        <f>$AY$68</f>
        <v>0</v>
      </c>
    </row>
    <row r="70" spans="1:51" ht="24.75" customHeight="1" x14ac:dyDescent="0.15">
      <c r="A70" s="975"/>
      <c r="B70" s="976"/>
      <c r="C70" s="976"/>
      <c r="D70" s="976"/>
      <c r="E70" s="976"/>
      <c r="F70" s="977"/>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55"/>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45"/>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45"/>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45"/>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45"/>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45"/>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45"/>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45"/>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45"/>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45"/>
      <c r="AY79" s="34">
        <f t="shared" si="5"/>
        <v>0</v>
      </c>
    </row>
    <row r="80" spans="1:51" ht="24.75" customHeight="1" thickBot="1" x14ac:dyDescent="0.2">
      <c r="A80" s="975"/>
      <c r="B80" s="976"/>
      <c r="C80" s="976"/>
      <c r="D80" s="976"/>
      <c r="E80" s="976"/>
      <c r="F80" s="977"/>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2" t="s">
        <v>17</v>
      </c>
      <c r="Z82" s="833"/>
      <c r="AA82" s="833"/>
      <c r="AB82" s="834"/>
      <c r="AC82" s="141" t="s">
        <v>15</v>
      </c>
      <c r="AD82" s="820"/>
      <c r="AE82" s="820"/>
      <c r="AF82" s="820"/>
      <c r="AG82" s="820"/>
      <c r="AH82" s="821" t="s">
        <v>16</v>
      </c>
      <c r="AI82" s="820"/>
      <c r="AJ82" s="820"/>
      <c r="AK82" s="820"/>
      <c r="AL82" s="820"/>
      <c r="AM82" s="820"/>
      <c r="AN82" s="820"/>
      <c r="AO82" s="820"/>
      <c r="AP82" s="820"/>
      <c r="AQ82" s="820"/>
      <c r="AR82" s="820"/>
      <c r="AS82" s="820"/>
      <c r="AT82" s="822"/>
      <c r="AU82" s="832" t="s">
        <v>17</v>
      </c>
      <c r="AV82" s="833"/>
      <c r="AW82" s="833"/>
      <c r="AX82" s="835"/>
      <c r="AY82" s="34">
        <f>$AY$81</f>
        <v>0</v>
      </c>
    </row>
    <row r="83" spans="1:51" ht="24.75" customHeight="1" x14ac:dyDescent="0.15">
      <c r="A83" s="975"/>
      <c r="B83" s="976"/>
      <c r="C83" s="976"/>
      <c r="D83" s="976"/>
      <c r="E83" s="976"/>
      <c r="F83" s="977"/>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55"/>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45"/>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45"/>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45"/>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45"/>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45"/>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45"/>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45"/>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45"/>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45"/>
      <c r="AY92" s="34">
        <f t="shared" si="6"/>
        <v>0</v>
      </c>
    </row>
    <row r="93" spans="1:51" ht="24.75" customHeight="1" thickBot="1" x14ac:dyDescent="0.2">
      <c r="A93" s="975"/>
      <c r="B93" s="976"/>
      <c r="C93" s="976"/>
      <c r="D93" s="976"/>
      <c r="E93" s="976"/>
      <c r="F93" s="977"/>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2" t="s">
        <v>17</v>
      </c>
      <c r="Z95" s="833"/>
      <c r="AA95" s="833"/>
      <c r="AB95" s="834"/>
      <c r="AC95" s="141" t="s">
        <v>15</v>
      </c>
      <c r="AD95" s="820"/>
      <c r="AE95" s="820"/>
      <c r="AF95" s="820"/>
      <c r="AG95" s="820"/>
      <c r="AH95" s="821" t="s">
        <v>16</v>
      </c>
      <c r="AI95" s="820"/>
      <c r="AJ95" s="820"/>
      <c r="AK95" s="820"/>
      <c r="AL95" s="820"/>
      <c r="AM95" s="820"/>
      <c r="AN95" s="820"/>
      <c r="AO95" s="820"/>
      <c r="AP95" s="820"/>
      <c r="AQ95" s="820"/>
      <c r="AR95" s="820"/>
      <c r="AS95" s="820"/>
      <c r="AT95" s="822"/>
      <c r="AU95" s="832" t="s">
        <v>17</v>
      </c>
      <c r="AV95" s="833"/>
      <c r="AW95" s="833"/>
      <c r="AX95" s="835"/>
      <c r="AY95" s="34">
        <f>$AY$94</f>
        <v>0</v>
      </c>
    </row>
    <row r="96" spans="1:51" ht="24.75" customHeight="1" x14ac:dyDescent="0.15">
      <c r="A96" s="975"/>
      <c r="B96" s="976"/>
      <c r="C96" s="976"/>
      <c r="D96" s="976"/>
      <c r="E96" s="976"/>
      <c r="F96" s="977"/>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55"/>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45"/>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45"/>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45"/>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45"/>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45"/>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45"/>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45"/>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45"/>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45"/>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2" t="s">
        <v>17</v>
      </c>
      <c r="Z109" s="833"/>
      <c r="AA109" s="833"/>
      <c r="AB109" s="834"/>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2" t="s">
        <v>17</v>
      </c>
      <c r="AV109" s="833"/>
      <c r="AW109" s="833"/>
      <c r="AX109" s="835"/>
      <c r="AY109" s="34">
        <f>$AY$108</f>
        <v>0</v>
      </c>
    </row>
    <row r="110" spans="1:51" ht="24.75" customHeight="1" x14ac:dyDescent="0.15">
      <c r="A110" s="975"/>
      <c r="B110" s="976"/>
      <c r="C110" s="976"/>
      <c r="D110" s="976"/>
      <c r="E110" s="976"/>
      <c r="F110" s="977"/>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55"/>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45"/>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45"/>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45"/>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45"/>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45"/>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45"/>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45"/>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45"/>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45"/>
      <c r="AY119" s="34">
        <f t="shared" si="8"/>
        <v>0</v>
      </c>
    </row>
    <row r="120" spans="1:51" ht="24.75" customHeight="1" thickBot="1" x14ac:dyDescent="0.2">
      <c r="A120" s="975"/>
      <c r="B120" s="976"/>
      <c r="C120" s="976"/>
      <c r="D120" s="976"/>
      <c r="E120" s="976"/>
      <c r="F120" s="977"/>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2" t="s">
        <v>17</v>
      </c>
      <c r="Z122" s="833"/>
      <c r="AA122" s="833"/>
      <c r="AB122" s="834"/>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2" t="s">
        <v>17</v>
      </c>
      <c r="AV122" s="833"/>
      <c r="AW122" s="833"/>
      <c r="AX122" s="835"/>
      <c r="AY122" s="34">
        <f>$AY$121</f>
        <v>0</v>
      </c>
    </row>
    <row r="123" spans="1:51" ht="24.75" customHeight="1" x14ac:dyDescent="0.15">
      <c r="A123" s="975"/>
      <c r="B123" s="976"/>
      <c r="C123" s="976"/>
      <c r="D123" s="976"/>
      <c r="E123" s="976"/>
      <c r="F123" s="977"/>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55"/>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45"/>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45"/>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45"/>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45"/>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45"/>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45"/>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45"/>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45"/>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45"/>
      <c r="AY132" s="34">
        <f t="shared" si="9"/>
        <v>0</v>
      </c>
    </row>
    <row r="133" spans="1:51" ht="24.75" customHeight="1" thickBot="1" x14ac:dyDescent="0.2">
      <c r="A133" s="975"/>
      <c r="B133" s="976"/>
      <c r="C133" s="976"/>
      <c r="D133" s="976"/>
      <c r="E133" s="976"/>
      <c r="F133" s="977"/>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2" t="s">
        <v>17</v>
      </c>
      <c r="Z135" s="833"/>
      <c r="AA135" s="833"/>
      <c r="AB135" s="834"/>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2" t="s">
        <v>17</v>
      </c>
      <c r="AV135" s="833"/>
      <c r="AW135" s="833"/>
      <c r="AX135" s="835"/>
      <c r="AY135" s="34">
        <f>$AY$134</f>
        <v>0</v>
      </c>
    </row>
    <row r="136" spans="1:51" ht="24.75" customHeight="1" x14ac:dyDescent="0.15">
      <c r="A136" s="975"/>
      <c r="B136" s="976"/>
      <c r="C136" s="976"/>
      <c r="D136" s="976"/>
      <c r="E136" s="976"/>
      <c r="F136" s="977"/>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55"/>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45"/>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45"/>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45"/>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45"/>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45"/>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45"/>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45"/>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45"/>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45"/>
      <c r="AY145" s="34">
        <f t="shared" si="10"/>
        <v>0</v>
      </c>
    </row>
    <row r="146" spans="1:51" ht="24.75" customHeight="1" thickBot="1" x14ac:dyDescent="0.2">
      <c r="A146" s="975"/>
      <c r="B146" s="976"/>
      <c r="C146" s="976"/>
      <c r="D146" s="976"/>
      <c r="E146" s="976"/>
      <c r="F146" s="977"/>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2" t="s">
        <v>17</v>
      </c>
      <c r="Z148" s="833"/>
      <c r="AA148" s="833"/>
      <c r="AB148" s="834"/>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2" t="s">
        <v>17</v>
      </c>
      <c r="AV148" s="833"/>
      <c r="AW148" s="833"/>
      <c r="AX148" s="835"/>
      <c r="AY148" s="34">
        <f>$AY$147</f>
        <v>0</v>
      </c>
    </row>
    <row r="149" spans="1:51" ht="24.75" customHeight="1" x14ac:dyDescent="0.15">
      <c r="A149" s="975"/>
      <c r="B149" s="976"/>
      <c r="C149" s="976"/>
      <c r="D149" s="976"/>
      <c r="E149" s="976"/>
      <c r="F149" s="977"/>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55"/>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45"/>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45"/>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45"/>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45"/>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45"/>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45"/>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45"/>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45"/>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45"/>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2" t="s">
        <v>17</v>
      </c>
      <c r="Z162" s="833"/>
      <c r="AA162" s="833"/>
      <c r="AB162" s="834"/>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2" t="s">
        <v>17</v>
      </c>
      <c r="AV162" s="833"/>
      <c r="AW162" s="833"/>
      <c r="AX162" s="835"/>
      <c r="AY162" s="34">
        <f>$AY$161</f>
        <v>0</v>
      </c>
    </row>
    <row r="163" spans="1:51" ht="24.75" customHeight="1" x14ac:dyDescent="0.15">
      <c r="A163" s="975"/>
      <c r="B163" s="976"/>
      <c r="C163" s="976"/>
      <c r="D163" s="976"/>
      <c r="E163" s="976"/>
      <c r="F163" s="977"/>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55"/>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45"/>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45"/>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45"/>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45"/>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45"/>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45"/>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45"/>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45"/>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45"/>
      <c r="AY172" s="34">
        <f t="shared" si="12"/>
        <v>0</v>
      </c>
    </row>
    <row r="173" spans="1:51" ht="24.75" customHeight="1" thickBot="1" x14ac:dyDescent="0.2">
      <c r="A173" s="975"/>
      <c r="B173" s="976"/>
      <c r="C173" s="976"/>
      <c r="D173" s="976"/>
      <c r="E173" s="976"/>
      <c r="F173" s="977"/>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2" t="s">
        <v>17</v>
      </c>
      <c r="Z175" s="833"/>
      <c r="AA175" s="833"/>
      <c r="AB175" s="834"/>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2" t="s">
        <v>17</v>
      </c>
      <c r="AV175" s="833"/>
      <c r="AW175" s="833"/>
      <c r="AX175" s="835"/>
      <c r="AY175" s="34">
        <f>$AY$174</f>
        <v>0</v>
      </c>
    </row>
    <row r="176" spans="1:51" ht="24.75" customHeight="1" x14ac:dyDescent="0.15">
      <c r="A176" s="975"/>
      <c r="B176" s="976"/>
      <c r="C176" s="976"/>
      <c r="D176" s="976"/>
      <c r="E176" s="976"/>
      <c r="F176" s="977"/>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55"/>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45"/>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45"/>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45"/>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45"/>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45"/>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45"/>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45"/>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45"/>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45"/>
      <c r="AY185" s="34">
        <f t="shared" si="13"/>
        <v>0</v>
      </c>
    </row>
    <row r="186" spans="1:51" ht="24.75" customHeight="1" thickBot="1" x14ac:dyDescent="0.2">
      <c r="A186" s="975"/>
      <c r="B186" s="976"/>
      <c r="C186" s="976"/>
      <c r="D186" s="976"/>
      <c r="E186" s="976"/>
      <c r="F186" s="977"/>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2" t="s">
        <v>17</v>
      </c>
      <c r="Z188" s="833"/>
      <c r="AA188" s="833"/>
      <c r="AB188" s="834"/>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2" t="s">
        <v>17</v>
      </c>
      <c r="AV188" s="833"/>
      <c r="AW188" s="833"/>
      <c r="AX188" s="835"/>
      <c r="AY188" s="34">
        <f>$AY$187</f>
        <v>0</v>
      </c>
    </row>
    <row r="189" spans="1:51" ht="24.75" customHeight="1" x14ac:dyDescent="0.15">
      <c r="A189" s="975"/>
      <c r="B189" s="976"/>
      <c r="C189" s="976"/>
      <c r="D189" s="976"/>
      <c r="E189" s="976"/>
      <c r="F189" s="977"/>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55"/>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45"/>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45"/>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45"/>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45"/>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45"/>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45"/>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45"/>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45"/>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45"/>
      <c r="AY198" s="34">
        <f t="shared" si="14"/>
        <v>0</v>
      </c>
    </row>
    <row r="199" spans="1:51" ht="24.75" customHeight="1" thickBot="1" x14ac:dyDescent="0.2">
      <c r="A199" s="975"/>
      <c r="B199" s="976"/>
      <c r="C199" s="976"/>
      <c r="D199" s="976"/>
      <c r="E199" s="976"/>
      <c r="F199" s="977"/>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2" t="s">
        <v>17</v>
      </c>
      <c r="Z201" s="833"/>
      <c r="AA201" s="833"/>
      <c r="AB201" s="834"/>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2" t="s">
        <v>17</v>
      </c>
      <c r="AV201" s="833"/>
      <c r="AW201" s="833"/>
      <c r="AX201" s="835"/>
      <c r="AY201" s="34">
        <f>$AY$200</f>
        <v>0</v>
      </c>
    </row>
    <row r="202" spans="1:51" ht="24.75" customHeight="1" x14ac:dyDescent="0.15">
      <c r="A202" s="975"/>
      <c r="B202" s="976"/>
      <c r="C202" s="976"/>
      <c r="D202" s="976"/>
      <c r="E202" s="976"/>
      <c r="F202" s="977"/>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55"/>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45"/>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45"/>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45"/>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45"/>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45"/>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45"/>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45"/>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45"/>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45"/>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2" t="s">
        <v>17</v>
      </c>
      <c r="Z215" s="833"/>
      <c r="AA215" s="833"/>
      <c r="AB215" s="834"/>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2" t="s">
        <v>17</v>
      </c>
      <c r="AV215" s="833"/>
      <c r="AW215" s="833"/>
      <c r="AX215" s="835"/>
      <c r="AY215" s="34">
        <f>$AY$214</f>
        <v>0</v>
      </c>
    </row>
    <row r="216" spans="1:51" ht="24.75" customHeight="1" x14ac:dyDescent="0.15">
      <c r="A216" s="975"/>
      <c r="B216" s="976"/>
      <c r="C216" s="976"/>
      <c r="D216" s="976"/>
      <c r="E216" s="976"/>
      <c r="F216" s="977"/>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55"/>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45"/>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45"/>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45"/>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45"/>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45"/>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45"/>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45"/>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45"/>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45"/>
      <c r="AY225" s="34">
        <f t="shared" si="16"/>
        <v>0</v>
      </c>
    </row>
    <row r="226" spans="1:51" ht="24.75" customHeight="1" thickBot="1" x14ac:dyDescent="0.2">
      <c r="A226" s="975"/>
      <c r="B226" s="976"/>
      <c r="C226" s="976"/>
      <c r="D226" s="976"/>
      <c r="E226" s="976"/>
      <c r="F226" s="977"/>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2" t="s">
        <v>17</v>
      </c>
      <c r="Z228" s="833"/>
      <c r="AA228" s="833"/>
      <c r="AB228" s="834"/>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2" t="s">
        <v>17</v>
      </c>
      <c r="AV228" s="833"/>
      <c r="AW228" s="833"/>
      <c r="AX228" s="835"/>
      <c r="AY228" s="34">
        <f>$AY$227</f>
        <v>0</v>
      </c>
    </row>
    <row r="229" spans="1:51" ht="24.75" customHeight="1" x14ac:dyDescent="0.15">
      <c r="A229" s="975"/>
      <c r="B229" s="976"/>
      <c r="C229" s="976"/>
      <c r="D229" s="976"/>
      <c r="E229" s="976"/>
      <c r="F229" s="977"/>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55"/>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45"/>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45"/>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45"/>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45"/>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45"/>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45"/>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45"/>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45"/>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45"/>
      <c r="AY238" s="34">
        <f t="shared" si="17"/>
        <v>0</v>
      </c>
    </row>
    <row r="239" spans="1:51" ht="24.75" customHeight="1" thickBot="1" x14ac:dyDescent="0.2">
      <c r="A239" s="975"/>
      <c r="B239" s="976"/>
      <c r="C239" s="976"/>
      <c r="D239" s="976"/>
      <c r="E239" s="976"/>
      <c r="F239" s="977"/>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2" t="s">
        <v>17</v>
      </c>
      <c r="Z241" s="833"/>
      <c r="AA241" s="833"/>
      <c r="AB241" s="834"/>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2" t="s">
        <v>17</v>
      </c>
      <c r="AV241" s="833"/>
      <c r="AW241" s="833"/>
      <c r="AX241" s="835"/>
      <c r="AY241" s="34">
        <f>$AY$240</f>
        <v>0</v>
      </c>
    </row>
    <row r="242" spans="1:51" ht="24.75" customHeight="1" x14ac:dyDescent="0.15">
      <c r="A242" s="975"/>
      <c r="B242" s="976"/>
      <c r="C242" s="976"/>
      <c r="D242" s="976"/>
      <c r="E242" s="976"/>
      <c r="F242" s="977"/>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55"/>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45"/>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45"/>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45"/>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45"/>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45"/>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45"/>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45"/>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45"/>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45"/>
      <c r="AY251" s="34">
        <f t="shared" si="18"/>
        <v>0</v>
      </c>
    </row>
    <row r="252" spans="1:51" ht="24.75" customHeight="1" thickBot="1" x14ac:dyDescent="0.2">
      <c r="A252" s="975"/>
      <c r="B252" s="976"/>
      <c r="C252" s="976"/>
      <c r="D252" s="976"/>
      <c r="E252" s="976"/>
      <c r="F252" s="977"/>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2" t="s">
        <v>17</v>
      </c>
      <c r="Z254" s="833"/>
      <c r="AA254" s="833"/>
      <c r="AB254" s="834"/>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2" t="s">
        <v>17</v>
      </c>
      <c r="AV254" s="833"/>
      <c r="AW254" s="833"/>
      <c r="AX254" s="835"/>
      <c r="AY254" s="34">
        <f>$AY$253</f>
        <v>0</v>
      </c>
    </row>
    <row r="255" spans="1:51" ht="24.75" customHeight="1" x14ac:dyDescent="0.15">
      <c r="A255" s="975"/>
      <c r="B255" s="976"/>
      <c r="C255" s="976"/>
      <c r="D255" s="976"/>
      <c r="E255" s="976"/>
      <c r="F255" s="977"/>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55"/>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45"/>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45"/>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45"/>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45"/>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45"/>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45"/>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45"/>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45"/>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45"/>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125" style="70" customWidth="1"/>
    <col min="51" max="51" width="11.125" style="34" hidden="1" customWidth="1"/>
    <col min="52" max="57" width="2.125" style="34" customWidth="1"/>
    <col min="58" max="61" width="9" style="34"/>
    <col min="62" max="62" width="27.875" style="34" customWidth="1"/>
    <col min="63" max="63" width="12.1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318</v>
      </c>
      <c r="Z3" s="864"/>
      <c r="AA3" s="864"/>
      <c r="AB3" s="864"/>
      <c r="AC3" s="988" t="s">
        <v>309</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5"/>
      <c r="AI4" s="886"/>
      <c r="AJ4" s="886"/>
      <c r="AK4" s="886"/>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5"/>
      <c r="AI5" s="886"/>
      <c r="AJ5" s="886"/>
      <c r="AK5" s="886"/>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5"/>
      <c r="AI6" s="886"/>
      <c r="AJ6" s="886"/>
      <c r="AK6" s="886"/>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5"/>
      <c r="AI7" s="886"/>
      <c r="AJ7" s="886"/>
      <c r="AK7" s="886"/>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5"/>
      <c r="AI8" s="886"/>
      <c r="AJ8" s="886"/>
      <c r="AK8" s="886"/>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5"/>
      <c r="AI9" s="886"/>
      <c r="AJ9" s="886"/>
      <c r="AK9" s="886"/>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5"/>
      <c r="AI10" s="886"/>
      <c r="AJ10" s="886"/>
      <c r="AK10" s="886"/>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5"/>
      <c r="AI11" s="886"/>
      <c r="AJ11" s="886"/>
      <c r="AK11" s="886"/>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5"/>
      <c r="AI12" s="886"/>
      <c r="AJ12" s="886"/>
      <c r="AK12" s="886"/>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5"/>
      <c r="AI13" s="886"/>
      <c r="AJ13" s="886"/>
      <c r="AK13" s="886"/>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5"/>
      <c r="AI14" s="886"/>
      <c r="AJ14" s="886"/>
      <c r="AK14" s="886"/>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5"/>
      <c r="AI15" s="886"/>
      <c r="AJ15" s="886"/>
      <c r="AK15" s="886"/>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5"/>
      <c r="AI16" s="886"/>
      <c r="AJ16" s="886"/>
      <c r="AK16" s="886"/>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5"/>
      <c r="AI17" s="886"/>
      <c r="AJ17" s="886"/>
      <c r="AK17" s="886"/>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5"/>
      <c r="AI18" s="886"/>
      <c r="AJ18" s="886"/>
      <c r="AK18" s="886"/>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5"/>
      <c r="AI19" s="886"/>
      <c r="AJ19" s="886"/>
      <c r="AK19" s="886"/>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5"/>
      <c r="AI20" s="886"/>
      <c r="AJ20" s="886"/>
      <c r="AK20" s="886"/>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5"/>
      <c r="AI21" s="886"/>
      <c r="AJ21" s="886"/>
      <c r="AK21" s="886"/>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5"/>
      <c r="AI22" s="886"/>
      <c r="AJ22" s="886"/>
      <c r="AK22" s="886"/>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5"/>
      <c r="AI23" s="886"/>
      <c r="AJ23" s="886"/>
      <c r="AK23" s="886"/>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5"/>
      <c r="AI24" s="886"/>
      <c r="AJ24" s="886"/>
      <c r="AK24" s="886"/>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5"/>
      <c r="AI25" s="886"/>
      <c r="AJ25" s="886"/>
      <c r="AK25" s="886"/>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5"/>
      <c r="AI26" s="886"/>
      <c r="AJ26" s="886"/>
      <c r="AK26" s="886"/>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5"/>
      <c r="AI27" s="886"/>
      <c r="AJ27" s="886"/>
      <c r="AK27" s="886"/>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5"/>
      <c r="AI28" s="886"/>
      <c r="AJ28" s="886"/>
      <c r="AK28" s="886"/>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5"/>
      <c r="AI29" s="886"/>
      <c r="AJ29" s="886"/>
      <c r="AK29" s="886"/>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5"/>
      <c r="AI30" s="886"/>
      <c r="AJ30" s="886"/>
      <c r="AK30" s="886"/>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5"/>
      <c r="AI31" s="886"/>
      <c r="AJ31" s="886"/>
      <c r="AK31" s="886"/>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5"/>
      <c r="AI32" s="886"/>
      <c r="AJ32" s="886"/>
      <c r="AK32" s="886"/>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5"/>
      <c r="AI33" s="886"/>
      <c r="AJ33" s="886"/>
      <c r="AK33" s="886"/>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318</v>
      </c>
      <c r="Z36" s="864"/>
      <c r="AA36" s="864"/>
      <c r="AB36" s="864"/>
      <c r="AC36" s="988" t="s">
        <v>309</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5"/>
      <c r="AI37" s="886"/>
      <c r="AJ37" s="886"/>
      <c r="AK37" s="886"/>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5"/>
      <c r="AI38" s="886"/>
      <c r="AJ38" s="886"/>
      <c r="AK38" s="886"/>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5"/>
      <c r="AI39" s="886"/>
      <c r="AJ39" s="886"/>
      <c r="AK39" s="886"/>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5"/>
      <c r="AI40" s="886"/>
      <c r="AJ40" s="886"/>
      <c r="AK40" s="886"/>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5"/>
      <c r="AI41" s="886"/>
      <c r="AJ41" s="886"/>
      <c r="AK41" s="886"/>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5"/>
      <c r="AI42" s="886"/>
      <c r="AJ42" s="886"/>
      <c r="AK42" s="886"/>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5"/>
      <c r="AI43" s="886"/>
      <c r="AJ43" s="886"/>
      <c r="AK43" s="886"/>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5"/>
      <c r="AI44" s="886"/>
      <c r="AJ44" s="886"/>
      <c r="AK44" s="886"/>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5"/>
      <c r="AI45" s="886"/>
      <c r="AJ45" s="886"/>
      <c r="AK45" s="886"/>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5"/>
      <c r="AI46" s="886"/>
      <c r="AJ46" s="886"/>
      <c r="AK46" s="886"/>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5"/>
      <c r="AI47" s="886"/>
      <c r="AJ47" s="886"/>
      <c r="AK47" s="886"/>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5"/>
      <c r="AI48" s="886"/>
      <c r="AJ48" s="886"/>
      <c r="AK48" s="886"/>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5"/>
      <c r="AI49" s="886"/>
      <c r="AJ49" s="886"/>
      <c r="AK49" s="886"/>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5"/>
      <c r="AI50" s="886"/>
      <c r="AJ50" s="886"/>
      <c r="AK50" s="886"/>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5"/>
      <c r="AI51" s="886"/>
      <c r="AJ51" s="886"/>
      <c r="AK51" s="886"/>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5"/>
      <c r="AI52" s="886"/>
      <c r="AJ52" s="886"/>
      <c r="AK52" s="886"/>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5"/>
      <c r="AI53" s="886"/>
      <c r="AJ53" s="886"/>
      <c r="AK53" s="886"/>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5"/>
      <c r="AI54" s="886"/>
      <c r="AJ54" s="886"/>
      <c r="AK54" s="886"/>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5"/>
      <c r="AI55" s="886"/>
      <c r="AJ55" s="886"/>
      <c r="AK55" s="886"/>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5"/>
      <c r="AI56" s="886"/>
      <c r="AJ56" s="886"/>
      <c r="AK56" s="886"/>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5"/>
      <c r="AI57" s="886"/>
      <c r="AJ57" s="886"/>
      <c r="AK57" s="886"/>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5"/>
      <c r="AI58" s="886"/>
      <c r="AJ58" s="886"/>
      <c r="AK58" s="886"/>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5"/>
      <c r="AI59" s="886"/>
      <c r="AJ59" s="886"/>
      <c r="AK59" s="886"/>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5"/>
      <c r="AI60" s="886"/>
      <c r="AJ60" s="886"/>
      <c r="AK60" s="886"/>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5"/>
      <c r="AI61" s="886"/>
      <c r="AJ61" s="886"/>
      <c r="AK61" s="886"/>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5"/>
      <c r="AI62" s="886"/>
      <c r="AJ62" s="886"/>
      <c r="AK62" s="886"/>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5"/>
      <c r="AI63" s="886"/>
      <c r="AJ63" s="886"/>
      <c r="AK63" s="886"/>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5"/>
      <c r="AI64" s="886"/>
      <c r="AJ64" s="886"/>
      <c r="AK64" s="886"/>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5"/>
      <c r="AI65" s="886"/>
      <c r="AJ65" s="886"/>
      <c r="AK65" s="886"/>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5"/>
      <c r="AI66" s="886"/>
      <c r="AJ66" s="886"/>
      <c r="AK66" s="886"/>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318</v>
      </c>
      <c r="Z69" s="864"/>
      <c r="AA69" s="864"/>
      <c r="AB69" s="864"/>
      <c r="AC69" s="988" t="s">
        <v>309</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5"/>
      <c r="AI70" s="886"/>
      <c r="AJ70" s="886"/>
      <c r="AK70" s="886"/>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5"/>
      <c r="AI71" s="886"/>
      <c r="AJ71" s="886"/>
      <c r="AK71" s="886"/>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5"/>
      <c r="AI72" s="886"/>
      <c r="AJ72" s="886"/>
      <c r="AK72" s="886"/>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5"/>
      <c r="AI73" s="886"/>
      <c r="AJ73" s="886"/>
      <c r="AK73" s="886"/>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5"/>
      <c r="AI74" s="886"/>
      <c r="AJ74" s="886"/>
      <c r="AK74" s="886"/>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5"/>
      <c r="AI75" s="886"/>
      <c r="AJ75" s="886"/>
      <c r="AK75" s="886"/>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5"/>
      <c r="AI76" s="886"/>
      <c r="AJ76" s="886"/>
      <c r="AK76" s="886"/>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5"/>
      <c r="AI77" s="886"/>
      <c r="AJ77" s="886"/>
      <c r="AK77" s="886"/>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5"/>
      <c r="AI78" s="886"/>
      <c r="AJ78" s="886"/>
      <c r="AK78" s="886"/>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5"/>
      <c r="AI79" s="886"/>
      <c r="AJ79" s="886"/>
      <c r="AK79" s="886"/>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5"/>
      <c r="AI80" s="886"/>
      <c r="AJ80" s="886"/>
      <c r="AK80" s="886"/>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5"/>
      <c r="AI81" s="886"/>
      <c r="AJ81" s="886"/>
      <c r="AK81" s="886"/>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5"/>
      <c r="AI82" s="886"/>
      <c r="AJ82" s="886"/>
      <c r="AK82" s="886"/>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5"/>
      <c r="AI83" s="886"/>
      <c r="AJ83" s="886"/>
      <c r="AK83" s="886"/>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5"/>
      <c r="AI84" s="886"/>
      <c r="AJ84" s="886"/>
      <c r="AK84" s="886"/>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5"/>
      <c r="AI85" s="886"/>
      <c r="AJ85" s="886"/>
      <c r="AK85" s="886"/>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5"/>
      <c r="AI86" s="886"/>
      <c r="AJ86" s="886"/>
      <c r="AK86" s="886"/>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5"/>
      <c r="AI87" s="886"/>
      <c r="AJ87" s="886"/>
      <c r="AK87" s="886"/>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5"/>
      <c r="AI88" s="886"/>
      <c r="AJ88" s="886"/>
      <c r="AK88" s="886"/>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5"/>
      <c r="AI89" s="886"/>
      <c r="AJ89" s="886"/>
      <c r="AK89" s="886"/>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5"/>
      <c r="AI90" s="886"/>
      <c r="AJ90" s="886"/>
      <c r="AK90" s="886"/>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5"/>
      <c r="AI91" s="886"/>
      <c r="AJ91" s="886"/>
      <c r="AK91" s="886"/>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5"/>
      <c r="AI92" s="886"/>
      <c r="AJ92" s="886"/>
      <c r="AK92" s="886"/>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5"/>
      <c r="AI93" s="886"/>
      <c r="AJ93" s="886"/>
      <c r="AK93" s="886"/>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5"/>
      <c r="AI94" s="886"/>
      <c r="AJ94" s="886"/>
      <c r="AK94" s="886"/>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5"/>
      <c r="AI95" s="886"/>
      <c r="AJ95" s="886"/>
      <c r="AK95" s="886"/>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5"/>
      <c r="AI96" s="886"/>
      <c r="AJ96" s="886"/>
      <c r="AK96" s="886"/>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5"/>
      <c r="AI97" s="886"/>
      <c r="AJ97" s="886"/>
      <c r="AK97" s="886"/>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5"/>
      <c r="AI98" s="886"/>
      <c r="AJ98" s="886"/>
      <c r="AK98" s="886"/>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5"/>
      <c r="AI99" s="886"/>
      <c r="AJ99" s="886"/>
      <c r="AK99" s="886"/>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318</v>
      </c>
      <c r="Z102" s="864"/>
      <c r="AA102" s="864"/>
      <c r="AB102" s="864"/>
      <c r="AC102" s="988" t="s">
        <v>309</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5"/>
      <c r="AI103" s="886"/>
      <c r="AJ103" s="886"/>
      <c r="AK103" s="886"/>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5"/>
      <c r="AI104" s="886"/>
      <c r="AJ104" s="886"/>
      <c r="AK104" s="886"/>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5"/>
      <c r="AI105" s="886"/>
      <c r="AJ105" s="886"/>
      <c r="AK105" s="886"/>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5"/>
      <c r="AI106" s="886"/>
      <c r="AJ106" s="886"/>
      <c r="AK106" s="886"/>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5"/>
      <c r="AI107" s="886"/>
      <c r="AJ107" s="886"/>
      <c r="AK107" s="886"/>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5"/>
      <c r="AI108" s="886"/>
      <c r="AJ108" s="886"/>
      <c r="AK108" s="886"/>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5"/>
      <c r="AI109" s="886"/>
      <c r="AJ109" s="886"/>
      <c r="AK109" s="886"/>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5"/>
      <c r="AI110" s="886"/>
      <c r="AJ110" s="886"/>
      <c r="AK110" s="886"/>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5"/>
      <c r="AI111" s="886"/>
      <c r="AJ111" s="886"/>
      <c r="AK111" s="886"/>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5"/>
      <c r="AI112" s="886"/>
      <c r="AJ112" s="886"/>
      <c r="AK112" s="886"/>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5"/>
      <c r="AI113" s="886"/>
      <c r="AJ113" s="886"/>
      <c r="AK113" s="886"/>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5"/>
      <c r="AI114" s="886"/>
      <c r="AJ114" s="886"/>
      <c r="AK114" s="886"/>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5"/>
      <c r="AI115" s="886"/>
      <c r="AJ115" s="886"/>
      <c r="AK115" s="886"/>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5"/>
      <c r="AI116" s="886"/>
      <c r="AJ116" s="886"/>
      <c r="AK116" s="886"/>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5"/>
      <c r="AI117" s="886"/>
      <c r="AJ117" s="886"/>
      <c r="AK117" s="886"/>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5"/>
      <c r="AI118" s="886"/>
      <c r="AJ118" s="886"/>
      <c r="AK118" s="886"/>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5"/>
      <c r="AI119" s="886"/>
      <c r="AJ119" s="886"/>
      <c r="AK119" s="886"/>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5"/>
      <c r="AI120" s="886"/>
      <c r="AJ120" s="886"/>
      <c r="AK120" s="886"/>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5"/>
      <c r="AI121" s="886"/>
      <c r="AJ121" s="886"/>
      <c r="AK121" s="886"/>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5"/>
      <c r="AI122" s="886"/>
      <c r="AJ122" s="886"/>
      <c r="AK122" s="886"/>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5"/>
      <c r="AI123" s="886"/>
      <c r="AJ123" s="886"/>
      <c r="AK123" s="886"/>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5"/>
      <c r="AI124" s="886"/>
      <c r="AJ124" s="886"/>
      <c r="AK124" s="886"/>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5"/>
      <c r="AI125" s="886"/>
      <c r="AJ125" s="886"/>
      <c r="AK125" s="886"/>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5"/>
      <c r="AI126" s="886"/>
      <c r="AJ126" s="886"/>
      <c r="AK126" s="886"/>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5"/>
      <c r="AI127" s="886"/>
      <c r="AJ127" s="886"/>
      <c r="AK127" s="886"/>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5"/>
      <c r="AI128" s="886"/>
      <c r="AJ128" s="886"/>
      <c r="AK128" s="886"/>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5"/>
      <c r="AI129" s="886"/>
      <c r="AJ129" s="886"/>
      <c r="AK129" s="886"/>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5"/>
      <c r="AI130" s="886"/>
      <c r="AJ130" s="886"/>
      <c r="AK130" s="886"/>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5"/>
      <c r="AI131" s="886"/>
      <c r="AJ131" s="886"/>
      <c r="AK131" s="886"/>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5"/>
      <c r="AI132" s="886"/>
      <c r="AJ132" s="886"/>
      <c r="AK132" s="886"/>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318</v>
      </c>
      <c r="Z135" s="864"/>
      <c r="AA135" s="864"/>
      <c r="AB135" s="864"/>
      <c r="AC135" s="988" t="s">
        <v>309</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5"/>
      <c r="AI136" s="886"/>
      <c r="AJ136" s="886"/>
      <c r="AK136" s="886"/>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5"/>
      <c r="AI137" s="886"/>
      <c r="AJ137" s="886"/>
      <c r="AK137" s="886"/>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5"/>
      <c r="AI138" s="886"/>
      <c r="AJ138" s="886"/>
      <c r="AK138" s="886"/>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5"/>
      <c r="AI139" s="886"/>
      <c r="AJ139" s="886"/>
      <c r="AK139" s="886"/>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5"/>
      <c r="AI140" s="886"/>
      <c r="AJ140" s="886"/>
      <c r="AK140" s="886"/>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5"/>
      <c r="AI141" s="886"/>
      <c r="AJ141" s="886"/>
      <c r="AK141" s="886"/>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5"/>
      <c r="AI142" s="886"/>
      <c r="AJ142" s="886"/>
      <c r="AK142" s="886"/>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5"/>
      <c r="AI143" s="886"/>
      <c r="AJ143" s="886"/>
      <c r="AK143" s="886"/>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5"/>
      <c r="AI144" s="886"/>
      <c r="AJ144" s="886"/>
      <c r="AK144" s="886"/>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5"/>
      <c r="AI145" s="886"/>
      <c r="AJ145" s="886"/>
      <c r="AK145" s="886"/>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5"/>
      <c r="AI146" s="886"/>
      <c r="AJ146" s="886"/>
      <c r="AK146" s="886"/>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5"/>
      <c r="AI147" s="886"/>
      <c r="AJ147" s="886"/>
      <c r="AK147" s="886"/>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5"/>
      <c r="AI148" s="886"/>
      <c r="AJ148" s="886"/>
      <c r="AK148" s="886"/>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5"/>
      <c r="AI149" s="886"/>
      <c r="AJ149" s="886"/>
      <c r="AK149" s="886"/>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5"/>
      <c r="AI150" s="886"/>
      <c r="AJ150" s="886"/>
      <c r="AK150" s="886"/>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5"/>
      <c r="AI151" s="886"/>
      <c r="AJ151" s="886"/>
      <c r="AK151" s="886"/>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5"/>
      <c r="AI152" s="886"/>
      <c r="AJ152" s="886"/>
      <c r="AK152" s="886"/>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5"/>
      <c r="AI153" s="886"/>
      <c r="AJ153" s="886"/>
      <c r="AK153" s="886"/>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5"/>
      <c r="AI154" s="886"/>
      <c r="AJ154" s="886"/>
      <c r="AK154" s="886"/>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5"/>
      <c r="AI155" s="886"/>
      <c r="AJ155" s="886"/>
      <c r="AK155" s="886"/>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5"/>
      <c r="AI156" s="886"/>
      <c r="AJ156" s="886"/>
      <c r="AK156" s="886"/>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5"/>
      <c r="AI157" s="886"/>
      <c r="AJ157" s="886"/>
      <c r="AK157" s="886"/>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5"/>
      <c r="AI158" s="886"/>
      <c r="AJ158" s="886"/>
      <c r="AK158" s="886"/>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5"/>
      <c r="AI159" s="886"/>
      <c r="AJ159" s="886"/>
      <c r="AK159" s="886"/>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5"/>
      <c r="AI160" s="886"/>
      <c r="AJ160" s="886"/>
      <c r="AK160" s="886"/>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5"/>
      <c r="AI161" s="886"/>
      <c r="AJ161" s="886"/>
      <c r="AK161" s="886"/>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5"/>
      <c r="AI162" s="886"/>
      <c r="AJ162" s="886"/>
      <c r="AK162" s="886"/>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5"/>
      <c r="AI163" s="886"/>
      <c r="AJ163" s="886"/>
      <c r="AK163" s="886"/>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5"/>
      <c r="AI164" s="886"/>
      <c r="AJ164" s="886"/>
      <c r="AK164" s="886"/>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5"/>
      <c r="AI165" s="886"/>
      <c r="AJ165" s="886"/>
      <c r="AK165" s="886"/>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318</v>
      </c>
      <c r="Z168" s="864"/>
      <c r="AA168" s="864"/>
      <c r="AB168" s="864"/>
      <c r="AC168" s="988" t="s">
        <v>309</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5"/>
      <c r="AI169" s="886"/>
      <c r="AJ169" s="886"/>
      <c r="AK169" s="886"/>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5"/>
      <c r="AI170" s="886"/>
      <c r="AJ170" s="886"/>
      <c r="AK170" s="886"/>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5"/>
      <c r="AI171" s="886"/>
      <c r="AJ171" s="886"/>
      <c r="AK171" s="886"/>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5"/>
      <c r="AI172" s="886"/>
      <c r="AJ172" s="886"/>
      <c r="AK172" s="886"/>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5"/>
      <c r="AI173" s="886"/>
      <c r="AJ173" s="886"/>
      <c r="AK173" s="886"/>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5"/>
      <c r="AI174" s="886"/>
      <c r="AJ174" s="886"/>
      <c r="AK174" s="886"/>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5"/>
      <c r="AI175" s="886"/>
      <c r="AJ175" s="886"/>
      <c r="AK175" s="886"/>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5"/>
      <c r="AI176" s="886"/>
      <c r="AJ176" s="886"/>
      <c r="AK176" s="886"/>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5"/>
      <c r="AI177" s="886"/>
      <c r="AJ177" s="886"/>
      <c r="AK177" s="886"/>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5"/>
      <c r="AI178" s="886"/>
      <c r="AJ178" s="886"/>
      <c r="AK178" s="886"/>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5"/>
      <c r="AI179" s="886"/>
      <c r="AJ179" s="886"/>
      <c r="AK179" s="886"/>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5"/>
      <c r="AI180" s="886"/>
      <c r="AJ180" s="886"/>
      <c r="AK180" s="886"/>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5"/>
      <c r="AI181" s="886"/>
      <c r="AJ181" s="886"/>
      <c r="AK181" s="886"/>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5"/>
      <c r="AI182" s="886"/>
      <c r="AJ182" s="886"/>
      <c r="AK182" s="886"/>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5"/>
      <c r="AI183" s="886"/>
      <c r="AJ183" s="886"/>
      <c r="AK183" s="886"/>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5"/>
      <c r="AI184" s="886"/>
      <c r="AJ184" s="886"/>
      <c r="AK184" s="886"/>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5"/>
      <c r="AI185" s="886"/>
      <c r="AJ185" s="886"/>
      <c r="AK185" s="886"/>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5"/>
      <c r="AI186" s="886"/>
      <c r="AJ186" s="886"/>
      <c r="AK186" s="886"/>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5"/>
      <c r="AI187" s="886"/>
      <c r="AJ187" s="886"/>
      <c r="AK187" s="886"/>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5"/>
      <c r="AI188" s="886"/>
      <c r="AJ188" s="886"/>
      <c r="AK188" s="886"/>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5"/>
      <c r="AI189" s="886"/>
      <c r="AJ189" s="886"/>
      <c r="AK189" s="886"/>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5"/>
      <c r="AI190" s="886"/>
      <c r="AJ190" s="886"/>
      <c r="AK190" s="886"/>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5"/>
      <c r="AI191" s="886"/>
      <c r="AJ191" s="886"/>
      <c r="AK191" s="886"/>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5"/>
      <c r="AI192" s="886"/>
      <c r="AJ192" s="886"/>
      <c r="AK192" s="886"/>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5"/>
      <c r="AI193" s="886"/>
      <c r="AJ193" s="886"/>
      <c r="AK193" s="886"/>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5"/>
      <c r="AI194" s="886"/>
      <c r="AJ194" s="886"/>
      <c r="AK194" s="886"/>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5"/>
      <c r="AI195" s="886"/>
      <c r="AJ195" s="886"/>
      <c r="AK195" s="886"/>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5"/>
      <c r="AI196" s="886"/>
      <c r="AJ196" s="886"/>
      <c r="AK196" s="886"/>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5"/>
      <c r="AI197" s="886"/>
      <c r="AJ197" s="886"/>
      <c r="AK197" s="886"/>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5"/>
      <c r="AI198" s="886"/>
      <c r="AJ198" s="886"/>
      <c r="AK198" s="886"/>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318</v>
      </c>
      <c r="Z201" s="864"/>
      <c r="AA201" s="864"/>
      <c r="AB201" s="864"/>
      <c r="AC201" s="988" t="s">
        <v>309</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5"/>
      <c r="AI202" s="886"/>
      <c r="AJ202" s="886"/>
      <c r="AK202" s="886"/>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5"/>
      <c r="AI203" s="886"/>
      <c r="AJ203" s="886"/>
      <c r="AK203" s="886"/>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5"/>
      <c r="AI204" s="886"/>
      <c r="AJ204" s="886"/>
      <c r="AK204" s="886"/>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5"/>
      <c r="AI205" s="886"/>
      <c r="AJ205" s="886"/>
      <c r="AK205" s="886"/>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5"/>
      <c r="AI206" s="886"/>
      <c r="AJ206" s="886"/>
      <c r="AK206" s="886"/>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5"/>
      <c r="AI207" s="886"/>
      <c r="AJ207" s="886"/>
      <c r="AK207" s="886"/>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5"/>
      <c r="AI208" s="886"/>
      <c r="AJ208" s="886"/>
      <c r="AK208" s="886"/>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5"/>
      <c r="AI209" s="886"/>
      <c r="AJ209" s="886"/>
      <c r="AK209" s="886"/>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5"/>
      <c r="AI210" s="886"/>
      <c r="AJ210" s="886"/>
      <c r="AK210" s="886"/>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5"/>
      <c r="AI211" s="886"/>
      <c r="AJ211" s="886"/>
      <c r="AK211" s="886"/>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5"/>
      <c r="AI212" s="886"/>
      <c r="AJ212" s="886"/>
      <c r="AK212" s="886"/>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5"/>
      <c r="AI213" s="886"/>
      <c r="AJ213" s="886"/>
      <c r="AK213" s="886"/>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5"/>
      <c r="AI214" s="886"/>
      <c r="AJ214" s="886"/>
      <c r="AK214" s="886"/>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5"/>
      <c r="AI215" s="886"/>
      <c r="AJ215" s="886"/>
      <c r="AK215" s="886"/>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5"/>
      <c r="AI216" s="886"/>
      <c r="AJ216" s="886"/>
      <c r="AK216" s="886"/>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5"/>
      <c r="AI217" s="886"/>
      <c r="AJ217" s="886"/>
      <c r="AK217" s="886"/>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5"/>
      <c r="AI218" s="886"/>
      <c r="AJ218" s="886"/>
      <c r="AK218" s="886"/>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5"/>
      <c r="AI219" s="886"/>
      <c r="AJ219" s="886"/>
      <c r="AK219" s="886"/>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5"/>
      <c r="AI220" s="886"/>
      <c r="AJ220" s="886"/>
      <c r="AK220" s="886"/>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5"/>
      <c r="AI221" s="886"/>
      <c r="AJ221" s="886"/>
      <c r="AK221" s="886"/>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5"/>
      <c r="AI222" s="886"/>
      <c r="AJ222" s="886"/>
      <c r="AK222" s="886"/>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5"/>
      <c r="AI223" s="886"/>
      <c r="AJ223" s="886"/>
      <c r="AK223" s="886"/>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5"/>
      <c r="AI224" s="886"/>
      <c r="AJ224" s="886"/>
      <c r="AK224" s="886"/>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5"/>
      <c r="AI225" s="886"/>
      <c r="AJ225" s="886"/>
      <c r="AK225" s="886"/>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5"/>
      <c r="AI226" s="886"/>
      <c r="AJ226" s="886"/>
      <c r="AK226" s="886"/>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5"/>
      <c r="AI227" s="886"/>
      <c r="AJ227" s="886"/>
      <c r="AK227" s="886"/>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5"/>
      <c r="AI228" s="886"/>
      <c r="AJ228" s="886"/>
      <c r="AK228" s="886"/>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5"/>
      <c r="AI229" s="886"/>
      <c r="AJ229" s="886"/>
      <c r="AK229" s="886"/>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5"/>
      <c r="AI230" s="886"/>
      <c r="AJ230" s="886"/>
      <c r="AK230" s="886"/>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5"/>
      <c r="AI231" s="886"/>
      <c r="AJ231" s="886"/>
      <c r="AK231" s="886"/>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318</v>
      </c>
      <c r="Z234" s="864"/>
      <c r="AA234" s="864"/>
      <c r="AB234" s="864"/>
      <c r="AC234" s="988" t="s">
        <v>309</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5"/>
      <c r="AI235" s="886"/>
      <c r="AJ235" s="886"/>
      <c r="AK235" s="886"/>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5"/>
      <c r="AI236" s="886"/>
      <c r="AJ236" s="886"/>
      <c r="AK236" s="886"/>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5"/>
      <c r="AI237" s="886"/>
      <c r="AJ237" s="886"/>
      <c r="AK237" s="886"/>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5"/>
      <c r="AI238" s="886"/>
      <c r="AJ238" s="886"/>
      <c r="AK238" s="886"/>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5"/>
      <c r="AI239" s="886"/>
      <c r="AJ239" s="886"/>
      <c r="AK239" s="886"/>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5"/>
      <c r="AI240" s="886"/>
      <c r="AJ240" s="886"/>
      <c r="AK240" s="886"/>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5"/>
      <c r="AI241" s="886"/>
      <c r="AJ241" s="886"/>
      <c r="AK241" s="886"/>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5"/>
      <c r="AI242" s="886"/>
      <c r="AJ242" s="886"/>
      <c r="AK242" s="886"/>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5"/>
      <c r="AI243" s="886"/>
      <c r="AJ243" s="886"/>
      <c r="AK243" s="886"/>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5"/>
      <c r="AI244" s="886"/>
      <c r="AJ244" s="886"/>
      <c r="AK244" s="886"/>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5"/>
      <c r="AI245" s="886"/>
      <c r="AJ245" s="886"/>
      <c r="AK245" s="886"/>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5"/>
      <c r="AI246" s="886"/>
      <c r="AJ246" s="886"/>
      <c r="AK246" s="886"/>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5"/>
      <c r="AI247" s="886"/>
      <c r="AJ247" s="886"/>
      <c r="AK247" s="886"/>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5"/>
      <c r="AI248" s="886"/>
      <c r="AJ248" s="886"/>
      <c r="AK248" s="886"/>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5"/>
      <c r="AI249" s="886"/>
      <c r="AJ249" s="886"/>
      <c r="AK249" s="886"/>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5"/>
      <c r="AI250" s="886"/>
      <c r="AJ250" s="886"/>
      <c r="AK250" s="886"/>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5"/>
      <c r="AI251" s="886"/>
      <c r="AJ251" s="886"/>
      <c r="AK251" s="886"/>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5"/>
      <c r="AI252" s="886"/>
      <c r="AJ252" s="886"/>
      <c r="AK252" s="886"/>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5"/>
      <c r="AI253" s="886"/>
      <c r="AJ253" s="886"/>
      <c r="AK253" s="886"/>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5"/>
      <c r="AI254" s="886"/>
      <c r="AJ254" s="886"/>
      <c r="AK254" s="886"/>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5"/>
      <c r="AI255" s="886"/>
      <c r="AJ255" s="886"/>
      <c r="AK255" s="886"/>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5"/>
      <c r="AI256" s="886"/>
      <c r="AJ256" s="886"/>
      <c r="AK256" s="886"/>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5"/>
      <c r="AI257" s="886"/>
      <c r="AJ257" s="886"/>
      <c r="AK257" s="886"/>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5"/>
      <c r="AI258" s="886"/>
      <c r="AJ258" s="886"/>
      <c r="AK258" s="886"/>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5"/>
      <c r="AI259" s="886"/>
      <c r="AJ259" s="886"/>
      <c r="AK259" s="886"/>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5"/>
      <c r="AI260" s="886"/>
      <c r="AJ260" s="886"/>
      <c r="AK260" s="886"/>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5"/>
      <c r="AI261" s="886"/>
      <c r="AJ261" s="886"/>
      <c r="AK261" s="886"/>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5"/>
      <c r="AI262" s="886"/>
      <c r="AJ262" s="886"/>
      <c r="AK262" s="886"/>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5"/>
      <c r="AI263" s="886"/>
      <c r="AJ263" s="886"/>
      <c r="AK263" s="886"/>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5"/>
      <c r="AI264" s="886"/>
      <c r="AJ264" s="886"/>
      <c r="AK264" s="886"/>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318</v>
      </c>
      <c r="Z267" s="864"/>
      <c r="AA267" s="864"/>
      <c r="AB267" s="864"/>
      <c r="AC267" s="988" t="s">
        <v>309</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5"/>
      <c r="AI268" s="886"/>
      <c r="AJ268" s="886"/>
      <c r="AK268" s="886"/>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5"/>
      <c r="AI269" s="886"/>
      <c r="AJ269" s="886"/>
      <c r="AK269" s="886"/>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5"/>
      <c r="AI270" s="886"/>
      <c r="AJ270" s="886"/>
      <c r="AK270" s="886"/>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5"/>
      <c r="AI271" s="886"/>
      <c r="AJ271" s="886"/>
      <c r="AK271" s="886"/>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5"/>
      <c r="AI272" s="886"/>
      <c r="AJ272" s="886"/>
      <c r="AK272" s="886"/>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5"/>
      <c r="AI273" s="886"/>
      <c r="AJ273" s="886"/>
      <c r="AK273" s="886"/>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5"/>
      <c r="AI274" s="886"/>
      <c r="AJ274" s="886"/>
      <c r="AK274" s="886"/>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5"/>
      <c r="AI275" s="886"/>
      <c r="AJ275" s="886"/>
      <c r="AK275" s="886"/>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5"/>
      <c r="AI276" s="886"/>
      <c r="AJ276" s="886"/>
      <c r="AK276" s="886"/>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5"/>
      <c r="AI277" s="886"/>
      <c r="AJ277" s="886"/>
      <c r="AK277" s="886"/>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5"/>
      <c r="AI278" s="886"/>
      <c r="AJ278" s="886"/>
      <c r="AK278" s="886"/>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5"/>
      <c r="AI279" s="886"/>
      <c r="AJ279" s="886"/>
      <c r="AK279" s="886"/>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5"/>
      <c r="AI280" s="886"/>
      <c r="AJ280" s="886"/>
      <c r="AK280" s="886"/>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5"/>
      <c r="AI281" s="886"/>
      <c r="AJ281" s="886"/>
      <c r="AK281" s="886"/>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5"/>
      <c r="AI282" s="886"/>
      <c r="AJ282" s="886"/>
      <c r="AK282" s="886"/>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5"/>
      <c r="AI283" s="886"/>
      <c r="AJ283" s="886"/>
      <c r="AK283" s="886"/>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5"/>
      <c r="AI284" s="886"/>
      <c r="AJ284" s="886"/>
      <c r="AK284" s="886"/>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5"/>
      <c r="AI285" s="886"/>
      <c r="AJ285" s="886"/>
      <c r="AK285" s="886"/>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5"/>
      <c r="AI286" s="886"/>
      <c r="AJ286" s="886"/>
      <c r="AK286" s="886"/>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5"/>
      <c r="AI287" s="886"/>
      <c r="AJ287" s="886"/>
      <c r="AK287" s="886"/>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5"/>
      <c r="AI288" s="886"/>
      <c r="AJ288" s="886"/>
      <c r="AK288" s="886"/>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5"/>
      <c r="AI289" s="886"/>
      <c r="AJ289" s="886"/>
      <c r="AK289" s="886"/>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5"/>
      <c r="AI290" s="886"/>
      <c r="AJ290" s="886"/>
      <c r="AK290" s="886"/>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5"/>
      <c r="AI291" s="886"/>
      <c r="AJ291" s="886"/>
      <c r="AK291" s="886"/>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5"/>
      <c r="AI292" s="886"/>
      <c r="AJ292" s="886"/>
      <c r="AK292" s="886"/>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5"/>
      <c r="AI293" s="886"/>
      <c r="AJ293" s="886"/>
      <c r="AK293" s="886"/>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5"/>
      <c r="AI294" s="886"/>
      <c r="AJ294" s="886"/>
      <c r="AK294" s="886"/>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5"/>
      <c r="AI295" s="886"/>
      <c r="AJ295" s="886"/>
      <c r="AK295" s="886"/>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5"/>
      <c r="AI296" s="886"/>
      <c r="AJ296" s="886"/>
      <c r="AK296" s="886"/>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5"/>
      <c r="AI297" s="886"/>
      <c r="AJ297" s="886"/>
      <c r="AK297" s="886"/>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318</v>
      </c>
      <c r="Z300" s="864"/>
      <c r="AA300" s="864"/>
      <c r="AB300" s="864"/>
      <c r="AC300" s="988" t="s">
        <v>309</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5"/>
      <c r="AI301" s="886"/>
      <c r="AJ301" s="886"/>
      <c r="AK301" s="886"/>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5"/>
      <c r="AI302" s="886"/>
      <c r="AJ302" s="886"/>
      <c r="AK302" s="886"/>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5"/>
      <c r="AI303" s="886"/>
      <c r="AJ303" s="886"/>
      <c r="AK303" s="886"/>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5"/>
      <c r="AI304" s="886"/>
      <c r="AJ304" s="886"/>
      <c r="AK304" s="886"/>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5"/>
      <c r="AI305" s="886"/>
      <c r="AJ305" s="886"/>
      <c r="AK305" s="886"/>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5"/>
      <c r="AI306" s="886"/>
      <c r="AJ306" s="886"/>
      <c r="AK306" s="886"/>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5"/>
      <c r="AI307" s="886"/>
      <c r="AJ307" s="886"/>
      <c r="AK307" s="886"/>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5"/>
      <c r="AI308" s="886"/>
      <c r="AJ308" s="886"/>
      <c r="AK308" s="886"/>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5"/>
      <c r="AI309" s="886"/>
      <c r="AJ309" s="886"/>
      <c r="AK309" s="886"/>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5"/>
      <c r="AI310" s="886"/>
      <c r="AJ310" s="886"/>
      <c r="AK310" s="886"/>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5"/>
      <c r="AI311" s="886"/>
      <c r="AJ311" s="886"/>
      <c r="AK311" s="886"/>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5"/>
      <c r="AI312" s="886"/>
      <c r="AJ312" s="886"/>
      <c r="AK312" s="886"/>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5"/>
      <c r="AI313" s="886"/>
      <c r="AJ313" s="886"/>
      <c r="AK313" s="886"/>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5"/>
      <c r="AI314" s="886"/>
      <c r="AJ314" s="886"/>
      <c r="AK314" s="886"/>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5"/>
      <c r="AI315" s="886"/>
      <c r="AJ315" s="886"/>
      <c r="AK315" s="886"/>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5"/>
      <c r="AI316" s="886"/>
      <c r="AJ316" s="886"/>
      <c r="AK316" s="886"/>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5"/>
      <c r="AI317" s="886"/>
      <c r="AJ317" s="886"/>
      <c r="AK317" s="886"/>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5"/>
      <c r="AI318" s="886"/>
      <c r="AJ318" s="886"/>
      <c r="AK318" s="886"/>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5"/>
      <c r="AI319" s="886"/>
      <c r="AJ319" s="886"/>
      <c r="AK319" s="886"/>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5"/>
      <c r="AI320" s="886"/>
      <c r="AJ320" s="886"/>
      <c r="AK320" s="886"/>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5"/>
      <c r="AI321" s="886"/>
      <c r="AJ321" s="886"/>
      <c r="AK321" s="886"/>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5"/>
      <c r="AI322" s="886"/>
      <c r="AJ322" s="886"/>
      <c r="AK322" s="886"/>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5"/>
      <c r="AI323" s="886"/>
      <c r="AJ323" s="886"/>
      <c r="AK323" s="886"/>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5"/>
      <c r="AI324" s="886"/>
      <c r="AJ324" s="886"/>
      <c r="AK324" s="886"/>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5"/>
      <c r="AI325" s="886"/>
      <c r="AJ325" s="886"/>
      <c r="AK325" s="886"/>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5"/>
      <c r="AI326" s="886"/>
      <c r="AJ326" s="886"/>
      <c r="AK326" s="886"/>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5"/>
      <c r="AI327" s="886"/>
      <c r="AJ327" s="886"/>
      <c r="AK327" s="886"/>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5"/>
      <c r="AI328" s="886"/>
      <c r="AJ328" s="886"/>
      <c r="AK328" s="886"/>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5"/>
      <c r="AI329" s="886"/>
      <c r="AJ329" s="886"/>
      <c r="AK329" s="886"/>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5"/>
      <c r="AI330" s="886"/>
      <c r="AJ330" s="886"/>
      <c r="AK330" s="886"/>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318</v>
      </c>
      <c r="Z333" s="864"/>
      <c r="AA333" s="864"/>
      <c r="AB333" s="864"/>
      <c r="AC333" s="988" t="s">
        <v>309</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5"/>
      <c r="AI334" s="886"/>
      <c r="AJ334" s="886"/>
      <c r="AK334" s="886"/>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5"/>
      <c r="AI335" s="886"/>
      <c r="AJ335" s="886"/>
      <c r="AK335" s="886"/>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5"/>
      <c r="AI336" s="886"/>
      <c r="AJ336" s="886"/>
      <c r="AK336" s="886"/>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5"/>
      <c r="AI337" s="886"/>
      <c r="AJ337" s="886"/>
      <c r="AK337" s="886"/>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5"/>
      <c r="AI338" s="886"/>
      <c r="AJ338" s="886"/>
      <c r="AK338" s="886"/>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5"/>
      <c r="AI339" s="886"/>
      <c r="AJ339" s="886"/>
      <c r="AK339" s="886"/>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5"/>
      <c r="AI340" s="886"/>
      <c r="AJ340" s="886"/>
      <c r="AK340" s="886"/>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5"/>
      <c r="AI341" s="886"/>
      <c r="AJ341" s="886"/>
      <c r="AK341" s="886"/>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5"/>
      <c r="AI342" s="886"/>
      <c r="AJ342" s="886"/>
      <c r="AK342" s="886"/>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5"/>
      <c r="AI343" s="886"/>
      <c r="AJ343" s="886"/>
      <c r="AK343" s="886"/>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5"/>
      <c r="AI344" s="886"/>
      <c r="AJ344" s="886"/>
      <c r="AK344" s="886"/>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5"/>
      <c r="AI345" s="886"/>
      <c r="AJ345" s="886"/>
      <c r="AK345" s="886"/>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5"/>
      <c r="AI346" s="886"/>
      <c r="AJ346" s="886"/>
      <c r="AK346" s="886"/>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5"/>
      <c r="AI347" s="886"/>
      <c r="AJ347" s="886"/>
      <c r="AK347" s="886"/>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5"/>
      <c r="AI348" s="886"/>
      <c r="AJ348" s="886"/>
      <c r="AK348" s="886"/>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5"/>
      <c r="AI349" s="886"/>
      <c r="AJ349" s="886"/>
      <c r="AK349" s="886"/>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5"/>
      <c r="AI350" s="886"/>
      <c r="AJ350" s="886"/>
      <c r="AK350" s="886"/>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5"/>
      <c r="AI351" s="886"/>
      <c r="AJ351" s="886"/>
      <c r="AK351" s="886"/>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5"/>
      <c r="AI352" s="886"/>
      <c r="AJ352" s="886"/>
      <c r="AK352" s="886"/>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5"/>
      <c r="AI353" s="886"/>
      <c r="AJ353" s="886"/>
      <c r="AK353" s="886"/>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5"/>
      <c r="AI354" s="886"/>
      <c r="AJ354" s="886"/>
      <c r="AK354" s="886"/>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5"/>
      <c r="AI355" s="886"/>
      <c r="AJ355" s="886"/>
      <c r="AK355" s="886"/>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5"/>
      <c r="AI356" s="886"/>
      <c r="AJ356" s="886"/>
      <c r="AK356" s="886"/>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5"/>
      <c r="AI357" s="886"/>
      <c r="AJ357" s="886"/>
      <c r="AK357" s="886"/>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5"/>
      <c r="AI358" s="886"/>
      <c r="AJ358" s="886"/>
      <c r="AK358" s="886"/>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5"/>
      <c r="AI359" s="886"/>
      <c r="AJ359" s="886"/>
      <c r="AK359" s="886"/>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5"/>
      <c r="AI360" s="886"/>
      <c r="AJ360" s="886"/>
      <c r="AK360" s="886"/>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5"/>
      <c r="AI361" s="886"/>
      <c r="AJ361" s="886"/>
      <c r="AK361" s="886"/>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5"/>
      <c r="AI362" s="886"/>
      <c r="AJ362" s="886"/>
      <c r="AK362" s="886"/>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5"/>
      <c r="AI363" s="886"/>
      <c r="AJ363" s="886"/>
      <c r="AK363" s="886"/>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318</v>
      </c>
      <c r="Z366" s="864"/>
      <c r="AA366" s="864"/>
      <c r="AB366" s="864"/>
      <c r="AC366" s="988" t="s">
        <v>309</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5"/>
      <c r="AI367" s="886"/>
      <c r="AJ367" s="886"/>
      <c r="AK367" s="886"/>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5"/>
      <c r="AI368" s="886"/>
      <c r="AJ368" s="886"/>
      <c r="AK368" s="886"/>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5"/>
      <c r="AI369" s="886"/>
      <c r="AJ369" s="886"/>
      <c r="AK369" s="886"/>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5"/>
      <c r="AI370" s="886"/>
      <c r="AJ370" s="886"/>
      <c r="AK370" s="886"/>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5"/>
      <c r="AI371" s="886"/>
      <c r="AJ371" s="886"/>
      <c r="AK371" s="886"/>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5"/>
      <c r="AI372" s="886"/>
      <c r="AJ372" s="886"/>
      <c r="AK372" s="886"/>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5"/>
      <c r="AI373" s="886"/>
      <c r="AJ373" s="886"/>
      <c r="AK373" s="886"/>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5"/>
      <c r="AI374" s="886"/>
      <c r="AJ374" s="886"/>
      <c r="AK374" s="886"/>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5"/>
      <c r="AI375" s="886"/>
      <c r="AJ375" s="886"/>
      <c r="AK375" s="886"/>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5"/>
      <c r="AI376" s="886"/>
      <c r="AJ376" s="886"/>
      <c r="AK376" s="886"/>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5"/>
      <c r="AI377" s="886"/>
      <c r="AJ377" s="886"/>
      <c r="AK377" s="886"/>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5"/>
      <c r="AI378" s="886"/>
      <c r="AJ378" s="886"/>
      <c r="AK378" s="886"/>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5"/>
      <c r="AI379" s="886"/>
      <c r="AJ379" s="886"/>
      <c r="AK379" s="886"/>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5"/>
      <c r="AI380" s="886"/>
      <c r="AJ380" s="886"/>
      <c r="AK380" s="886"/>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5"/>
      <c r="AI381" s="886"/>
      <c r="AJ381" s="886"/>
      <c r="AK381" s="886"/>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5"/>
      <c r="AI382" s="886"/>
      <c r="AJ382" s="886"/>
      <c r="AK382" s="886"/>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5"/>
      <c r="AI383" s="886"/>
      <c r="AJ383" s="886"/>
      <c r="AK383" s="886"/>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5"/>
      <c r="AI384" s="886"/>
      <c r="AJ384" s="886"/>
      <c r="AK384" s="886"/>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5"/>
      <c r="AI385" s="886"/>
      <c r="AJ385" s="886"/>
      <c r="AK385" s="886"/>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5"/>
      <c r="AI386" s="886"/>
      <c r="AJ386" s="886"/>
      <c r="AK386" s="886"/>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5"/>
      <c r="AI387" s="886"/>
      <c r="AJ387" s="886"/>
      <c r="AK387" s="886"/>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5"/>
      <c r="AI388" s="886"/>
      <c r="AJ388" s="886"/>
      <c r="AK388" s="886"/>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5"/>
      <c r="AI389" s="886"/>
      <c r="AJ389" s="886"/>
      <c r="AK389" s="886"/>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5"/>
      <c r="AI390" s="886"/>
      <c r="AJ390" s="886"/>
      <c r="AK390" s="886"/>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5"/>
      <c r="AI391" s="886"/>
      <c r="AJ391" s="886"/>
      <c r="AK391" s="886"/>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5"/>
      <c r="AI392" s="886"/>
      <c r="AJ392" s="886"/>
      <c r="AK392" s="886"/>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5"/>
      <c r="AI393" s="886"/>
      <c r="AJ393" s="886"/>
      <c r="AK393" s="886"/>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5"/>
      <c r="AI394" s="886"/>
      <c r="AJ394" s="886"/>
      <c r="AK394" s="886"/>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5"/>
      <c r="AI395" s="886"/>
      <c r="AJ395" s="886"/>
      <c r="AK395" s="886"/>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5"/>
      <c r="AI396" s="886"/>
      <c r="AJ396" s="886"/>
      <c r="AK396" s="886"/>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318</v>
      </c>
      <c r="Z399" s="864"/>
      <c r="AA399" s="864"/>
      <c r="AB399" s="864"/>
      <c r="AC399" s="988" t="s">
        <v>309</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5"/>
      <c r="AI400" s="886"/>
      <c r="AJ400" s="886"/>
      <c r="AK400" s="886"/>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5"/>
      <c r="AI401" s="886"/>
      <c r="AJ401" s="886"/>
      <c r="AK401" s="886"/>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5"/>
      <c r="AI402" s="886"/>
      <c r="AJ402" s="886"/>
      <c r="AK402" s="886"/>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5"/>
      <c r="AI403" s="886"/>
      <c r="AJ403" s="886"/>
      <c r="AK403" s="886"/>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5"/>
      <c r="AI404" s="886"/>
      <c r="AJ404" s="886"/>
      <c r="AK404" s="886"/>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5"/>
      <c r="AI405" s="886"/>
      <c r="AJ405" s="886"/>
      <c r="AK405" s="886"/>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5"/>
      <c r="AI406" s="886"/>
      <c r="AJ406" s="886"/>
      <c r="AK406" s="886"/>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5"/>
      <c r="AI407" s="886"/>
      <c r="AJ407" s="886"/>
      <c r="AK407" s="886"/>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5"/>
      <c r="AI408" s="886"/>
      <c r="AJ408" s="886"/>
      <c r="AK408" s="886"/>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5"/>
      <c r="AI409" s="886"/>
      <c r="AJ409" s="886"/>
      <c r="AK409" s="886"/>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5"/>
      <c r="AI410" s="886"/>
      <c r="AJ410" s="886"/>
      <c r="AK410" s="886"/>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5"/>
      <c r="AI411" s="886"/>
      <c r="AJ411" s="886"/>
      <c r="AK411" s="886"/>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5"/>
      <c r="AI412" s="886"/>
      <c r="AJ412" s="886"/>
      <c r="AK412" s="886"/>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5"/>
      <c r="AI413" s="886"/>
      <c r="AJ413" s="886"/>
      <c r="AK413" s="886"/>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5"/>
      <c r="AI414" s="886"/>
      <c r="AJ414" s="886"/>
      <c r="AK414" s="886"/>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5"/>
      <c r="AI415" s="886"/>
      <c r="AJ415" s="886"/>
      <c r="AK415" s="886"/>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5"/>
      <c r="AI416" s="886"/>
      <c r="AJ416" s="886"/>
      <c r="AK416" s="886"/>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5"/>
      <c r="AI417" s="886"/>
      <c r="AJ417" s="886"/>
      <c r="AK417" s="886"/>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5"/>
      <c r="AI418" s="886"/>
      <c r="AJ418" s="886"/>
      <c r="AK418" s="886"/>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5"/>
      <c r="AI419" s="886"/>
      <c r="AJ419" s="886"/>
      <c r="AK419" s="886"/>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5"/>
      <c r="AI420" s="886"/>
      <c r="AJ420" s="886"/>
      <c r="AK420" s="886"/>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5"/>
      <c r="AI421" s="886"/>
      <c r="AJ421" s="886"/>
      <c r="AK421" s="886"/>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5"/>
      <c r="AI422" s="886"/>
      <c r="AJ422" s="886"/>
      <c r="AK422" s="886"/>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5"/>
      <c r="AI423" s="886"/>
      <c r="AJ423" s="886"/>
      <c r="AK423" s="886"/>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5"/>
      <c r="AI424" s="886"/>
      <c r="AJ424" s="886"/>
      <c r="AK424" s="886"/>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5"/>
      <c r="AI425" s="886"/>
      <c r="AJ425" s="886"/>
      <c r="AK425" s="886"/>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5"/>
      <c r="AI426" s="886"/>
      <c r="AJ426" s="886"/>
      <c r="AK426" s="886"/>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5"/>
      <c r="AI427" s="886"/>
      <c r="AJ427" s="886"/>
      <c r="AK427" s="886"/>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5"/>
      <c r="AI428" s="886"/>
      <c r="AJ428" s="886"/>
      <c r="AK428" s="886"/>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5"/>
      <c r="AI429" s="886"/>
      <c r="AJ429" s="886"/>
      <c r="AK429" s="886"/>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318</v>
      </c>
      <c r="Z432" s="864"/>
      <c r="AA432" s="864"/>
      <c r="AB432" s="864"/>
      <c r="AC432" s="988" t="s">
        <v>309</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5"/>
      <c r="AI433" s="886"/>
      <c r="AJ433" s="886"/>
      <c r="AK433" s="886"/>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5"/>
      <c r="AI434" s="886"/>
      <c r="AJ434" s="886"/>
      <c r="AK434" s="886"/>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5"/>
      <c r="AI435" s="886"/>
      <c r="AJ435" s="886"/>
      <c r="AK435" s="886"/>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5"/>
      <c r="AI436" s="886"/>
      <c r="AJ436" s="886"/>
      <c r="AK436" s="886"/>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5"/>
      <c r="AI437" s="886"/>
      <c r="AJ437" s="886"/>
      <c r="AK437" s="886"/>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5"/>
      <c r="AI438" s="886"/>
      <c r="AJ438" s="886"/>
      <c r="AK438" s="886"/>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5"/>
      <c r="AI439" s="886"/>
      <c r="AJ439" s="886"/>
      <c r="AK439" s="886"/>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5"/>
      <c r="AI440" s="886"/>
      <c r="AJ440" s="886"/>
      <c r="AK440" s="886"/>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5"/>
      <c r="AI441" s="886"/>
      <c r="AJ441" s="886"/>
      <c r="AK441" s="886"/>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5"/>
      <c r="AI442" s="886"/>
      <c r="AJ442" s="886"/>
      <c r="AK442" s="886"/>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5"/>
      <c r="AI443" s="886"/>
      <c r="AJ443" s="886"/>
      <c r="AK443" s="886"/>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5"/>
      <c r="AI444" s="886"/>
      <c r="AJ444" s="886"/>
      <c r="AK444" s="886"/>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5"/>
      <c r="AI445" s="886"/>
      <c r="AJ445" s="886"/>
      <c r="AK445" s="886"/>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5"/>
      <c r="AI446" s="886"/>
      <c r="AJ446" s="886"/>
      <c r="AK446" s="886"/>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5"/>
      <c r="AI447" s="886"/>
      <c r="AJ447" s="886"/>
      <c r="AK447" s="886"/>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5"/>
      <c r="AI448" s="886"/>
      <c r="AJ448" s="886"/>
      <c r="AK448" s="886"/>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5"/>
      <c r="AI449" s="886"/>
      <c r="AJ449" s="886"/>
      <c r="AK449" s="886"/>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5"/>
      <c r="AI450" s="886"/>
      <c r="AJ450" s="886"/>
      <c r="AK450" s="886"/>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5"/>
      <c r="AI451" s="886"/>
      <c r="AJ451" s="886"/>
      <c r="AK451" s="886"/>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5"/>
      <c r="AI452" s="886"/>
      <c r="AJ452" s="886"/>
      <c r="AK452" s="886"/>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5"/>
      <c r="AI453" s="886"/>
      <c r="AJ453" s="886"/>
      <c r="AK453" s="886"/>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5"/>
      <c r="AI454" s="886"/>
      <c r="AJ454" s="886"/>
      <c r="AK454" s="886"/>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5"/>
      <c r="AI455" s="886"/>
      <c r="AJ455" s="886"/>
      <c r="AK455" s="886"/>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5"/>
      <c r="AI456" s="886"/>
      <c r="AJ456" s="886"/>
      <c r="AK456" s="886"/>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5"/>
      <c r="AI457" s="886"/>
      <c r="AJ457" s="886"/>
      <c r="AK457" s="886"/>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5"/>
      <c r="AI458" s="886"/>
      <c r="AJ458" s="886"/>
      <c r="AK458" s="886"/>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5"/>
      <c r="AI459" s="886"/>
      <c r="AJ459" s="886"/>
      <c r="AK459" s="886"/>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5"/>
      <c r="AI460" s="886"/>
      <c r="AJ460" s="886"/>
      <c r="AK460" s="886"/>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5"/>
      <c r="AI461" s="886"/>
      <c r="AJ461" s="886"/>
      <c r="AK461" s="886"/>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5"/>
      <c r="AI462" s="886"/>
      <c r="AJ462" s="886"/>
      <c r="AK462" s="886"/>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318</v>
      </c>
      <c r="Z465" s="864"/>
      <c r="AA465" s="864"/>
      <c r="AB465" s="864"/>
      <c r="AC465" s="988" t="s">
        <v>309</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5"/>
      <c r="AI466" s="886"/>
      <c r="AJ466" s="886"/>
      <c r="AK466" s="886"/>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5"/>
      <c r="AI467" s="886"/>
      <c r="AJ467" s="886"/>
      <c r="AK467" s="886"/>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5"/>
      <c r="AI468" s="886"/>
      <c r="AJ468" s="886"/>
      <c r="AK468" s="886"/>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5"/>
      <c r="AI469" s="886"/>
      <c r="AJ469" s="886"/>
      <c r="AK469" s="886"/>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5"/>
      <c r="AI470" s="886"/>
      <c r="AJ470" s="886"/>
      <c r="AK470" s="886"/>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5"/>
      <c r="AI471" s="886"/>
      <c r="AJ471" s="886"/>
      <c r="AK471" s="886"/>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5"/>
      <c r="AI472" s="886"/>
      <c r="AJ472" s="886"/>
      <c r="AK472" s="886"/>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5"/>
      <c r="AI473" s="886"/>
      <c r="AJ473" s="886"/>
      <c r="AK473" s="886"/>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5"/>
      <c r="AI474" s="886"/>
      <c r="AJ474" s="886"/>
      <c r="AK474" s="886"/>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5"/>
      <c r="AI475" s="886"/>
      <c r="AJ475" s="886"/>
      <c r="AK475" s="886"/>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5"/>
      <c r="AI476" s="886"/>
      <c r="AJ476" s="886"/>
      <c r="AK476" s="886"/>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5"/>
      <c r="AI477" s="886"/>
      <c r="AJ477" s="886"/>
      <c r="AK477" s="886"/>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5"/>
      <c r="AI478" s="886"/>
      <c r="AJ478" s="886"/>
      <c r="AK478" s="886"/>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5"/>
      <c r="AI479" s="886"/>
      <c r="AJ479" s="886"/>
      <c r="AK479" s="886"/>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5"/>
      <c r="AI480" s="886"/>
      <c r="AJ480" s="886"/>
      <c r="AK480" s="886"/>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5"/>
      <c r="AI481" s="886"/>
      <c r="AJ481" s="886"/>
      <c r="AK481" s="886"/>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5"/>
      <c r="AI482" s="886"/>
      <c r="AJ482" s="886"/>
      <c r="AK482" s="886"/>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5"/>
      <c r="AI483" s="886"/>
      <c r="AJ483" s="886"/>
      <c r="AK483" s="886"/>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5"/>
      <c r="AI484" s="886"/>
      <c r="AJ484" s="886"/>
      <c r="AK484" s="886"/>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5"/>
      <c r="AI485" s="886"/>
      <c r="AJ485" s="886"/>
      <c r="AK485" s="886"/>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5"/>
      <c r="AI486" s="886"/>
      <c r="AJ486" s="886"/>
      <c r="AK486" s="886"/>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5"/>
      <c r="AI487" s="886"/>
      <c r="AJ487" s="886"/>
      <c r="AK487" s="886"/>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5"/>
      <c r="AI488" s="886"/>
      <c r="AJ488" s="886"/>
      <c r="AK488" s="886"/>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5"/>
      <c r="AI489" s="886"/>
      <c r="AJ489" s="886"/>
      <c r="AK489" s="886"/>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5"/>
      <c r="AI490" s="886"/>
      <c r="AJ490" s="886"/>
      <c r="AK490" s="886"/>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5"/>
      <c r="AI491" s="886"/>
      <c r="AJ491" s="886"/>
      <c r="AK491" s="886"/>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5"/>
      <c r="AI492" s="886"/>
      <c r="AJ492" s="886"/>
      <c r="AK492" s="886"/>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5"/>
      <c r="AI493" s="886"/>
      <c r="AJ493" s="886"/>
      <c r="AK493" s="886"/>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5"/>
      <c r="AI494" s="886"/>
      <c r="AJ494" s="886"/>
      <c r="AK494" s="886"/>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5"/>
      <c r="AI495" s="886"/>
      <c r="AJ495" s="886"/>
      <c r="AK495" s="886"/>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318</v>
      </c>
      <c r="Z498" s="864"/>
      <c r="AA498" s="864"/>
      <c r="AB498" s="864"/>
      <c r="AC498" s="988" t="s">
        <v>309</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5"/>
      <c r="AI499" s="886"/>
      <c r="AJ499" s="886"/>
      <c r="AK499" s="886"/>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5"/>
      <c r="AI500" s="886"/>
      <c r="AJ500" s="886"/>
      <c r="AK500" s="886"/>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5"/>
      <c r="AI501" s="886"/>
      <c r="AJ501" s="886"/>
      <c r="AK501" s="886"/>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5"/>
      <c r="AI502" s="886"/>
      <c r="AJ502" s="886"/>
      <c r="AK502" s="886"/>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5"/>
      <c r="AI503" s="886"/>
      <c r="AJ503" s="886"/>
      <c r="AK503" s="886"/>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5"/>
      <c r="AI504" s="886"/>
      <c r="AJ504" s="886"/>
      <c r="AK504" s="886"/>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5"/>
      <c r="AI505" s="886"/>
      <c r="AJ505" s="886"/>
      <c r="AK505" s="886"/>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5"/>
      <c r="AI506" s="886"/>
      <c r="AJ506" s="886"/>
      <c r="AK506" s="886"/>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5"/>
      <c r="AI507" s="886"/>
      <c r="AJ507" s="886"/>
      <c r="AK507" s="886"/>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5"/>
      <c r="AI508" s="886"/>
      <c r="AJ508" s="886"/>
      <c r="AK508" s="886"/>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5"/>
      <c r="AI509" s="886"/>
      <c r="AJ509" s="886"/>
      <c r="AK509" s="886"/>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5"/>
      <c r="AI510" s="886"/>
      <c r="AJ510" s="886"/>
      <c r="AK510" s="886"/>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5"/>
      <c r="AI511" s="886"/>
      <c r="AJ511" s="886"/>
      <c r="AK511" s="886"/>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5"/>
      <c r="AI512" s="886"/>
      <c r="AJ512" s="886"/>
      <c r="AK512" s="886"/>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5"/>
      <c r="AI513" s="886"/>
      <c r="AJ513" s="886"/>
      <c r="AK513" s="886"/>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5"/>
      <c r="AI514" s="886"/>
      <c r="AJ514" s="886"/>
      <c r="AK514" s="886"/>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5"/>
      <c r="AI515" s="886"/>
      <c r="AJ515" s="886"/>
      <c r="AK515" s="886"/>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5"/>
      <c r="AI516" s="886"/>
      <c r="AJ516" s="886"/>
      <c r="AK516" s="886"/>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5"/>
      <c r="AI517" s="886"/>
      <c r="AJ517" s="886"/>
      <c r="AK517" s="886"/>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5"/>
      <c r="AI518" s="886"/>
      <c r="AJ518" s="886"/>
      <c r="AK518" s="886"/>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5"/>
      <c r="AI519" s="886"/>
      <c r="AJ519" s="886"/>
      <c r="AK519" s="886"/>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5"/>
      <c r="AI520" s="886"/>
      <c r="AJ520" s="886"/>
      <c r="AK520" s="886"/>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5"/>
      <c r="AI521" s="886"/>
      <c r="AJ521" s="886"/>
      <c r="AK521" s="886"/>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5"/>
      <c r="AI522" s="886"/>
      <c r="AJ522" s="886"/>
      <c r="AK522" s="886"/>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5"/>
      <c r="AI523" s="886"/>
      <c r="AJ523" s="886"/>
      <c r="AK523" s="886"/>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5"/>
      <c r="AI524" s="886"/>
      <c r="AJ524" s="886"/>
      <c r="AK524" s="886"/>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5"/>
      <c r="AI525" s="886"/>
      <c r="AJ525" s="886"/>
      <c r="AK525" s="886"/>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5"/>
      <c r="AI526" s="886"/>
      <c r="AJ526" s="886"/>
      <c r="AK526" s="886"/>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5"/>
      <c r="AI527" s="886"/>
      <c r="AJ527" s="886"/>
      <c r="AK527" s="886"/>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5"/>
      <c r="AI528" s="886"/>
      <c r="AJ528" s="886"/>
      <c r="AK528" s="886"/>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318</v>
      </c>
      <c r="Z531" s="864"/>
      <c r="AA531" s="864"/>
      <c r="AB531" s="864"/>
      <c r="AC531" s="988" t="s">
        <v>309</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5"/>
      <c r="AI532" s="886"/>
      <c r="AJ532" s="886"/>
      <c r="AK532" s="886"/>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5"/>
      <c r="AI533" s="886"/>
      <c r="AJ533" s="886"/>
      <c r="AK533" s="886"/>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5"/>
      <c r="AI534" s="886"/>
      <c r="AJ534" s="886"/>
      <c r="AK534" s="886"/>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5"/>
      <c r="AI535" s="886"/>
      <c r="AJ535" s="886"/>
      <c r="AK535" s="886"/>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5"/>
      <c r="AI536" s="886"/>
      <c r="AJ536" s="886"/>
      <c r="AK536" s="886"/>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5"/>
      <c r="AI537" s="886"/>
      <c r="AJ537" s="886"/>
      <c r="AK537" s="886"/>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5"/>
      <c r="AI538" s="886"/>
      <c r="AJ538" s="886"/>
      <c r="AK538" s="886"/>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5"/>
      <c r="AI539" s="886"/>
      <c r="AJ539" s="886"/>
      <c r="AK539" s="886"/>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5"/>
      <c r="AI540" s="886"/>
      <c r="AJ540" s="886"/>
      <c r="AK540" s="886"/>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5"/>
      <c r="AI541" s="886"/>
      <c r="AJ541" s="886"/>
      <c r="AK541" s="886"/>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5"/>
      <c r="AI542" s="886"/>
      <c r="AJ542" s="886"/>
      <c r="AK542" s="886"/>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5"/>
      <c r="AI543" s="886"/>
      <c r="AJ543" s="886"/>
      <c r="AK543" s="886"/>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5"/>
      <c r="AI544" s="886"/>
      <c r="AJ544" s="886"/>
      <c r="AK544" s="886"/>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5"/>
      <c r="AI545" s="886"/>
      <c r="AJ545" s="886"/>
      <c r="AK545" s="886"/>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5"/>
      <c r="AI546" s="886"/>
      <c r="AJ546" s="886"/>
      <c r="AK546" s="886"/>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5"/>
      <c r="AI547" s="886"/>
      <c r="AJ547" s="886"/>
      <c r="AK547" s="886"/>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5"/>
      <c r="AI548" s="886"/>
      <c r="AJ548" s="886"/>
      <c r="AK548" s="886"/>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5"/>
      <c r="AI549" s="886"/>
      <c r="AJ549" s="886"/>
      <c r="AK549" s="886"/>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5"/>
      <c r="AI550" s="886"/>
      <c r="AJ550" s="886"/>
      <c r="AK550" s="886"/>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5"/>
      <c r="AI551" s="886"/>
      <c r="AJ551" s="886"/>
      <c r="AK551" s="886"/>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5"/>
      <c r="AI552" s="886"/>
      <c r="AJ552" s="886"/>
      <c r="AK552" s="886"/>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5"/>
      <c r="AI553" s="886"/>
      <c r="AJ553" s="886"/>
      <c r="AK553" s="886"/>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5"/>
      <c r="AI554" s="886"/>
      <c r="AJ554" s="886"/>
      <c r="AK554" s="886"/>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5"/>
      <c r="AI555" s="886"/>
      <c r="AJ555" s="886"/>
      <c r="AK555" s="886"/>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5"/>
      <c r="AI556" s="886"/>
      <c r="AJ556" s="886"/>
      <c r="AK556" s="886"/>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5"/>
      <c r="AI557" s="886"/>
      <c r="AJ557" s="886"/>
      <c r="AK557" s="886"/>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5"/>
      <c r="AI558" s="886"/>
      <c r="AJ558" s="886"/>
      <c r="AK558" s="886"/>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5"/>
      <c r="AI559" s="886"/>
      <c r="AJ559" s="886"/>
      <c r="AK559" s="886"/>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5"/>
      <c r="AI560" s="886"/>
      <c r="AJ560" s="886"/>
      <c r="AK560" s="886"/>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5"/>
      <c r="AI561" s="886"/>
      <c r="AJ561" s="886"/>
      <c r="AK561" s="886"/>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318</v>
      </c>
      <c r="Z564" s="864"/>
      <c r="AA564" s="864"/>
      <c r="AB564" s="864"/>
      <c r="AC564" s="988" t="s">
        <v>309</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5"/>
      <c r="AI565" s="886"/>
      <c r="AJ565" s="886"/>
      <c r="AK565" s="886"/>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5"/>
      <c r="AI566" s="886"/>
      <c r="AJ566" s="886"/>
      <c r="AK566" s="886"/>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5"/>
      <c r="AI567" s="886"/>
      <c r="AJ567" s="886"/>
      <c r="AK567" s="886"/>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5"/>
      <c r="AI568" s="886"/>
      <c r="AJ568" s="886"/>
      <c r="AK568" s="886"/>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5"/>
      <c r="AI569" s="886"/>
      <c r="AJ569" s="886"/>
      <c r="AK569" s="886"/>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5"/>
      <c r="AI570" s="886"/>
      <c r="AJ570" s="886"/>
      <c r="AK570" s="886"/>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5"/>
      <c r="AI571" s="886"/>
      <c r="AJ571" s="886"/>
      <c r="AK571" s="886"/>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5"/>
      <c r="AI572" s="886"/>
      <c r="AJ572" s="886"/>
      <c r="AK572" s="886"/>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5"/>
      <c r="AI573" s="886"/>
      <c r="AJ573" s="886"/>
      <c r="AK573" s="886"/>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5"/>
      <c r="AI574" s="886"/>
      <c r="AJ574" s="886"/>
      <c r="AK574" s="886"/>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5"/>
      <c r="AI575" s="886"/>
      <c r="AJ575" s="886"/>
      <c r="AK575" s="886"/>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5"/>
      <c r="AI576" s="886"/>
      <c r="AJ576" s="886"/>
      <c r="AK576" s="886"/>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5"/>
      <c r="AI577" s="886"/>
      <c r="AJ577" s="886"/>
      <c r="AK577" s="886"/>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5"/>
      <c r="AI578" s="886"/>
      <c r="AJ578" s="886"/>
      <c r="AK578" s="886"/>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5"/>
      <c r="AI579" s="886"/>
      <c r="AJ579" s="886"/>
      <c r="AK579" s="886"/>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5"/>
      <c r="AI580" s="886"/>
      <c r="AJ580" s="886"/>
      <c r="AK580" s="886"/>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5"/>
      <c r="AI581" s="886"/>
      <c r="AJ581" s="886"/>
      <c r="AK581" s="886"/>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5"/>
      <c r="AI582" s="886"/>
      <c r="AJ582" s="886"/>
      <c r="AK582" s="886"/>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5"/>
      <c r="AI583" s="886"/>
      <c r="AJ583" s="886"/>
      <c r="AK583" s="886"/>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5"/>
      <c r="AI584" s="886"/>
      <c r="AJ584" s="886"/>
      <c r="AK584" s="886"/>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5"/>
      <c r="AI585" s="886"/>
      <c r="AJ585" s="886"/>
      <c r="AK585" s="886"/>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5"/>
      <c r="AI586" s="886"/>
      <c r="AJ586" s="886"/>
      <c r="AK586" s="886"/>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5"/>
      <c r="AI587" s="886"/>
      <c r="AJ587" s="886"/>
      <c r="AK587" s="886"/>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5"/>
      <c r="AI588" s="886"/>
      <c r="AJ588" s="886"/>
      <c r="AK588" s="886"/>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5"/>
      <c r="AI589" s="886"/>
      <c r="AJ589" s="886"/>
      <c r="AK589" s="886"/>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5"/>
      <c r="AI590" s="886"/>
      <c r="AJ590" s="886"/>
      <c r="AK590" s="886"/>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5"/>
      <c r="AI591" s="886"/>
      <c r="AJ591" s="886"/>
      <c r="AK591" s="886"/>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5"/>
      <c r="AI592" s="886"/>
      <c r="AJ592" s="886"/>
      <c r="AK592" s="886"/>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5"/>
      <c r="AI593" s="886"/>
      <c r="AJ593" s="886"/>
      <c r="AK593" s="886"/>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5"/>
      <c r="AI594" s="886"/>
      <c r="AJ594" s="886"/>
      <c r="AK594" s="886"/>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318</v>
      </c>
      <c r="Z597" s="864"/>
      <c r="AA597" s="864"/>
      <c r="AB597" s="864"/>
      <c r="AC597" s="988" t="s">
        <v>309</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5"/>
      <c r="AI598" s="886"/>
      <c r="AJ598" s="886"/>
      <c r="AK598" s="886"/>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5"/>
      <c r="AI599" s="886"/>
      <c r="AJ599" s="886"/>
      <c r="AK599" s="886"/>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5"/>
      <c r="AI600" s="886"/>
      <c r="AJ600" s="886"/>
      <c r="AK600" s="886"/>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5"/>
      <c r="AI601" s="886"/>
      <c r="AJ601" s="886"/>
      <c r="AK601" s="886"/>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5"/>
      <c r="AI602" s="886"/>
      <c r="AJ602" s="886"/>
      <c r="AK602" s="886"/>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5"/>
      <c r="AI603" s="886"/>
      <c r="AJ603" s="886"/>
      <c r="AK603" s="886"/>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5"/>
      <c r="AI604" s="886"/>
      <c r="AJ604" s="886"/>
      <c r="AK604" s="886"/>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5"/>
      <c r="AI605" s="886"/>
      <c r="AJ605" s="886"/>
      <c r="AK605" s="886"/>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5"/>
      <c r="AI606" s="886"/>
      <c r="AJ606" s="886"/>
      <c r="AK606" s="886"/>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5"/>
      <c r="AI607" s="886"/>
      <c r="AJ607" s="886"/>
      <c r="AK607" s="886"/>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5"/>
      <c r="AI608" s="886"/>
      <c r="AJ608" s="886"/>
      <c r="AK608" s="886"/>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5"/>
      <c r="AI609" s="886"/>
      <c r="AJ609" s="886"/>
      <c r="AK609" s="886"/>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5"/>
      <c r="AI610" s="886"/>
      <c r="AJ610" s="886"/>
      <c r="AK610" s="886"/>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5"/>
      <c r="AI611" s="886"/>
      <c r="AJ611" s="886"/>
      <c r="AK611" s="886"/>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5"/>
      <c r="AI612" s="886"/>
      <c r="AJ612" s="886"/>
      <c r="AK612" s="886"/>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5"/>
      <c r="AI613" s="886"/>
      <c r="AJ613" s="886"/>
      <c r="AK613" s="886"/>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5"/>
      <c r="AI614" s="886"/>
      <c r="AJ614" s="886"/>
      <c r="AK614" s="886"/>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5"/>
      <c r="AI615" s="886"/>
      <c r="AJ615" s="886"/>
      <c r="AK615" s="886"/>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5"/>
      <c r="AI616" s="886"/>
      <c r="AJ616" s="886"/>
      <c r="AK616" s="886"/>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5"/>
      <c r="AI617" s="886"/>
      <c r="AJ617" s="886"/>
      <c r="AK617" s="886"/>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5"/>
      <c r="AI618" s="886"/>
      <c r="AJ618" s="886"/>
      <c r="AK618" s="886"/>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5"/>
      <c r="AI619" s="886"/>
      <c r="AJ619" s="886"/>
      <c r="AK619" s="886"/>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5"/>
      <c r="AI620" s="886"/>
      <c r="AJ620" s="886"/>
      <c r="AK620" s="886"/>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5"/>
      <c r="AI621" s="886"/>
      <c r="AJ621" s="886"/>
      <c r="AK621" s="886"/>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5"/>
      <c r="AI622" s="886"/>
      <c r="AJ622" s="886"/>
      <c r="AK622" s="886"/>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5"/>
      <c r="AI623" s="886"/>
      <c r="AJ623" s="886"/>
      <c r="AK623" s="886"/>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5"/>
      <c r="AI624" s="886"/>
      <c r="AJ624" s="886"/>
      <c r="AK624" s="886"/>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5"/>
      <c r="AI625" s="886"/>
      <c r="AJ625" s="886"/>
      <c r="AK625" s="886"/>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5"/>
      <c r="AI626" s="886"/>
      <c r="AJ626" s="886"/>
      <c r="AK626" s="886"/>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5"/>
      <c r="AI627" s="886"/>
      <c r="AJ627" s="886"/>
      <c r="AK627" s="886"/>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318</v>
      </c>
      <c r="Z630" s="864"/>
      <c r="AA630" s="864"/>
      <c r="AB630" s="864"/>
      <c r="AC630" s="988" t="s">
        <v>309</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5"/>
      <c r="AI631" s="886"/>
      <c r="AJ631" s="886"/>
      <c r="AK631" s="886"/>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5"/>
      <c r="AI632" s="886"/>
      <c r="AJ632" s="886"/>
      <c r="AK632" s="886"/>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5"/>
      <c r="AI633" s="886"/>
      <c r="AJ633" s="886"/>
      <c r="AK633" s="886"/>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5"/>
      <c r="AI634" s="886"/>
      <c r="AJ634" s="886"/>
      <c r="AK634" s="886"/>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5"/>
      <c r="AI635" s="886"/>
      <c r="AJ635" s="886"/>
      <c r="AK635" s="886"/>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5"/>
      <c r="AI636" s="886"/>
      <c r="AJ636" s="886"/>
      <c r="AK636" s="886"/>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5"/>
      <c r="AI637" s="886"/>
      <c r="AJ637" s="886"/>
      <c r="AK637" s="886"/>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5"/>
      <c r="AI638" s="886"/>
      <c r="AJ638" s="886"/>
      <c r="AK638" s="886"/>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5"/>
      <c r="AI639" s="886"/>
      <c r="AJ639" s="886"/>
      <c r="AK639" s="886"/>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5"/>
      <c r="AI640" s="886"/>
      <c r="AJ640" s="886"/>
      <c r="AK640" s="886"/>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5"/>
      <c r="AI641" s="886"/>
      <c r="AJ641" s="886"/>
      <c r="AK641" s="886"/>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5"/>
      <c r="AI642" s="886"/>
      <c r="AJ642" s="886"/>
      <c r="AK642" s="886"/>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5"/>
      <c r="AI643" s="886"/>
      <c r="AJ643" s="886"/>
      <c r="AK643" s="886"/>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5"/>
      <c r="AI644" s="886"/>
      <c r="AJ644" s="886"/>
      <c r="AK644" s="886"/>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5"/>
      <c r="AI645" s="886"/>
      <c r="AJ645" s="886"/>
      <c r="AK645" s="886"/>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5"/>
      <c r="AI646" s="886"/>
      <c r="AJ646" s="886"/>
      <c r="AK646" s="886"/>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5"/>
      <c r="AI647" s="886"/>
      <c r="AJ647" s="886"/>
      <c r="AK647" s="886"/>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5"/>
      <c r="AI648" s="886"/>
      <c r="AJ648" s="886"/>
      <c r="AK648" s="886"/>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5"/>
      <c r="AI649" s="886"/>
      <c r="AJ649" s="886"/>
      <c r="AK649" s="886"/>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5"/>
      <c r="AI650" s="886"/>
      <c r="AJ650" s="886"/>
      <c r="AK650" s="886"/>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5"/>
      <c r="AI651" s="886"/>
      <c r="AJ651" s="886"/>
      <c r="AK651" s="886"/>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5"/>
      <c r="AI652" s="886"/>
      <c r="AJ652" s="886"/>
      <c r="AK652" s="886"/>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5"/>
      <c r="AI653" s="886"/>
      <c r="AJ653" s="886"/>
      <c r="AK653" s="886"/>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5"/>
      <c r="AI654" s="886"/>
      <c r="AJ654" s="886"/>
      <c r="AK654" s="886"/>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5"/>
      <c r="AI655" s="886"/>
      <c r="AJ655" s="886"/>
      <c r="AK655" s="886"/>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5"/>
      <c r="AI656" s="886"/>
      <c r="AJ656" s="886"/>
      <c r="AK656" s="886"/>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5"/>
      <c r="AI657" s="886"/>
      <c r="AJ657" s="886"/>
      <c r="AK657" s="886"/>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5"/>
      <c r="AI658" s="886"/>
      <c r="AJ658" s="886"/>
      <c r="AK658" s="886"/>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5"/>
      <c r="AI659" s="886"/>
      <c r="AJ659" s="886"/>
      <c r="AK659" s="886"/>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5"/>
      <c r="AI660" s="886"/>
      <c r="AJ660" s="886"/>
      <c r="AK660" s="886"/>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318</v>
      </c>
      <c r="Z663" s="864"/>
      <c r="AA663" s="864"/>
      <c r="AB663" s="864"/>
      <c r="AC663" s="988" t="s">
        <v>309</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5"/>
      <c r="AI664" s="886"/>
      <c r="AJ664" s="886"/>
      <c r="AK664" s="886"/>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5"/>
      <c r="AI665" s="886"/>
      <c r="AJ665" s="886"/>
      <c r="AK665" s="886"/>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5"/>
      <c r="AI666" s="886"/>
      <c r="AJ666" s="886"/>
      <c r="AK666" s="886"/>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5"/>
      <c r="AI667" s="886"/>
      <c r="AJ667" s="886"/>
      <c r="AK667" s="886"/>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5"/>
      <c r="AI668" s="886"/>
      <c r="AJ668" s="886"/>
      <c r="AK668" s="886"/>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5"/>
      <c r="AI669" s="886"/>
      <c r="AJ669" s="886"/>
      <c r="AK669" s="886"/>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5"/>
      <c r="AI670" s="886"/>
      <c r="AJ670" s="886"/>
      <c r="AK670" s="886"/>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5"/>
      <c r="AI671" s="886"/>
      <c r="AJ671" s="886"/>
      <c r="AK671" s="886"/>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5"/>
      <c r="AI672" s="886"/>
      <c r="AJ672" s="886"/>
      <c r="AK672" s="886"/>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5"/>
      <c r="AI673" s="886"/>
      <c r="AJ673" s="886"/>
      <c r="AK673" s="886"/>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5"/>
      <c r="AI674" s="886"/>
      <c r="AJ674" s="886"/>
      <c r="AK674" s="886"/>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5"/>
      <c r="AI675" s="886"/>
      <c r="AJ675" s="886"/>
      <c r="AK675" s="886"/>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5"/>
      <c r="AI676" s="886"/>
      <c r="AJ676" s="886"/>
      <c r="AK676" s="886"/>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5"/>
      <c r="AI677" s="886"/>
      <c r="AJ677" s="886"/>
      <c r="AK677" s="886"/>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5"/>
      <c r="AI678" s="886"/>
      <c r="AJ678" s="886"/>
      <c r="AK678" s="886"/>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5"/>
      <c r="AI679" s="886"/>
      <c r="AJ679" s="886"/>
      <c r="AK679" s="886"/>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5"/>
      <c r="AI680" s="886"/>
      <c r="AJ680" s="886"/>
      <c r="AK680" s="886"/>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5"/>
      <c r="AI681" s="886"/>
      <c r="AJ681" s="886"/>
      <c r="AK681" s="886"/>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5"/>
      <c r="AI682" s="886"/>
      <c r="AJ682" s="886"/>
      <c r="AK682" s="886"/>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5"/>
      <c r="AI683" s="886"/>
      <c r="AJ683" s="886"/>
      <c r="AK683" s="886"/>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5"/>
      <c r="AI684" s="886"/>
      <c r="AJ684" s="886"/>
      <c r="AK684" s="886"/>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5"/>
      <c r="AI685" s="886"/>
      <c r="AJ685" s="886"/>
      <c r="AK685" s="886"/>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5"/>
      <c r="AI686" s="886"/>
      <c r="AJ686" s="886"/>
      <c r="AK686" s="886"/>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5"/>
      <c r="AI687" s="886"/>
      <c r="AJ687" s="886"/>
      <c r="AK687" s="886"/>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5"/>
      <c r="AI688" s="886"/>
      <c r="AJ688" s="886"/>
      <c r="AK688" s="886"/>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5"/>
      <c r="AI689" s="886"/>
      <c r="AJ689" s="886"/>
      <c r="AK689" s="886"/>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5"/>
      <c r="AI690" s="886"/>
      <c r="AJ690" s="886"/>
      <c r="AK690" s="886"/>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5"/>
      <c r="AI691" s="886"/>
      <c r="AJ691" s="886"/>
      <c r="AK691" s="886"/>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5"/>
      <c r="AI692" s="886"/>
      <c r="AJ692" s="886"/>
      <c r="AK692" s="886"/>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5"/>
      <c r="AI693" s="886"/>
      <c r="AJ693" s="886"/>
      <c r="AK693" s="886"/>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318</v>
      </c>
      <c r="Z696" s="864"/>
      <c r="AA696" s="864"/>
      <c r="AB696" s="864"/>
      <c r="AC696" s="988" t="s">
        <v>309</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5"/>
      <c r="AI697" s="886"/>
      <c r="AJ697" s="886"/>
      <c r="AK697" s="886"/>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5"/>
      <c r="AI698" s="886"/>
      <c r="AJ698" s="886"/>
      <c r="AK698" s="886"/>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5"/>
      <c r="AI699" s="886"/>
      <c r="AJ699" s="886"/>
      <c r="AK699" s="886"/>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5"/>
      <c r="AI700" s="886"/>
      <c r="AJ700" s="886"/>
      <c r="AK700" s="886"/>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5"/>
      <c r="AI701" s="886"/>
      <c r="AJ701" s="886"/>
      <c r="AK701" s="886"/>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5"/>
      <c r="AI702" s="886"/>
      <c r="AJ702" s="886"/>
      <c r="AK702" s="886"/>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5"/>
      <c r="AI703" s="886"/>
      <c r="AJ703" s="886"/>
      <c r="AK703" s="886"/>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5"/>
      <c r="AI704" s="886"/>
      <c r="AJ704" s="886"/>
      <c r="AK704" s="886"/>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5"/>
      <c r="AI705" s="886"/>
      <c r="AJ705" s="886"/>
      <c r="AK705" s="886"/>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5"/>
      <c r="AI706" s="886"/>
      <c r="AJ706" s="886"/>
      <c r="AK706" s="886"/>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5"/>
      <c r="AI707" s="886"/>
      <c r="AJ707" s="886"/>
      <c r="AK707" s="886"/>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5"/>
      <c r="AI708" s="886"/>
      <c r="AJ708" s="886"/>
      <c r="AK708" s="886"/>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5"/>
      <c r="AI709" s="886"/>
      <c r="AJ709" s="886"/>
      <c r="AK709" s="886"/>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5"/>
      <c r="AI710" s="886"/>
      <c r="AJ710" s="886"/>
      <c r="AK710" s="886"/>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5"/>
      <c r="AI711" s="886"/>
      <c r="AJ711" s="886"/>
      <c r="AK711" s="886"/>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5"/>
      <c r="AI712" s="886"/>
      <c r="AJ712" s="886"/>
      <c r="AK712" s="886"/>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5"/>
      <c r="AI713" s="886"/>
      <c r="AJ713" s="886"/>
      <c r="AK713" s="886"/>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5"/>
      <c r="AI714" s="886"/>
      <c r="AJ714" s="886"/>
      <c r="AK714" s="886"/>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5"/>
      <c r="AI715" s="886"/>
      <c r="AJ715" s="886"/>
      <c r="AK715" s="886"/>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5"/>
      <c r="AI716" s="886"/>
      <c r="AJ716" s="886"/>
      <c r="AK716" s="886"/>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5"/>
      <c r="AI717" s="886"/>
      <c r="AJ717" s="886"/>
      <c r="AK717" s="886"/>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5"/>
      <c r="AI718" s="886"/>
      <c r="AJ718" s="886"/>
      <c r="AK718" s="886"/>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5"/>
      <c r="AI719" s="886"/>
      <c r="AJ719" s="886"/>
      <c r="AK719" s="886"/>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5"/>
      <c r="AI720" s="886"/>
      <c r="AJ720" s="886"/>
      <c r="AK720" s="886"/>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5"/>
      <c r="AI721" s="886"/>
      <c r="AJ721" s="886"/>
      <c r="AK721" s="886"/>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5"/>
      <c r="AI722" s="886"/>
      <c r="AJ722" s="886"/>
      <c r="AK722" s="886"/>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5"/>
      <c r="AI723" s="886"/>
      <c r="AJ723" s="886"/>
      <c r="AK723" s="886"/>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5"/>
      <c r="AI724" s="886"/>
      <c r="AJ724" s="886"/>
      <c r="AK724" s="886"/>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5"/>
      <c r="AI725" s="886"/>
      <c r="AJ725" s="886"/>
      <c r="AK725" s="886"/>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5"/>
      <c r="AI726" s="886"/>
      <c r="AJ726" s="886"/>
      <c r="AK726" s="886"/>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318</v>
      </c>
      <c r="Z729" s="864"/>
      <c r="AA729" s="864"/>
      <c r="AB729" s="864"/>
      <c r="AC729" s="988" t="s">
        <v>309</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5"/>
      <c r="AI730" s="886"/>
      <c r="AJ730" s="886"/>
      <c r="AK730" s="886"/>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5"/>
      <c r="AI731" s="886"/>
      <c r="AJ731" s="886"/>
      <c r="AK731" s="886"/>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5"/>
      <c r="AI732" s="886"/>
      <c r="AJ732" s="886"/>
      <c r="AK732" s="886"/>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5"/>
      <c r="AI733" s="886"/>
      <c r="AJ733" s="886"/>
      <c r="AK733" s="886"/>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5"/>
      <c r="AI734" s="886"/>
      <c r="AJ734" s="886"/>
      <c r="AK734" s="886"/>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5"/>
      <c r="AI735" s="886"/>
      <c r="AJ735" s="886"/>
      <c r="AK735" s="886"/>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5"/>
      <c r="AI736" s="886"/>
      <c r="AJ736" s="886"/>
      <c r="AK736" s="886"/>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5"/>
      <c r="AI737" s="886"/>
      <c r="AJ737" s="886"/>
      <c r="AK737" s="886"/>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5"/>
      <c r="AI738" s="886"/>
      <c r="AJ738" s="886"/>
      <c r="AK738" s="886"/>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5"/>
      <c r="AI739" s="886"/>
      <c r="AJ739" s="886"/>
      <c r="AK739" s="886"/>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5"/>
      <c r="AI740" s="886"/>
      <c r="AJ740" s="886"/>
      <c r="AK740" s="886"/>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5"/>
      <c r="AI741" s="886"/>
      <c r="AJ741" s="886"/>
      <c r="AK741" s="886"/>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5"/>
      <c r="AI742" s="886"/>
      <c r="AJ742" s="886"/>
      <c r="AK742" s="886"/>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5"/>
      <c r="AI743" s="886"/>
      <c r="AJ743" s="886"/>
      <c r="AK743" s="886"/>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5"/>
      <c r="AI744" s="886"/>
      <c r="AJ744" s="886"/>
      <c r="AK744" s="886"/>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5"/>
      <c r="AI745" s="886"/>
      <c r="AJ745" s="886"/>
      <c r="AK745" s="886"/>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5"/>
      <c r="AI746" s="886"/>
      <c r="AJ746" s="886"/>
      <c r="AK746" s="886"/>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5"/>
      <c r="AI747" s="886"/>
      <c r="AJ747" s="886"/>
      <c r="AK747" s="886"/>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5"/>
      <c r="AI748" s="886"/>
      <c r="AJ748" s="886"/>
      <c r="AK748" s="886"/>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5"/>
      <c r="AI749" s="886"/>
      <c r="AJ749" s="886"/>
      <c r="AK749" s="886"/>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5"/>
      <c r="AI750" s="886"/>
      <c r="AJ750" s="886"/>
      <c r="AK750" s="886"/>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5"/>
      <c r="AI751" s="886"/>
      <c r="AJ751" s="886"/>
      <c r="AK751" s="886"/>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5"/>
      <c r="AI752" s="886"/>
      <c r="AJ752" s="886"/>
      <c r="AK752" s="886"/>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5"/>
      <c r="AI753" s="886"/>
      <c r="AJ753" s="886"/>
      <c r="AK753" s="886"/>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5"/>
      <c r="AI754" s="886"/>
      <c r="AJ754" s="886"/>
      <c r="AK754" s="886"/>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5"/>
      <c r="AI755" s="886"/>
      <c r="AJ755" s="886"/>
      <c r="AK755" s="886"/>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5"/>
      <c r="AI756" s="886"/>
      <c r="AJ756" s="886"/>
      <c r="AK756" s="886"/>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5"/>
      <c r="AI757" s="886"/>
      <c r="AJ757" s="886"/>
      <c r="AK757" s="886"/>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5"/>
      <c r="AI758" s="886"/>
      <c r="AJ758" s="886"/>
      <c r="AK758" s="886"/>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5"/>
      <c r="AI759" s="886"/>
      <c r="AJ759" s="886"/>
      <c r="AK759" s="886"/>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318</v>
      </c>
      <c r="Z762" s="864"/>
      <c r="AA762" s="864"/>
      <c r="AB762" s="864"/>
      <c r="AC762" s="988" t="s">
        <v>309</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5"/>
      <c r="AI763" s="886"/>
      <c r="AJ763" s="886"/>
      <c r="AK763" s="886"/>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5"/>
      <c r="AI764" s="886"/>
      <c r="AJ764" s="886"/>
      <c r="AK764" s="886"/>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5"/>
      <c r="AI765" s="886"/>
      <c r="AJ765" s="886"/>
      <c r="AK765" s="886"/>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5"/>
      <c r="AI766" s="886"/>
      <c r="AJ766" s="886"/>
      <c r="AK766" s="886"/>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5"/>
      <c r="AI767" s="886"/>
      <c r="AJ767" s="886"/>
      <c r="AK767" s="886"/>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5"/>
      <c r="AI768" s="886"/>
      <c r="AJ768" s="886"/>
      <c r="AK768" s="886"/>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5"/>
      <c r="AI769" s="886"/>
      <c r="AJ769" s="886"/>
      <c r="AK769" s="886"/>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5"/>
      <c r="AI770" s="886"/>
      <c r="AJ770" s="886"/>
      <c r="AK770" s="886"/>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5"/>
      <c r="AI771" s="886"/>
      <c r="AJ771" s="886"/>
      <c r="AK771" s="886"/>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5"/>
      <c r="AI772" s="886"/>
      <c r="AJ772" s="886"/>
      <c r="AK772" s="886"/>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5"/>
      <c r="AI773" s="886"/>
      <c r="AJ773" s="886"/>
      <c r="AK773" s="886"/>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5"/>
      <c r="AI774" s="886"/>
      <c r="AJ774" s="886"/>
      <c r="AK774" s="886"/>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5"/>
      <c r="AI775" s="886"/>
      <c r="AJ775" s="886"/>
      <c r="AK775" s="886"/>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5"/>
      <c r="AI776" s="886"/>
      <c r="AJ776" s="886"/>
      <c r="AK776" s="886"/>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5"/>
      <c r="AI777" s="886"/>
      <c r="AJ777" s="886"/>
      <c r="AK777" s="886"/>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5"/>
      <c r="AI778" s="886"/>
      <c r="AJ778" s="886"/>
      <c r="AK778" s="886"/>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5"/>
      <c r="AI779" s="886"/>
      <c r="AJ779" s="886"/>
      <c r="AK779" s="886"/>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5"/>
      <c r="AI780" s="886"/>
      <c r="AJ780" s="886"/>
      <c r="AK780" s="886"/>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5"/>
      <c r="AI781" s="886"/>
      <c r="AJ781" s="886"/>
      <c r="AK781" s="886"/>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5"/>
      <c r="AI782" s="886"/>
      <c r="AJ782" s="886"/>
      <c r="AK782" s="886"/>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5"/>
      <c r="AI783" s="886"/>
      <c r="AJ783" s="886"/>
      <c r="AK783" s="886"/>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5"/>
      <c r="AI784" s="886"/>
      <c r="AJ784" s="886"/>
      <c r="AK784" s="886"/>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5"/>
      <c r="AI785" s="886"/>
      <c r="AJ785" s="886"/>
      <c r="AK785" s="886"/>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5"/>
      <c r="AI786" s="886"/>
      <c r="AJ786" s="886"/>
      <c r="AK786" s="886"/>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5"/>
      <c r="AI787" s="886"/>
      <c r="AJ787" s="886"/>
      <c r="AK787" s="886"/>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5"/>
      <c r="AI788" s="886"/>
      <c r="AJ788" s="886"/>
      <c r="AK788" s="886"/>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5"/>
      <c r="AI789" s="886"/>
      <c r="AJ789" s="886"/>
      <c r="AK789" s="886"/>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5"/>
      <c r="AI790" s="886"/>
      <c r="AJ790" s="886"/>
      <c r="AK790" s="886"/>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5"/>
      <c r="AI791" s="886"/>
      <c r="AJ791" s="886"/>
      <c r="AK791" s="886"/>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5"/>
      <c r="AI792" s="886"/>
      <c r="AJ792" s="886"/>
      <c r="AK792" s="886"/>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318</v>
      </c>
      <c r="Z795" s="864"/>
      <c r="AA795" s="864"/>
      <c r="AB795" s="864"/>
      <c r="AC795" s="988" t="s">
        <v>309</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5"/>
      <c r="AI796" s="886"/>
      <c r="AJ796" s="886"/>
      <c r="AK796" s="886"/>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5"/>
      <c r="AI797" s="886"/>
      <c r="AJ797" s="886"/>
      <c r="AK797" s="886"/>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5"/>
      <c r="AI798" s="886"/>
      <c r="AJ798" s="886"/>
      <c r="AK798" s="886"/>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5"/>
      <c r="AI799" s="886"/>
      <c r="AJ799" s="886"/>
      <c r="AK799" s="886"/>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5"/>
      <c r="AI800" s="886"/>
      <c r="AJ800" s="886"/>
      <c r="AK800" s="886"/>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5"/>
      <c r="AI801" s="886"/>
      <c r="AJ801" s="886"/>
      <c r="AK801" s="886"/>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5"/>
      <c r="AI802" s="886"/>
      <c r="AJ802" s="886"/>
      <c r="AK802" s="886"/>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5"/>
      <c r="AI803" s="886"/>
      <c r="AJ803" s="886"/>
      <c r="AK803" s="886"/>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5"/>
      <c r="AI804" s="886"/>
      <c r="AJ804" s="886"/>
      <c r="AK804" s="886"/>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5"/>
      <c r="AI805" s="886"/>
      <c r="AJ805" s="886"/>
      <c r="AK805" s="886"/>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5"/>
      <c r="AI806" s="886"/>
      <c r="AJ806" s="886"/>
      <c r="AK806" s="886"/>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5"/>
      <c r="AI807" s="886"/>
      <c r="AJ807" s="886"/>
      <c r="AK807" s="886"/>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5"/>
      <c r="AI808" s="886"/>
      <c r="AJ808" s="886"/>
      <c r="AK808" s="886"/>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5"/>
      <c r="AI809" s="886"/>
      <c r="AJ809" s="886"/>
      <c r="AK809" s="886"/>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5"/>
      <c r="AI810" s="886"/>
      <c r="AJ810" s="886"/>
      <c r="AK810" s="886"/>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5"/>
      <c r="AI811" s="886"/>
      <c r="AJ811" s="886"/>
      <c r="AK811" s="886"/>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5"/>
      <c r="AI812" s="886"/>
      <c r="AJ812" s="886"/>
      <c r="AK812" s="886"/>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5"/>
      <c r="AI813" s="886"/>
      <c r="AJ813" s="886"/>
      <c r="AK813" s="886"/>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5"/>
      <c r="AI814" s="886"/>
      <c r="AJ814" s="886"/>
      <c r="AK814" s="886"/>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5"/>
      <c r="AI815" s="886"/>
      <c r="AJ815" s="886"/>
      <c r="AK815" s="886"/>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5"/>
      <c r="AI816" s="886"/>
      <c r="AJ816" s="886"/>
      <c r="AK816" s="886"/>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5"/>
      <c r="AI817" s="886"/>
      <c r="AJ817" s="886"/>
      <c r="AK817" s="886"/>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5"/>
      <c r="AI818" s="886"/>
      <c r="AJ818" s="886"/>
      <c r="AK818" s="886"/>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5"/>
      <c r="AI819" s="886"/>
      <c r="AJ819" s="886"/>
      <c r="AK819" s="886"/>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5"/>
      <c r="AI820" s="886"/>
      <c r="AJ820" s="886"/>
      <c r="AK820" s="886"/>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5"/>
      <c r="AI821" s="886"/>
      <c r="AJ821" s="886"/>
      <c r="AK821" s="886"/>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5"/>
      <c r="AI822" s="886"/>
      <c r="AJ822" s="886"/>
      <c r="AK822" s="886"/>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5"/>
      <c r="AI823" s="886"/>
      <c r="AJ823" s="886"/>
      <c r="AK823" s="886"/>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5"/>
      <c r="AI824" s="886"/>
      <c r="AJ824" s="886"/>
      <c r="AK824" s="886"/>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5"/>
      <c r="AI825" s="886"/>
      <c r="AJ825" s="886"/>
      <c r="AK825" s="886"/>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318</v>
      </c>
      <c r="Z828" s="864"/>
      <c r="AA828" s="864"/>
      <c r="AB828" s="864"/>
      <c r="AC828" s="988" t="s">
        <v>309</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5"/>
      <c r="AI829" s="886"/>
      <c r="AJ829" s="886"/>
      <c r="AK829" s="886"/>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5"/>
      <c r="AI830" s="886"/>
      <c r="AJ830" s="886"/>
      <c r="AK830" s="886"/>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5"/>
      <c r="AI831" s="886"/>
      <c r="AJ831" s="886"/>
      <c r="AK831" s="886"/>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5"/>
      <c r="AI832" s="886"/>
      <c r="AJ832" s="886"/>
      <c r="AK832" s="886"/>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5"/>
      <c r="AI833" s="886"/>
      <c r="AJ833" s="886"/>
      <c r="AK833" s="886"/>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5"/>
      <c r="AI834" s="886"/>
      <c r="AJ834" s="886"/>
      <c r="AK834" s="886"/>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5"/>
      <c r="AI835" s="886"/>
      <c r="AJ835" s="886"/>
      <c r="AK835" s="886"/>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5"/>
      <c r="AI836" s="886"/>
      <c r="AJ836" s="886"/>
      <c r="AK836" s="886"/>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5"/>
      <c r="AI837" s="886"/>
      <c r="AJ837" s="886"/>
      <c r="AK837" s="886"/>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5"/>
      <c r="AI838" s="886"/>
      <c r="AJ838" s="886"/>
      <c r="AK838" s="886"/>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5"/>
      <c r="AI839" s="886"/>
      <c r="AJ839" s="886"/>
      <c r="AK839" s="886"/>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5"/>
      <c r="AI840" s="886"/>
      <c r="AJ840" s="886"/>
      <c r="AK840" s="886"/>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5"/>
      <c r="AI841" s="886"/>
      <c r="AJ841" s="886"/>
      <c r="AK841" s="886"/>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5"/>
      <c r="AI842" s="886"/>
      <c r="AJ842" s="886"/>
      <c r="AK842" s="886"/>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5"/>
      <c r="AI843" s="886"/>
      <c r="AJ843" s="886"/>
      <c r="AK843" s="886"/>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5"/>
      <c r="AI844" s="886"/>
      <c r="AJ844" s="886"/>
      <c r="AK844" s="886"/>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5"/>
      <c r="AI845" s="886"/>
      <c r="AJ845" s="886"/>
      <c r="AK845" s="886"/>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5"/>
      <c r="AI846" s="886"/>
      <c r="AJ846" s="886"/>
      <c r="AK846" s="886"/>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5"/>
      <c r="AI847" s="886"/>
      <c r="AJ847" s="886"/>
      <c r="AK847" s="886"/>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5"/>
      <c r="AI848" s="886"/>
      <c r="AJ848" s="886"/>
      <c r="AK848" s="886"/>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5"/>
      <c r="AI849" s="886"/>
      <c r="AJ849" s="886"/>
      <c r="AK849" s="886"/>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5"/>
      <c r="AI850" s="886"/>
      <c r="AJ850" s="886"/>
      <c r="AK850" s="886"/>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5"/>
      <c r="AI851" s="886"/>
      <c r="AJ851" s="886"/>
      <c r="AK851" s="886"/>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5"/>
      <c r="AI852" s="886"/>
      <c r="AJ852" s="886"/>
      <c r="AK852" s="886"/>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5"/>
      <c r="AI853" s="886"/>
      <c r="AJ853" s="886"/>
      <c r="AK853" s="886"/>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5"/>
      <c r="AI854" s="886"/>
      <c r="AJ854" s="886"/>
      <c r="AK854" s="886"/>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5"/>
      <c r="AI855" s="886"/>
      <c r="AJ855" s="886"/>
      <c r="AK855" s="886"/>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5"/>
      <c r="AI856" s="886"/>
      <c r="AJ856" s="886"/>
      <c r="AK856" s="886"/>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5"/>
      <c r="AI857" s="886"/>
      <c r="AJ857" s="886"/>
      <c r="AK857" s="886"/>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5"/>
      <c r="AI858" s="886"/>
      <c r="AJ858" s="886"/>
      <c r="AK858" s="886"/>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318</v>
      </c>
      <c r="Z861" s="864"/>
      <c r="AA861" s="864"/>
      <c r="AB861" s="864"/>
      <c r="AC861" s="988" t="s">
        <v>309</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5"/>
      <c r="AI862" s="886"/>
      <c r="AJ862" s="886"/>
      <c r="AK862" s="886"/>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5"/>
      <c r="AI863" s="886"/>
      <c r="AJ863" s="886"/>
      <c r="AK863" s="886"/>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5"/>
      <c r="AI864" s="886"/>
      <c r="AJ864" s="886"/>
      <c r="AK864" s="886"/>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5"/>
      <c r="AI865" s="886"/>
      <c r="AJ865" s="886"/>
      <c r="AK865" s="886"/>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5"/>
      <c r="AI866" s="886"/>
      <c r="AJ866" s="886"/>
      <c r="AK866" s="886"/>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5"/>
      <c r="AI867" s="886"/>
      <c r="AJ867" s="886"/>
      <c r="AK867" s="886"/>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5"/>
      <c r="AI868" s="886"/>
      <c r="AJ868" s="886"/>
      <c r="AK868" s="886"/>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5"/>
      <c r="AI869" s="886"/>
      <c r="AJ869" s="886"/>
      <c r="AK869" s="886"/>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5"/>
      <c r="AI870" s="886"/>
      <c r="AJ870" s="886"/>
      <c r="AK870" s="886"/>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5"/>
      <c r="AI871" s="886"/>
      <c r="AJ871" s="886"/>
      <c r="AK871" s="886"/>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5"/>
      <c r="AI872" s="886"/>
      <c r="AJ872" s="886"/>
      <c r="AK872" s="886"/>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5"/>
      <c r="AI873" s="886"/>
      <c r="AJ873" s="886"/>
      <c r="AK873" s="886"/>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5"/>
      <c r="AI874" s="886"/>
      <c r="AJ874" s="886"/>
      <c r="AK874" s="886"/>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5"/>
      <c r="AI875" s="886"/>
      <c r="AJ875" s="886"/>
      <c r="AK875" s="886"/>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5"/>
      <c r="AI876" s="886"/>
      <c r="AJ876" s="886"/>
      <c r="AK876" s="886"/>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5"/>
      <c r="AI877" s="886"/>
      <c r="AJ877" s="886"/>
      <c r="AK877" s="886"/>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5"/>
      <c r="AI878" s="886"/>
      <c r="AJ878" s="886"/>
      <c r="AK878" s="886"/>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5"/>
      <c r="AI879" s="886"/>
      <c r="AJ879" s="886"/>
      <c r="AK879" s="886"/>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5"/>
      <c r="AI880" s="886"/>
      <c r="AJ880" s="886"/>
      <c r="AK880" s="886"/>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5"/>
      <c r="AI881" s="886"/>
      <c r="AJ881" s="886"/>
      <c r="AK881" s="886"/>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5"/>
      <c r="AI882" s="886"/>
      <c r="AJ882" s="886"/>
      <c r="AK882" s="886"/>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5"/>
      <c r="AI883" s="886"/>
      <c r="AJ883" s="886"/>
      <c r="AK883" s="886"/>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5"/>
      <c r="AI884" s="886"/>
      <c r="AJ884" s="886"/>
      <c r="AK884" s="886"/>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5"/>
      <c r="AI885" s="886"/>
      <c r="AJ885" s="886"/>
      <c r="AK885" s="886"/>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5"/>
      <c r="AI886" s="886"/>
      <c r="AJ886" s="886"/>
      <c r="AK886" s="886"/>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5"/>
      <c r="AI887" s="886"/>
      <c r="AJ887" s="886"/>
      <c r="AK887" s="886"/>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5"/>
      <c r="AI888" s="886"/>
      <c r="AJ888" s="886"/>
      <c r="AK888" s="886"/>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5"/>
      <c r="AI889" s="886"/>
      <c r="AJ889" s="886"/>
      <c r="AK889" s="886"/>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5"/>
      <c r="AI890" s="886"/>
      <c r="AJ890" s="886"/>
      <c r="AK890" s="886"/>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5"/>
      <c r="AI891" s="886"/>
      <c r="AJ891" s="886"/>
      <c r="AK891" s="886"/>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318</v>
      </c>
      <c r="Z894" s="864"/>
      <c r="AA894" s="864"/>
      <c r="AB894" s="864"/>
      <c r="AC894" s="988" t="s">
        <v>309</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5"/>
      <c r="AI895" s="886"/>
      <c r="AJ895" s="886"/>
      <c r="AK895" s="886"/>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5"/>
      <c r="AI896" s="886"/>
      <c r="AJ896" s="886"/>
      <c r="AK896" s="886"/>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5"/>
      <c r="AI897" s="886"/>
      <c r="AJ897" s="886"/>
      <c r="AK897" s="886"/>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5"/>
      <c r="AI898" s="886"/>
      <c r="AJ898" s="886"/>
      <c r="AK898" s="886"/>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5"/>
      <c r="AI899" s="886"/>
      <c r="AJ899" s="886"/>
      <c r="AK899" s="886"/>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5"/>
      <c r="AI900" s="886"/>
      <c r="AJ900" s="886"/>
      <c r="AK900" s="886"/>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5"/>
      <c r="AI901" s="886"/>
      <c r="AJ901" s="886"/>
      <c r="AK901" s="886"/>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5"/>
      <c r="AI902" s="886"/>
      <c r="AJ902" s="886"/>
      <c r="AK902" s="886"/>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5"/>
      <c r="AI903" s="886"/>
      <c r="AJ903" s="886"/>
      <c r="AK903" s="886"/>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5"/>
      <c r="AI904" s="886"/>
      <c r="AJ904" s="886"/>
      <c r="AK904" s="886"/>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5"/>
      <c r="AI905" s="886"/>
      <c r="AJ905" s="886"/>
      <c r="AK905" s="886"/>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5"/>
      <c r="AI906" s="886"/>
      <c r="AJ906" s="886"/>
      <c r="AK906" s="886"/>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5"/>
      <c r="AI907" s="886"/>
      <c r="AJ907" s="886"/>
      <c r="AK907" s="886"/>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5"/>
      <c r="AI908" s="886"/>
      <c r="AJ908" s="886"/>
      <c r="AK908" s="886"/>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5"/>
      <c r="AI909" s="886"/>
      <c r="AJ909" s="886"/>
      <c r="AK909" s="886"/>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5"/>
      <c r="AI910" s="886"/>
      <c r="AJ910" s="886"/>
      <c r="AK910" s="886"/>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5"/>
      <c r="AI911" s="886"/>
      <c r="AJ911" s="886"/>
      <c r="AK911" s="886"/>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5"/>
      <c r="AI912" s="886"/>
      <c r="AJ912" s="886"/>
      <c r="AK912" s="886"/>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5"/>
      <c r="AI913" s="886"/>
      <c r="AJ913" s="886"/>
      <c r="AK913" s="886"/>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5"/>
      <c r="AI914" s="886"/>
      <c r="AJ914" s="886"/>
      <c r="AK914" s="886"/>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5"/>
      <c r="AI915" s="886"/>
      <c r="AJ915" s="886"/>
      <c r="AK915" s="886"/>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5"/>
      <c r="AI916" s="886"/>
      <c r="AJ916" s="886"/>
      <c r="AK916" s="886"/>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5"/>
      <c r="AI917" s="886"/>
      <c r="AJ917" s="886"/>
      <c r="AK917" s="886"/>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5"/>
      <c r="AI918" s="886"/>
      <c r="AJ918" s="886"/>
      <c r="AK918" s="886"/>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5"/>
      <c r="AI919" s="886"/>
      <c r="AJ919" s="886"/>
      <c r="AK919" s="886"/>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5"/>
      <c r="AI920" s="886"/>
      <c r="AJ920" s="886"/>
      <c r="AK920" s="886"/>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5"/>
      <c r="AI921" s="886"/>
      <c r="AJ921" s="886"/>
      <c r="AK921" s="886"/>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5"/>
      <c r="AI922" s="886"/>
      <c r="AJ922" s="886"/>
      <c r="AK922" s="886"/>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5"/>
      <c r="AI923" s="886"/>
      <c r="AJ923" s="886"/>
      <c r="AK923" s="886"/>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5"/>
      <c r="AI924" s="886"/>
      <c r="AJ924" s="886"/>
      <c r="AK924" s="886"/>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318</v>
      </c>
      <c r="Z927" s="864"/>
      <c r="AA927" s="864"/>
      <c r="AB927" s="864"/>
      <c r="AC927" s="988" t="s">
        <v>309</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5"/>
      <c r="AI928" s="886"/>
      <c r="AJ928" s="886"/>
      <c r="AK928" s="886"/>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5"/>
      <c r="AI929" s="886"/>
      <c r="AJ929" s="886"/>
      <c r="AK929" s="886"/>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5"/>
      <c r="AI930" s="886"/>
      <c r="AJ930" s="886"/>
      <c r="AK930" s="886"/>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5"/>
      <c r="AI931" s="886"/>
      <c r="AJ931" s="886"/>
      <c r="AK931" s="886"/>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5"/>
      <c r="AI932" s="886"/>
      <c r="AJ932" s="886"/>
      <c r="AK932" s="886"/>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5"/>
      <c r="AI933" s="886"/>
      <c r="AJ933" s="886"/>
      <c r="AK933" s="886"/>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5"/>
      <c r="AI934" s="886"/>
      <c r="AJ934" s="886"/>
      <c r="AK934" s="886"/>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5"/>
      <c r="AI935" s="886"/>
      <c r="AJ935" s="886"/>
      <c r="AK935" s="886"/>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5"/>
      <c r="AI936" s="886"/>
      <c r="AJ936" s="886"/>
      <c r="AK936" s="886"/>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5"/>
      <c r="AI937" s="886"/>
      <c r="AJ937" s="886"/>
      <c r="AK937" s="886"/>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5"/>
      <c r="AI938" s="886"/>
      <c r="AJ938" s="886"/>
      <c r="AK938" s="886"/>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5"/>
      <c r="AI939" s="886"/>
      <c r="AJ939" s="886"/>
      <c r="AK939" s="886"/>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5"/>
      <c r="AI940" s="886"/>
      <c r="AJ940" s="886"/>
      <c r="AK940" s="886"/>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5"/>
      <c r="AI941" s="886"/>
      <c r="AJ941" s="886"/>
      <c r="AK941" s="886"/>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5"/>
      <c r="AI942" s="886"/>
      <c r="AJ942" s="886"/>
      <c r="AK942" s="886"/>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5"/>
      <c r="AI943" s="886"/>
      <c r="AJ943" s="886"/>
      <c r="AK943" s="886"/>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5"/>
      <c r="AI944" s="886"/>
      <c r="AJ944" s="886"/>
      <c r="AK944" s="886"/>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5"/>
      <c r="AI945" s="886"/>
      <c r="AJ945" s="886"/>
      <c r="AK945" s="886"/>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5"/>
      <c r="AI946" s="886"/>
      <c r="AJ946" s="886"/>
      <c r="AK946" s="886"/>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5"/>
      <c r="AI947" s="886"/>
      <c r="AJ947" s="886"/>
      <c r="AK947" s="886"/>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5"/>
      <c r="AI948" s="886"/>
      <c r="AJ948" s="886"/>
      <c r="AK948" s="886"/>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5"/>
      <c r="AI949" s="886"/>
      <c r="AJ949" s="886"/>
      <c r="AK949" s="886"/>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5"/>
      <c r="AI950" s="886"/>
      <c r="AJ950" s="886"/>
      <c r="AK950" s="886"/>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5"/>
      <c r="AI951" s="886"/>
      <c r="AJ951" s="886"/>
      <c r="AK951" s="886"/>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5"/>
      <c r="AI952" s="886"/>
      <c r="AJ952" s="886"/>
      <c r="AK952" s="886"/>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5"/>
      <c r="AI953" s="886"/>
      <c r="AJ953" s="886"/>
      <c r="AK953" s="886"/>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5"/>
      <c r="AI954" s="886"/>
      <c r="AJ954" s="886"/>
      <c r="AK954" s="886"/>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5"/>
      <c r="AI955" s="886"/>
      <c r="AJ955" s="886"/>
      <c r="AK955" s="886"/>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5"/>
      <c r="AI956" s="886"/>
      <c r="AJ956" s="886"/>
      <c r="AK956" s="886"/>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5"/>
      <c r="AI957" s="886"/>
      <c r="AJ957" s="886"/>
      <c r="AK957" s="886"/>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318</v>
      </c>
      <c r="Z960" s="864"/>
      <c r="AA960" s="864"/>
      <c r="AB960" s="864"/>
      <c r="AC960" s="988" t="s">
        <v>309</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5"/>
      <c r="AI961" s="886"/>
      <c r="AJ961" s="886"/>
      <c r="AK961" s="886"/>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5"/>
      <c r="AI962" s="886"/>
      <c r="AJ962" s="886"/>
      <c r="AK962" s="886"/>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5"/>
      <c r="AI963" s="886"/>
      <c r="AJ963" s="886"/>
      <c r="AK963" s="886"/>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5"/>
      <c r="AI964" s="886"/>
      <c r="AJ964" s="886"/>
      <c r="AK964" s="886"/>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5"/>
      <c r="AI965" s="886"/>
      <c r="AJ965" s="886"/>
      <c r="AK965" s="886"/>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5"/>
      <c r="AI966" s="886"/>
      <c r="AJ966" s="886"/>
      <c r="AK966" s="886"/>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5"/>
      <c r="AI967" s="886"/>
      <c r="AJ967" s="886"/>
      <c r="AK967" s="886"/>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5"/>
      <c r="AI968" s="886"/>
      <c r="AJ968" s="886"/>
      <c r="AK968" s="886"/>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5"/>
      <c r="AI969" s="886"/>
      <c r="AJ969" s="886"/>
      <c r="AK969" s="886"/>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5"/>
      <c r="AI970" s="886"/>
      <c r="AJ970" s="886"/>
      <c r="AK970" s="886"/>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5"/>
      <c r="AI971" s="886"/>
      <c r="AJ971" s="886"/>
      <c r="AK971" s="886"/>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5"/>
      <c r="AI972" s="886"/>
      <c r="AJ972" s="886"/>
      <c r="AK972" s="886"/>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5"/>
      <c r="AI973" s="886"/>
      <c r="AJ973" s="886"/>
      <c r="AK973" s="886"/>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5"/>
      <c r="AI974" s="886"/>
      <c r="AJ974" s="886"/>
      <c r="AK974" s="886"/>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5"/>
      <c r="AI975" s="886"/>
      <c r="AJ975" s="886"/>
      <c r="AK975" s="886"/>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5"/>
      <c r="AI976" s="886"/>
      <c r="AJ976" s="886"/>
      <c r="AK976" s="886"/>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5"/>
      <c r="AI977" s="886"/>
      <c r="AJ977" s="886"/>
      <c r="AK977" s="886"/>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5"/>
      <c r="AI978" s="886"/>
      <c r="AJ978" s="886"/>
      <c r="AK978" s="886"/>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5"/>
      <c r="AI979" s="886"/>
      <c r="AJ979" s="886"/>
      <c r="AK979" s="886"/>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5"/>
      <c r="AI980" s="886"/>
      <c r="AJ980" s="886"/>
      <c r="AK980" s="886"/>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5"/>
      <c r="AI981" s="886"/>
      <c r="AJ981" s="886"/>
      <c r="AK981" s="886"/>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5"/>
      <c r="AI982" s="886"/>
      <c r="AJ982" s="886"/>
      <c r="AK982" s="886"/>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5"/>
      <c r="AI983" s="886"/>
      <c r="AJ983" s="886"/>
      <c r="AK983" s="886"/>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5"/>
      <c r="AI984" s="886"/>
      <c r="AJ984" s="886"/>
      <c r="AK984" s="886"/>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5"/>
      <c r="AI985" s="886"/>
      <c r="AJ985" s="886"/>
      <c r="AK985" s="886"/>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5"/>
      <c r="AI986" s="886"/>
      <c r="AJ986" s="886"/>
      <c r="AK986" s="886"/>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5"/>
      <c r="AI987" s="886"/>
      <c r="AJ987" s="886"/>
      <c r="AK987" s="886"/>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5"/>
      <c r="AI988" s="886"/>
      <c r="AJ988" s="886"/>
      <c r="AK988" s="886"/>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5"/>
      <c r="AI989" s="886"/>
      <c r="AJ989" s="886"/>
      <c r="AK989" s="886"/>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5"/>
      <c r="AI990" s="886"/>
      <c r="AJ990" s="886"/>
      <c r="AK990" s="886"/>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318</v>
      </c>
      <c r="Z993" s="864"/>
      <c r="AA993" s="864"/>
      <c r="AB993" s="864"/>
      <c r="AC993" s="988" t="s">
        <v>309</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5"/>
      <c r="AI994" s="886"/>
      <c r="AJ994" s="886"/>
      <c r="AK994" s="886"/>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5"/>
      <c r="AI995" s="886"/>
      <c r="AJ995" s="886"/>
      <c r="AK995" s="886"/>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5"/>
      <c r="AI996" s="886"/>
      <c r="AJ996" s="886"/>
      <c r="AK996" s="886"/>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5"/>
      <c r="AI997" s="886"/>
      <c r="AJ997" s="886"/>
      <c r="AK997" s="886"/>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5"/>
      <c r="AI998" s="886"/>
      <c r="AJ998" s="886"/>
      <c r="AK998" s="886"/>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5"/>
      <c r="AI999" s="886"/>
      <c r="AJ999" s="886"/>
      <c r="AK999" s="886"/>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5"/>
      <c r="AI1000" s="886"/>
      <c r="AJ1000" s="886"/>
      <c r="AK1000" s="886"/>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5"/>
      <c r="AI1001" s="886"/>
      <c r="AJ1001" s="886"/>
      <c r="AK1001" s="886"/>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5"/>
      <c r="AI1002" s="886"/>
      <c r="AJ1002" s="886"/>
      <c r="AK1002" s="886"/>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5"/>
      <c r="AI1003" s="886"/>
      <c r="AJ1003" s="886"/>
      <c r="AK1003" s="886"/>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5"/>
      <c r="AI1004" s="886"/>
      <c r="AJ1004" s="886"/>
      <c r="AK1004" s="886"/>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5"/>
      <c r="AI1005" s="886"/>
      <c r="AJ1005" s="886"/>
      <c r="AK1005" s="886"/>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5"/>
      <c r="AI1006" s="886"/>
      <c r="AJ1006" s="886"/>
      <c r="AK1006" s="886"/>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5"/>
      <c r="AI1007" s="886"/>
      <c r="AJ1007" s="886"/>
      <c r="AK1007" s="886"/>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5"/>
      <c r="AI1008" s="886"/>
      <c r="AJ1008" s="886"/>
      <c r="AK1008" s="886"/>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5"/>
      <c r="AI1009" s="886"/>
      <c r="AJ1009" s="886"/>
      <c r="AK1009" s="886"/>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5"/>
      <c r="AI1010" s="886"/>
      <c r="AJ1010" s="886"/>
      <c r="AK1010" s="886"/>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5"/>
      <c r="AI1011" s="886"/>
      <c r="AJ1011" s="886"/>
      <c r="AK1011" s="886"/>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5"/>
      <c r="AI1012" s="886"/>
      <c r="AJ1012" s="886"/>
      <c r="AK1012" s="886"/>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5"/>
      <c r="AI1013" s="886"/>
      <c r="AJ1013" s="886"/>
      <c r="AK1013" s="886"/>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5"/>
      <c r="AI1014" s="886"/>
      <c r="AJ1014" s="886"/>
      <c r="AK1014" s="886"/>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5"/>
      <c r="AI1015" s="886"/>
      <c r="AJ1015" s="886"/>
      <c r="AK1015" s="886"/>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5"/>
      <c r="AI1016" s="886"/>
      <c r="AJ1016" s="886"/>
      <c r="AK1016" s="886"/>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5"/>
      <c r="AI1017" s="886"/>
      <c r="AJ1017" s="886"/>
      <c r="AK1017" s="886"/>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5"/>
      <c r="AI1018" s="886"/>
      <c r="AJ1018" s="886"/>
      <c r="AK1018" s="886"/>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5"/>
      <c r="AI1019" s="886"/>
      <c r="AJ1019" s="886"/>
      <c r="AK1019" s="886"/>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5"/>
      <c r="AI1020" s="886"/>
      <c r="AJ1020" s="886"/>
      <c r="AK1020" s="886"/>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5"/>
      <c r="AI1021" s="886"/>
      <c r="AJ1021" s="886"/>
      <c r="AK1021" s="886"/>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5"/>
      <c r="AI1022" s="886"/>
      <c r="AJ1022" s="886"/>
      <c r="AK1022" s="886"/>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5"/>
      <c r="AI1023" s="886"/>
      <c r="AJ1023" s="886"/>
      <c r="AK1023" s="886"/>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318</v>
      </c>
      <c r="Z1026" s="864"/>
      <c r="AA1026" s="864"/>
      <c r="AB1026" s="864"/>
      <c r="AC1026" s="988" t="s">
        <v>309</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5"/>
      <c r="AI1027" s="886"/>
      <c r="AJ1027" s="886"/>
      <c r="AK1027" s="886"/>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5"/>
      <c r="AI1028" s="886"/>
      <c r="AJ1028" s="886"/>
      <c r="AK1028" s="886"/>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5"/>
      <c r="AI1029" s="886"/>
      <c r="AJ1029" s="886"/>
      <c r="AK1029" s="886"/>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5"/>
      <c r="AI1030" s="886"/>
      <c r="AJ1030" s="886"/>
      <c r="AK1030" s="886"/>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5"/>
      <c r="AI1031" s="886"/>
      <c r="AJ1031" s="886"/>
      <c r="AK1031" s="886"/>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5"/>
      <c r="AI1032" s="886"/>
      <c r="AJ1032" s="886"/>
      <c r="AK1032" s="886"/>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5"/>
      <c r="AI1033" s="886"/>
      <c r="AJ1033" s="886"/>
      <c r="AK1033" s="886"/>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5"/>
      <c r="AI1034" s="886"/>
      <c r="AJ1034" s="886"/>
      <c r="AK1034" s="886"/>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5"/>
      <c r="AI1035" s="886"/>
      <c r="AJ1035" s="886"/>
      <c r="AK1035" s="886"/>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5"/>
      <c r="AI1036" s="886"/>
      <c r="AJ1036" s="886"/>
      <c r="AK1036" s="886"/>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5"/>
      <c r="AI1037" s="886"/>
      <c r="AJ1037" s="886"/>
      <c r="AK1037" s="886"/>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5"/>
      <c r="AI1038" s="886"/>
      <c r="AJ1038" s="886"/>
      <c r="AK1038" s="886"/>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5"/>
      <c r="AI1039" s="886"/>
      <c r="AJ1039" s="886"/>
      <c r="AK1039" s="886"/>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5"/>
      <c r="AI1040" s="886"/>
      <c r="AJ1040" s="886"/>
      <c r="AK1040" s="886"/>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5"/>
      <c r="AI1041" s="886"/>
      <c r="AJ1041" s="886"/>
      <c r="AK1041" s="886"/>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5"/>
      <c r="AI1042" s="886"/>
      <c r="AJ1042" s="886"/>
      <c r="AK1042" s="886"/>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5"/>
      <c r="AI1043" s="886"/>
      <c r="AJ1043" s="886"/>
      <c r="AK1043" s="886"/>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5"/>
      <c r="AI1044" s="886"/>
      <c r="AJ1044" s="886"/>
      <c r="AK1044" s="886"/>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5"/>
      <c r="AI1045" s="886"/>
      <c r="AJ1045" s="886"/>
      <c r="AK1045" s="886"/>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5"/>
      <c r="AI1046" s="886"/>
      <c r="AJ1046" s="886"/>
      <c r="AK1046" s="886"/>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5"/>
      <c r="AI1047" s="886"/>
      <c r="AJ1047" s="886"/>
      <c r="AK1047" s="886"/>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5"/>
      <c r="AI1048" s="886"/>
      <c r="AJ1048" s="886"/>
      <c r="AK1048" s="886"/>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5"/>
      <c r="AI1049" s="886"/>
      <c r="AJ1049" s="886"/>
      <c r="AK1049" s="886"/>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5"/>
      <c r="AI1050" s="886"/>
      <c r="AJ1050" s="886"/>
      <c r="AK1050" s="886"/>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5"/>
      <c r="AI1051" s="886"/>
      <c r="AJ1051" s="886"/>
      <c r="AK1051" s="886"/>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5"/>
      <c r="AI1052" s="886"/>
      <c r="AJ1052" s="886"/>
      <c r="AK1052" s="886"/>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5"/>
      <c r="AI1053" s="886"/>
      <c r="AJ1053" s="886"/>
      <c r="AK1053" s="886"/>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5"/>
      <c r="AI1054" s="886"/>
      <c r="AJ1054" s="886"/>
      <c r="AK1054" s="886"/>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5"/>
      <c r="AI1055" s="886"/>
      <c r="AJ1055" s="886"/>
      <c r="AK1055" s="886"/>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5"/>
      <c r="AI1056" s="886"/>
      <c r="AJ1056" s="886"/>
      <c r="AK1056" s="886"/>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318</v>
      </c>
      <c r="Z1059" s="864"/>
      <c r="AA1059" s="864"/>
      <c r="AB1059" s="864"/>
      <c r="AC1059" s="988" t="s">
        <v>309</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5"/>
      <c r="AI1060" s="886"/>
      <c r="AJ1060" s="886"/>
      <c r="AK1060" s="886"/>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5"/>
      <c r="AI1061" s="886"/>
      <c r="AJ1061" s="886"/>
      <c r="AK1061" s="886"/>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5"/>
      <c r="AI1062" s="886"/>
      <c r="AJ1062" s="886"/>
      <c r="AK1062" s="886"/>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5"/>
      <c r="AI1063" s="886"/>
      <c r="AJ1063" s="886"/>
      <c r="AK1063" s="886"/>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5"/>
      <c r="AI1064" s="886"/>
      <c r="AJ1064" s="886"/>
      <c r="AK1064" s="886"/>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5"/>
      <c r="AI1065" s="886"/>
      <c r="AJ1065" s="886"/>
      <c r="AK1065" s="886"/>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5"/>
      <c r="AI1066" s="886"/>
      <c r="AJ1066" s="886"/>
      <c r="AK1066" s="886"/>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5"/>
      <c r="AI1067" s="886"/>
      <c r="AJ1067" s="886"/>
      <c r="AK1067" s="886"/>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5"/>
      <c r="AI1068" s="886"/>
      <c r="AJ1068" s="886"/>
      <c r="AK1068" s="886"/>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5"/>
      <c r="AI1069" s="886"/>
      <c r="AJ1069" s="886"/>
      <c r="AK1069" s="886"/>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5"/>
      <c r="AI1070" s="886"/>
      <c r="AJ1070" s="886"/>
      <c r="AK1070" s="886"/>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5"/>
      <c r="AI1071" s="886"/>
      <c r="AJ1071" s="886"/>
      <c r="AK1071" s="886"/>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5"/>
      <c r="AI1072" s="886"/>
      <c r="AJ1072" s="886"/>
      <c r="AK1072" s="886"/>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5"/>
      <c r="AI1073" s="886"/>
      <c r="AJ1073" s="886"/>
      <c r="AK1073" s="886"/>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5"/>
      <c r="AI1074" s="886"/>
      <c r="AJ1074" s="886"/>
      <c r="AK1074" s="886"/>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5"/>
      <c r="AI1075" s="886"/>
      <c r="AJ1075" s="886"/>
      <c r="AK1075" s="886"/>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5"/>
      <c r="AI1076" s="886"/>
      <c r="AJ1076" s="886"/>
      <c r="AK1076" s="886"/>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5"/>
      <c r="AI1077" s="886"/>
      <c r="AJ1077" s="886"/>
      <c r="AK1077" s="886"/>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5"/>
      <c r="AI1078" s="886"/>
      <c r="AJ1078" s="886"/>
      <c r="AK1078" s="886"/>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5"/>
      <c r="AI1079" s="886"/>
      <c r="AJ1079" s="886"/>
      <c r="AK1079" s="886"/>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5"/>
      <c r="AI1080" s="886"/>
      <c r="AJ1080" s="886"/>
      <c r="AK1080" s="886"/>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5"/>
      <c r="AI1081" s="886"/>
      <c r="AJ1081" s="886"/>
      <c r="AK1081" s="886"/>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5"/>
      <c r="AI1082" s="886"/>
      <c r="AJ1082" s="886"/>
      <c r="AK1082" s="886"/>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5"/>
      <c r="AI1083" s="886"/>
      <c r="AJ1083" s="886"/>
      <c r="AK1083" s="886"/>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5"/>
      <c r="AI1084" s="886"/>
      <c r="AJ1084" s="886"/>
      <c r="AK1084" s="886"/>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5"/>
      <c r="AI1085" s="886"/>
      <c r="AJ1085" s="886"/>
      <c r="AK1085" s="886"/>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5"/>
      <c r="AI1086" s="886"/>
      <c r="AJ1086" s="886"/>
      <c r="AK1086" s="886"/>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5"/>
      <c r="AI1087" s="886"/>
      <c r="AJ1087" s="886"/>
      <c r="AK1087" s="886"/>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5"/>
      <c r="AI1088" s="886"/>
      <c r="AJ1088" s="886"/>
      <c r="AK1088" s="886"/>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5"/>
      <c r="AI1089" s="886"/>
      <c r="AJ1089" s="886"/>
      <c r="AK1089" s="886"/>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318</v>
      </c>
      <c r="Z1092" s="864"/>
      <c r="AA1092" s="864"/>
      <c r="AB1092" s="864"/>
      <c r="AC1092" s="988" t="s">
        <v>309</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5"/>
      <c r="AI1093" s="886"/>
      <c r="AJ1093" s="886"/>
      <c r="AK1093" s="886"/>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5"/>
      <c r="AI1094" s="886"/>
      <c r="AJ1094" s="886"/>
      <c r="AK1094" s="886"/>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5"/>
      <c r="AI1095" s="886"/>
      <c r="AJ1095" s="886"/>
      <c r="AK1095" s="886"/>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5"/>
      <c r="AI1096" s="886"/>
      <c r="AJ1096" s="886"/>
      <c r="AK1096" s="886"/>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5"/>
      <c r="AI1097" s="886"/>
      <c r="AJ1097" s="886"/>
      <c r="AK1097" s="886"/>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5"/>
      <c r="AI1098" s="886"/>
      <c r="AJ1098" s="886"/>
      <c r="AK1098" s="886"/>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5"/>
      <c r="AI1099" s="886"/>
      <c r="AJ1099" s="886"/>
      <c r="AK1099" s="886"/>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5"/>
      <c r="AI1100" s="886"/>
      <c r="AJ1100" s="886"/>
      <c r="AK1100" s="886"/>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5"/>
      <c r="AI1101" s="886"/>
      <c r="AJ1101" s="886"/>
      <c r="AK1101" s="886"/>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5"/>
      <c r="AI1102" s="886"/>
      <c r="AJ1102" s="886"/>
      <c r="AK1102" s="886"/>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5"/>
      <c r="AI1103" s="886"/>
      <c r="AJ1103" s="886"/>
      <c r="AK1103" s="886"/>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5"/>
      <c r="AI1104" s="886"/>
      <c r="AJ1104" s="886"/>
      <c r="AK1104" s="886"/>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5"/>
      <c r="AI1105" s="886"/>
      <c r="AJ1105" s="886"/>
      <c r="AK1105" s="886"/>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5"/>
      <c r="AI1106" s="886"/>
      <c r="AJ1106" s="886"/>
      <c r="AK1106" s="886"/>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5"/>
      <c r="AI1107" s="886"/>
      <c r="AJ1107" s="886"/>
      <c r="AK1107" s="886"/>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5"/>
      <c r="AI1108" s="886"/>
      <c r="AJ1108" s="886"/>
      <c r="AK1108" s="886"/>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5"/>
      <c r="AI1109" s="886"/>
      <c r="AJ1109" s="886"/>
      <c r="AK1109" s="886"/>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5"/>
      <c r="AI1110" s="886"/>
      <c r="AJ1110" s="886"/>
      <c r="AK1110" s="886"/>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5"/>
      <c r="AI1111" s="886"/>
      <c r="AJ1111" s="886"/>
      <c r="AK1111" s="886"/>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5"/>
      <c r="AI1112" s="886"/>
      <c r="AJ1112" s="886"/>
      <c r="AK1112" s="886"/>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5"/>
      <c r="AI1113" s="886"/>
      <c r="AJ1113" s="886"/>
      <c r="AK1113" s="886"/>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5"/>
      <c r="AI1114" s="886"/>
      <c r="AJ1114" s="886"/>
      <c r="AK1114" s="886"/>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5"/>
      <c r="AI1115" s="886"/>
      <c r="AJ1115" s="886"/>
      <c r="AK1115" s="886"/>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5"/>
      <c r="AI1116" s="886"/>
      <c r="AJ1116" s="886"/>
      <c r="AK1116" s="886"/>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5"/>
      <c r="AI1117" s="886"/>
      <c r="AJ1117" s="886"/>
      <c r="AK1117" s="886"/>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5"/>
      <c r="AI1118" s="886"/>
      <c r="AJ1118" s="886"/>
      <c r="AK1118" s="886"/>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5"/>
      <c r="AI1119" s="886"/>
      <c r="AJ1119" s="886"/>
      <c r="AK1119" s="886"/>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5"/>
      <c r="AI1120" s="886"/>
      <c r="AJ1120" s="886"/>
      <c r="AK1120" s="886"/>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5"/>
      <c r="AI1121" s="886"/>
      <c r="AJ1121" s="886"/>
      <c r="AK1121" s="886"/>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5"/>
      <c r="AI1122" s="886"/>
      <c r="AJ1122" s="886"/>
      <c r="AK1122" s="886"/>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318</v>
      </c>
      <c r="Z1125" s="864"/>
      <c r="AA1125" s="864"/>
      <c r="AB1125" s="864"/>
      <c r="AC1125" s="988" t="s">
        <v>309</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5"/>
      <c r="AI1126" s="886"/>
      <c r="AJ1126" s="886"/>
      <c r="AK1126" s="886"/>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5"/>
      <c r="AI1127" s="886"/>
      <c r="AJ1127" s="886"/>
      <c r="AK1127" s="886"/>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5"/>
      <c r="AI1128" s="886"/>
      <c r="AJ1128" s="886"/>
      <c r="AK1128" s="886"/>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5"/>
      <c r="AI1129" s="886"/>
      <c r="AJ1129" s="886"/>
      <c r="AK1129" s="886"/>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5"/>
      <c r="AI1130" s="886"/>
      <c r="AJ1130" s="886"/>
      <c r="AK1130" s="886"/>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5"/>
      <c r="AI1131" s="886"/>
      <c r="AJ1131" s="886"/>
      <c r="AK1131" s="886"/>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5"/>
      <c r="AI1132" s="886"/>
      <c r="AJ1132" s="886"/>
      <c r="AK1132" s="886"/>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5"/>
      <c r="AI1133" s="886"/>
      <c r="AJ1133" s="886"/>
      <c r="AK1133" s="886"/>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5"/>
      <c r="AI1134" s="886"/>
      <c r="AJ1134" s="886"/>
      <c r="AK1134" s="886"/>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5"/>
      <c r="AI1135" s="886"/>
      <c r="AJ1135" s="886"/>
      <c r="AK1135" s="886"/>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5"/>
      <c r="AI1136" s="886"/>
      <c r="AJ1136" s="886"/>
      <c r="AK1136" s="886"/>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5"/>
      <c r="AI1137" s="886"/>
      <c r="AJ1137" s="886"/>
      <c r="AK1137" s="886"/>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5"/>
      <c r="AI1138" s="886"/>
      <c r="AJ1138" s="886"/>
      <c r="AK1138" s="886"/>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5"/>
      <c r="AI1139" s="886"/>
      <c r="AJ1139" s="886"/>
      <c r="AK1139" s="886"/>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5"/>
      <c r="AI1140" s="886"/>
      <c r="AJ1140" s="886"/>
      <c r="AK1140" s="886"/>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5"/>
      <c r="AI1141" s="886"/>
      <c r="AJ1141" s="886"/>
      <c r="AK1141" s="886"/>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5"/>
      <c r="AI1142" s="886"/>
      <c r="AJ1142" s="886"/>
      <c r="AK1142" s="886"/>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5"/>
      <c r="AI1143" s="886"/>
      <c r="AJ1143" s="886"/>
      <c r="AK1143" s="886"/>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5"/>
      <c r="AI1144" s="886"/>
      <c r="AJ1144" s="886"/>
      <c r="AK1144" s="886"/>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5"/>
      <c r="AI1145" s="886"/>
      <c r="AJ1145" s="886"/>
      <c r="AK1145" s="886"/>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5"/>
      <c r="AI1146" s="886"/>
      <c r="AJ1146" s="886"/>
      <c r="AK1146" s="886"/>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5"/>
      <c r="AI1147" s="886"/>
      <c r="AJ1147" s="886"/>
      <c r="AK1147" s="886"/>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5"/>
      <c r="AI1148" s="886"/>
      <c r="AJ1148" s="886"/>
      <c r="AK1148" s="886"/>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5"/>
      <c r="AI1149" s="886"/>
      <c r="AJ1149" s="886"/>
      <c r="AK1149" s="886"/>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5"/>
      <c r="AI1150" s="886"/>
      <c r="AJ1150" s="886"/>
      <c r="AK1150" s="886"/>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5"/>
      <c r="AI1151" s="886"/>
      <c r="AJ1151" s="886"/>
      <c r="AK1151" s="886"/>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5"/>
      <c r="AI1152" s="886"/>
      <c r="AJ1152" s="886"/>
      <c r="AK1152" s="886"/>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5"/>
      <c r="AI1153" s="886"/>
      <c r="AJ1153" s="886"/>
      <c r="AK1153" s="886"/>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5"/>
      <c r="AI1154" s="886"/>
      <c r="AJ1154" s="886"/>
      <c r="AK1154" s="886"/>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5"/>
      <c r="AI1155" s="886"/>
      <c r="AJ1155" s="886"/>
      <c r="AK1155" s="886"/>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318</v>
      </c>
      <c r="Z1158" s="864"/>
      <c r="AA1158" s="864"/>
      <c r="AB1158" s="864"/>
      <c r="AC1158" s="988" t="s">
        <v>309</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5"/>
      <c r="AI1159" s="886"/>
      <c r="AJ1159" s="886"/>
      <c r="AK1159" s="886"/>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5"/>
      <c r="AI1160" s="886"/>
      <c r="AJ1160" s="886"/>
      <c r="AK1160" s="886"/>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5"/>
      <c r="AI1161" s="886"/>
      <c r="AJ1161" s="886"/>
      <c r="AK1161" s="886"/>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5"/>
      <c r="AI1162" s="886"/>
      <c r="AJ1162" s="886"/>
      <c r="AK1162" s="886"/>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5"/>
      <c r="AI1163" s="886"/>
      <c r="AJ1163" s="886"/>
      <c r="AK1163" s="886"/>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5"/>
      <c r="AI1164" s="886"/>
      <c r="AJ1164" s="886"/>
      <c r="AK1164" s="886"/>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5"/>
      <c r="AI1165" s="886"/>
      <c r="AJ1165" s="886"/>
      <c r="AK1165" s="886"/>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5"/>
      <c r="AI1166" s="886"/>
      <c r="AJ1166" s="886"/>
      <c r="AK1166" s="886"/>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5"/>
      <c r="AI1167" s="886"/>
      <c r="AJ1167" s="886"/>
      <c r="AK1167" s="886"/>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5"/>
      <c r="AI1168" s="886"/>
      <c r="AJ1168" s="886"/>
      <c r="AK1168" s="886"/>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5"/>
      <c r="AI1169" s="886"/>
      <c r="AJ1169" s="886"/>
      <c r="AK1169" s="886"/>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5"/>
      <c r="AI1170" s="886"/>
      <c r="AJ1170" s="886"/>
      <c r="AK1170" s="886"/>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5"/>
      <c r="AI1171" s="886"/>
      <c r="AJ1171" s="886"/>
      <c r="AK1171" s="886"/>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5"/>
      <c r="AI1172" s="886"/>
      <c r="AJ1172" s="886"/>
      <c r="AK1172" s="886"/>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5"/>
      <c r="AI1173" s="886"/>
      <c r="AJ1173" s="886"/>
      <c r="AK1173" s="886"/>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5"/>
      <c r="AI1174" s="886"/>
      <c r="AJ1174" s="886"/>
      <c r="AK1174" s="886"/>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5"/>
      <c r="AI1175" s="886"/>
      <c r="AJ1175" s="886"/>
      <c r="AK1175" s="886"/>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5"/>
      <c r="AI1176" s="886"/>
      <c r="AJ1176" s="886"/>
      <c r="AK1176" s="886"/>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5"/>
      <c r="AI1177" s="886"/>
      <c r="AJ1177" s="886"/>
      <c r="AK1177" s="886"/>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5"/>
      <c r="AI1178" s="886"/>
      <c r="AJ1178" s="886"/>
      <c r="AK1178" s="886"/>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5"/>
      <c r="AI1179" s="886"/>
      <c r="AJ1179" s="886"/>
      <c r="AK1179" s="886"/>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5"/>
      <c r="AI1180" s="886"/>
      <c r="AJ1180" s="886"/>
      <c r="AK1180" s="886"/>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5"/>
      <c r="AI1181" s="886"/>
      <c r="AJ1181" s="886"/>
      <c r="AK1181" s="886"/>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5"/>
      <c r="AI1182" s="886"/>
      <c r="AJ1182" s="886"/>
      <c r="AK1182" s="886"/>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5"/>
      <c r="AI1183" s="886"/>
      <c r="AJ1183" s="886"/>
      <c r="AK1183" s="886"/>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5"/>
      <c r="AI1184" s="886"/>
      <c r="AJ1184" s="886"/>
      <c r="AK1184" s="886"/>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5"/>
      <c r="AI1185" s="886"/>
      <c r="AJ1185" s="886"/>
      <c r="AK1185" s="886"/>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5"/>
      <c r="AI1186" s="886"/>
      <c r="AJ1186" s="886"/>
      <c r="AK1186" s="886"/>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5"/>
      <c r="AI1187" s="886"/>
      <c r="AJ1187" s="886"/>
      <c r="AK1187" s="886"/>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5"/>
      <c r="AI1188" s="886"/>
      <c r="AJ1188" s="886"/>
      <c r="AK1188" s="886"/>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318</v>
      </c>
      <c r="Z1191" s="864"/>
      <c r="AA1191" s="864"/>
      <c r="AB1191" s="864"/>
      <c r="AC1191" s="988" t="s">
        <v>309</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5"/>
      <c r="AI1192" s="886"/>
      <c r="AJ1192" s="886"/>
      <c r="AK1192" s="886"/>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5"/>
      <c r="AI1193" s="886"/>
      <c r="AJ1193" s="886"/>
      <c r="AK1193" s="886"/>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5"/>
      <c r="AI1194" s="886"/>
      <c r="AJ1194" s="886"/>
      <c r="AK1194" s="886"/>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5"/>
      <c r="AI1195" s="886"/>
      <c r="AJ1195" s="886"/>
      <c r="AK1195" s="886"/>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5"/>
      <c r="AI1196" s="886"/>
      <c r="AJ1196" s="886"/>
      <c r="AK1196" s="886"/>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5"/>
      <c r="AI1197" s="886"/>
      <c r="AJ1197" s="886"/>
      <c r="AK1197" s="886"/>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5"/>
      <c r="AI1198" s="886"/>
      <c r="AJ1198" s="886"/>
      <c r="AK1198" s="886"/>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5"/>
      <c r="AI1199" s="886"/>
      <c r="AJ1199" s="886"/>
      <c r="AK1199" s="886"/>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5"/>
      <c r="AI1200" s="886"/>
      <c r="AJ1200" s="886"/>
      <c r="AK1200" s="886"/>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5"/>
      <c r="AI1201" s="886"/>
      <c r="AJ1201" s="886"/>
      <c r="AK1201" s="886"/>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5"/>
      <c r="AI1202" s="886"/>
      <c r="AJ1202" s="886"/>
      <c r="AK1202" s="886"/>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5"/>
      <c r="AI1203" s="886"/>
      <c r="AJ1203" s="886"/>
      <c r="AK1203" s="886"/>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5"/>
      <c r="AI1204" s="886"/>
      <c r="AJ1204" s="886"/>
      <c r="AK1204" s="886"/>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5"/>
      <c r="AI1205" s="886"/>
      <c r="AJ1205" s="886"/>
      <c r="AK1205" s="886"/>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5"/>
      <c r="AI1206" s="886"/>
      <c r="AJ1206" s="886"/>
      <c r="AK1206" s="886"/>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5"/>
      <c r="AI1207" s="886"/>
      <c r="AJ1207" s="886"/>
      <c r="AK1207" s="886"/>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5"/>
      <c r="AI1208" s="886"/>
      <c r="AJ1208" s="886"/>
      <c r="AK1208" s="886"/>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5"/>
      <c r="AI1209" s="886"/>
      <c r="AJ1209" s="886"/>
      <c r="AK1209" s="886"/>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5"/>
      <c r="AI1210" s="886"/>
      <c r="AJ1210" s="886"/>
      <c r="AK1210" s="886"/>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5"/>
      <c r="AI1211" s="886"/>
      <c r="AJ1211" s="886"/>
      <c r="AK1211" s="886"/>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5"/>
      <c r="AI1212" s="886"/>
      <c r="AJ1212" s="886"/>
      <c r="AK1212" s="886"/>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5"/>
      <c r="AI1213" s="886"/>
      <c r="AJ1213" s="886"/>
      <c r="AK1213" s="886"/>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5"/>
      <c r="AI1214" s="886"/>
      <c r="AJ1214" s="886"/>
      <c r="AK1214" s="886"/>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5"/>
      <c r="AI1215" s="886"/>
      <c r="AJ1215" s="886"/>
      <c r="AK1215" s="886"/>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5"/>
      <c r="AI1216" s="886"/>
      <c r="AJ1216" s="886"/>
      <c r="AK1216" s="886"/>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5"/>
      <c r="AI1217" s="886"/>
      <c r="AJ1217" s="886"/>
      <c r="AK1217" s="886"/>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5"/>
      <c r="AI1218" s="886"/>
      <c r="AJ1218" s="886"/>
      <c r="AK1218" s="886"/>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5"/>
      <c r="AI1219" s="886"/>
      <c r="AJ1219" s="886"/>
      <c r="AK1219" s="886"/>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5"/>
      <c r="AI1220" s="886"/>
      <c r="AJ1220" s="886"/>
      <c r="AK1220" s="886"/>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5"/>
      <c r="AI1221" s="886"/>
      <c r="AJ1221" s="886"/>
      <c r="AK1221" s="886"/>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318</v>
      </c>
      <c r="Z1224" s="864"/>
      <c r="AA1224" s="864"/>
      <c r="AB1224" s="864"/>
      <c r="AC1224" s="988" t="s">
        <v>309</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5"/>
      <c r="AI1225" s="886"/>
      <c r="AJ1225" s="886"/>
      <c r="AK1225" s="886"/>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5"/>
      <c r="AI1226" s="886"/>
      <c r="AJ1226" s="886"/>
      <c r="AK1226" s="886"/>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5"/>
      <c r="AI1227" s="886"/>
      <c r="AJ1227" s="886"/>
      <c r="AK1227" s="886"/>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5"/>
      <c r="AI1228" s="886"/>
      <c r="AJ1228" s="886"/>
      <c r="AK1228" s="886"/>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5"/>
      <c r="AI1229" s="886"/>
      <c r="AJ1229" s="886"/>
      <c r="AK1229" s="886"/>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5"/>
      <c r="AI1230" s="886"/>
      <c r="AJ1230" s="886"/>
      <c r="AK1230" s="886"/>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5"/>
      <c r="AI1231" s="886"/>
      <c r="AJ1231" s="886"/>
      <c r="AK1231" s="886"/>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5"/>
      <c r="AI1232" s="886"/>
      <c r="AJ1232" s="886"/>
      <c r="AK1232" s="886"/>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5"/>
      <c r="AI1233" s="886"/>
      <c r="AJ1233" s="886"/>
      <c r="AK1233" s="886"/>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5"/>
      <c r="AI1234" s="886"/>
      <c r="AJ1234" s="886"/>
      <c r="AK1234" s="886"/>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5"/>
      <c r="AI1235" s="886"/>
      <c r="AJ1235" s="886"/>
      <c r="AK1235" s="886"/>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5"/>
      <c r="AI1236" s="886"/>
      <c r="AJ1236" s="886"/>
      <c r="AK1236" s="886"/>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5"/>
      <c r="AI1237" s="886"/>
      <c r="AJ1237" s="886"/>
      <c r="AK1237" s="886"/>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5"/>
      <c r="AI1238" s="886"/>
      <c r="AJ1238" s="886"/>
      <c r="AK1238" s="886"/>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5"/>
      <c r="AI1239" s="886"/>
      <c r="AJ1239" s="886"/>
      <c r="AK1239" s="886"/>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5"/>
      <c r="AI1240" s="886"/>
      <c r="AJ1240" s="886"/>
      <c r="AK1240" s="886"/>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5"/>
      <c r="AI1241" s="886"/>
      <c r="AJ1241" s="886"/>
      <c r="AK1241" s="886"/>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5"/>
      <c r="AI1242" s="886"/>
      <c r="AJ1242" s="886"/>
      <c r="AK1242" s="886"/>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5"/>
      <c r="AI1243" s="886"/>
      <c r="AJ1243" s="886"/>
      <c r="AK1243" s="886"/>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5"/>
      <c r="AI1244" s="886"/>
      <c r="AJ1244" s="886"/>
      <c r="AK1244" s="886"/>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5"/>
      <c r="AI1245" s="886"/>
      <c r="AJ1245" s="886"/>
      <c r="AK1245" s="886"/>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5"/>
      <c r="AI1246" s="886"/>
      <c r="AJ1246" s="886"/>
      <c r="AK1246" s="886"/>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5"/>
      <c r="AI1247" s="886"/>
      <c r="AJ1247" s="886"/>
      <c r="AK1247" s="886"/>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5"/>
      <c r="AI1248" s="886"/>
      <c r="AJ1248" s="886"/>
      <c r="AK1248" s="886"/>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5"/>
      <c r="AI1249" s="886"/>
      <c r="AJ1249" s="886"/>
      <c r="AK1249" s="886"/>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5"/>
      <c r="AI1250" s="886"/>
      <c r="AJ1250" s="886"/>
      <c r="AK1250" s="886"/>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5"/>
      <c r="AI1251" s="886"/>
      <c r="AJ1251" s="886"/>
      <c r="AK1251" s="886"/>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5"/>
      <c r="AI1252" s="886"/>
      <c r="AJ1252" s="886"/>
      <c r="AK1252" s="886"/>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5"/>
      <c r="AI1253" s="886"/>
      <c r="AJ1253" s="886"/>
      <c r="AK1253" s="886"/>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5"/>
      <c r="AI1254" s="886"/>
      <c r="AJ1254" s="886"/>
      <c r="AK1254" s="886"/>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318</v>
      </c>
      <c r="Z1257" s="864"/>
      <c r="AA1257" s="864"/>
      <c r="AB1257" s="864"/>
      <c r="AC1257" s="988" t="s">
        <v>309</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5"/>
      <c r="AI1258" s="886"/>
      <c r="AJ1258" s="886"/>
      <c r="AK1258" s="886"/>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5"/>
      <c r="AI1259" s="886"/>
      <c r="AJ1259" s="886"/>
      <c r="AK1259" s="886"/>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5"/>
      <c r="AI1260" s="886"/>
      <c r="AJ1260" s="886"/>
      <c r="AK1260" s="886"/>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5"/>
      <c r="AI1261" s="886"/>
      <c r="AJ1261" s="886"/>
      <c r="AK1261" s="886"/>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5"/>
      <c r="AI1262" s="886"/>
      <c r="AJ1262" s="886"/>
      <c r="AK1262" s="886"/>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5"/>
      <c r="AI1263" s="886"/>
      <c r="AJ1263" s="886"/>
      <c r="AK1263" s="886"/>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5"/>
      <c r="AI1264" s="886"/>
      <c r="AJ1264" s="886"/>
      <c r="AK1264" s="886"/>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5"/>
      <c r="AI1265" s="886"/>
      <c r="AJ1265" s="886"/>
      <c r="AK1265" s="886"/>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5"/>
      <c r="AI1266" s="886"/>
      <c r="AJ1266" s="886"/>
      <c r="AK1266" s="886"/>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5"/>
      <c r="AI1267" s="886"/>
      <c r="AJ1267" s="886"/>
      <c r="AK1267" s="886"/>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5"/>
      <c r="AI1268" s="886"/>
      <c r="AJ1268" s="886"/>
      <c r="AK1268" s="886"/>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5"/>
      <c r="AI1269" s="886"/>
      <c r="AJ1269" s="886"/>
      <c r="AK1269" s="886"/>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5"/>
      <c r="AI1270" s="886"/>
      <c r="AJ1270" s="886"/>
      <c r="AK1270" s="886"/>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5"/>
      <c r="AI1271" s="886"/>
      <c r="AJ1271" s="886"/>
      <c r="AK1271" s="886"/>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5"/>
      <c r="AI1272" s="886"/>
      <c r="AJ1272" s="886"/>
      <c r="AK1272" s="886"/>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5"/>
      <c r="AI1273" s="886"/>
      <c r="AJ1273" s="886"/>
      <c r="AK1273" s="886"/>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5"/>
      <c r="AI1274" s="886"/>
      <c r="AJ1274" s="886"/>
      <c r="AK1274" s="886"/>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5"/>
      <c r="AI1275" s="886"/>
      <c r="AJ1275" s="886"/>
      <c r="AK1275" s="886"/>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5"/>
      <c r="AI1276" s="886"/>
      <c r="AJ1276" s="886"/>
      <c r="AK1276" s="886"/>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5"/>
      <c r="AI1277" s="886"/>
      <c r="AJ1277" s="886"/>
      <c r="AK1277" s="886"/>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5"/>
      <c r="AI1278" s="886"/>
      <c r="AJ1278" s="886"/>
      <c r="AK1278" s="886"/>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5"/>
      <c r="AI1279" s="886"/>
      <c r="AJ1279" s="886"/>
      <c r="AK1279" s="886"/>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5"/>
      <c r="AI1280" s="886"/>
      <c r="AJ1280" s="886"/>
      <c r="AK1280" s="886"/>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5"/>
      <c r="AI1281" s="886"/>
      <c r="AJ1281" s="886"/>
      <c r="AK1281" s="886"/>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5"/>
      <c r="AI1282" s="886"/>
      <c r="AJ1282" s="886"/>
      <c r="AK1282" s="886"/>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5"/>
      <c r="AI1283" s="886"/>
      <c r="AJ1283" s="886"/>
      <c r="AK1283" s="886"/>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5"/>
      <c r="AI1284" s="886"/>
      <c r="AJ1284" s="886"/>
      <c r="AK1284" s="886"/>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5"/>
      <c r="AI1285" s="886"/>
      <c r="AJ1285" s="886"/>
      <c r="AK1285" s="886"/>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5"/>
      <c r="AI1286" s="886"/>
      <c r="AJ1286" s="886"/>
      <c r="AK1286" s="886"/>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5"/>
      <c r="AI1287" s="886"/>
      <c r="AJ1287" s="886"/>
      <c r="AK1287" s="886"/>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318</v>
      </c>
      <c r="Z1290" s="864"/>
      <c r="AA1290" s="864"/>
      <c r="AB1290" s="864"/>
      <c r="AC1290" s="988" t="s">
        <v>309</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5"/>
      <c r="AI1291" s="886"/>
      <c r="AJ1291" s="886"/>
      <c r="AK1291" s="886"/>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5"/>
      <c r="AI1292" s="886"/>
      <c r="AJ1292" s="886"/>
      <c r="AK1292" s="886"/>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5"/>
      <c r="AI1293" s="886"/>
      <c r="AJ1293" s="886"/>
      <c r="AK1293" s="886"/>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5"/>
      <c r="AI1294" s="886"/>
      <c r="AJ1294" s="886"/>
      <c r="AK1294" s="886"/>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5"/>
      <c r="AI1295" s="886"/>
      <c r="AJ1295" s="886"/>
      <c r="AK1295" s="886"/>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5"/>
      <c r="AI1296" s="886"/>
      <c r="AJ1296" s="886"/>
      <c r="AK1296" s="886"/>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5"/>
      <c r="AI1297" s="886"/>
      <c r="AJ1297" s="886"/>
      <c r="AK1297" s="886"/>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5"/>
      <c r="AI1298" s="886"/>
      <c r="AJ1298" s="886"/>
      <c r="AK1298" s="886"/>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5"/>
      <c r="AI1299" s="886"/>
      <c r="AJ1299" s="886"/>
      <c r="AK1299" s="886"/>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5"/>
      <c r="AI1300" s="886"/>
      <c r="AJ1300" s="886"/>
      <c r="AK1300" s="886"/>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5"/>
      <c r="AI1301" s="886"/>
      <c r="AJ1301" s="886"/>
      <c r="AK1301" s="886"/>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5"/>
      <c r="AI1302" s="886"/>
      <c r="AJ1302" s="886"/>
      <c r="AK1302" s="886"/>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5"/>
      <c r="AI1303" s="886"/>
      <c r="AJ1303" s="886"/>
      <c r="AK1303" s="886"/>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5"/>
      <c r="AI1304" s="886"/>
      <c r="AJ1304" s="886"/>
      <c r="AK1304" s="886"/>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5"/>
      <c r="AI1305" s="886"/>
      <c r="AJ1305" s="886"/>
      <c r="AK1305" s="886"/>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5"/>
      <c r="AI1306" s="886"/>
      <c r="AJ1306" s="886"/>
      <c r="AK1306" s="886"/>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5"/>
      <c r="AI1307" s="886"/>
      <c r="AJ1307" s="886"/>
      <c r="AK1307" s="886"/>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5"/>
      <c r="AI1308" s="886"/>
      <c r="AJ1308" s="886"/>
      <c r="AK1308" s="886"/>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5"/>
      <c r="AI1309" s="886"/>
      <c r="AJ1309" s="886"/>
      <c r="AK1309" s="886"/>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5"/>
      <c r="AI1310" s="886"/>
      <c r="AJ1310" s="886"/>
      <c r="AK1310" s="886"/>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5"/>
      <c r="AI1311" s="886"/>
      <c r="AJ1311" s="886"/>
      <c r="AK1311" s="886"/>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5"/>
      <c r="AI1312" s="886"/>
      <c r="AJ1312" s="886"/>
      <c r="AK1312" s="886"/>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5"/>
      <c r="AI1313" s="886"/>
      <c r="AJ1313" s="886"/>
      <c r="AK1313" s="886"/>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5"/>
      <c r="AI1314" s="886"/>
      <c r="AJ1314" s="886"/>
      <c r="AK1314" s="886"/>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5"/>
      <c r="AI1315" s="886"/>
      <c r="AJ1315" s="886"/>
      <c r="AK1315" s="886"/>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5"/>
      <c r="AI1316" s="886"/>
      <c r="AJ1316" s="886"/>
      <c r="AK1316" s="886"/>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5"/>
      <c r="AI1317" s="886"/>
      <c r="AJ1317" s="886"/>
      <c r="AK1317" s="886"/>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5"/>
      <c r="AI1318" s="886"/>
      <c r="AJ1318" s="886"/>
      <c r="AK1318" s="886"/>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5"/>
      <c r="AI1319" s="886"/>
      <c r="AJ1319" s="886"/>
      <c r="AK1319" s="886"/>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5"/>
      <c r="AI1320" s="886"/>
      <c r="AJ1320" s="886"/>
      <c r="AK1320" s="886"/>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2022-03-22T09:36:04Z</cp:lastPrinted>
  <dcterms:created xsi:type="dcterms:W3CDTF">2012-03-13T00:50:25Z</dcterms:created>
  <dcterms:modified xsi:type="dcterms:W3CDTF">2022-09-02T07:30:31Z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