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F52E682-7582-4D2C-94D4-6E0C68E86BC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36" i="11"/>
  <c r="AY337" i="11"/>
  <c r="AY338" i="11"/>
  <c r="AY340"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19" i="11" l="1"/>
  <c r="AY202" i="11"/>
  <c r="AY211" i="11"/>
  <c r="AY213" i="11"/>
  <c r="AY212" i="11"/>
  <c r="AY205" i="11"/>
  <c r="AY206" i="11"/>
  <c r="AY203" i="11"/>
  <c r="AY204" i="11"/>
  <c r="AY207" i="11"/>
  <c r="AY210" i="11"/>
  <c r="AY175" i="11"/>
  <c r="AY179" i="11"/>
  <c r="AY101" i="11"/>
  <c r="AY152" i="11"/>
  <c r="AY153" i="11"/>
  <c r="AY114" i="11"/>
  <c r="AY15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80" i="11"/>
  <c r="AY81" i="11"/>
  <c r="AY96" i="11"/>
  <c r="AY97" i="11"/>
  <c r="AY82"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<sst xmlns="http://schemas.openxmlformats.org/spreadsheetml/2006/main" count="2066" uniqueCount="759">
  <si>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</si>
  <si>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</si>
  <si>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</si>
  <si>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</si>
  <si>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</si>
  <si>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</si>
  <si>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</si>
  <si>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</si>
  <si>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</si>
  <si>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</si>
  <si>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</si>
  <si>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</si>
  <si>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</si>
  <si>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</si>
  <si>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</si>
  <si>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</si>
  <si>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</si>
  <si>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</si>
  <si>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</si>
  <si>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</si>
  <si>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</si>
  <si>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</si>
  <si>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</si>
  <si>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</si>
  <si>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</si>
  <si>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</si>
  <si>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</si>
  <si>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</si>
  <si>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</si>
  <si>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</si>
  <si>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</si>
  <si>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</si>
  <si>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</si>
  <si>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</si>
  <si>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</si>
  <si>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</si>
  <si>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</si>
  <si>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</si>
  <si>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</si>
  <si>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</si>
  <si>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</si>
  <si>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</si>
  <si>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</si>
  <si>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</si>
  <si>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</si>
  <si>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</si>
  <si>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</si>
  <si>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</si>
  <si>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</si>
  <si>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</si>
  <si>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</si>
  <si>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</si>
  <si>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</si>
  <si>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</si>
  <si>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</si>
  <si>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</si>
  <si>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</si>
  <si>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</si>
  <si>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</si>
  <si>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</si>
  <si>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</si>
  <si>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</si>
  <si>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</si>
  <si>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</si>
  <si>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</si>
  <si>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</si>
  <si>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</si>
  <si>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</si>
  <si>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</si>
  <si>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</si>
  <si>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</si>
  <si>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</si>
  <si>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</si>
  <si>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</si>
  <si>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</si>
  <si>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</si>
  <si>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</si>
  <si>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</si>
  <si>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</si>
  <si>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</si>
  <si>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</si>
  <si>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</si>
  <si>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</si>
  <si>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</si>
  <si>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</si>
  <si>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</si>
  <si>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</si>
  <si>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</si>
  <si>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</si>
  <si>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</si>
  <si>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</si>
  <si>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</si>
  <si>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</si>
  <si>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</si>
  <si>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</si>
  <si>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</si>
  <si>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</si>
  <si>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</si>
  <si>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</si>
  <si>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</si>
  <si>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</si>
  <si>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</si>
  <si>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</si>
  <si>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</si>
  <si>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</si>
  <si>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</si>
  <si>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</si>
  <si>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</si>
  <si>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</si>
  <si>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</si>
  <si>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</si>
  <si>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</si>
  <si>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</si>
  <si>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</si>
  <si>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</si>
  <si>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</si>
  <si>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</si>
  <si>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</si>
  <si>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</si>
  <si>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</si>
  <si>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</si>
  <si>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</si>
  <si>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</si>
  <si>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</si>
  <si>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</si>
  <si>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</si>
  <si>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</si>
  <si>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</si>
  <si>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</si>
  <si>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</si>
  <si>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</si>
  <si>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</si>
  <si>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</si>
  <si>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</si>
  <si>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</si>
  <si>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</si>
  <si>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</si>
  <si>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</si>
  <si>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</si>
  <si>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</si>
  <si>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</si>
  <si>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</si>
  <si>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</si>
  <si>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</si>
  <si>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</si>
  <si>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</si>
  <si>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</si>
  <si>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</si>
  <si>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</si>
  <si>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</si>
  <si>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</si>
  <si>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</si>
  <si>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</si>
  <si>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</si>
  <si>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</si>
  <si>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</si>
  <si>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</si>
  <si>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</si>
  <si>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</si>
  <si>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</si>
  <si>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</si>
  <si>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</si>
  <si>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</si>
  <si>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</si>
  <si>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</si>
  <si>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</si>
  <si>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</si>
  <si>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</si>
  <si>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</si>
  <si>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</si>
  <si>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</si>
  <si>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</si>
  <si>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</si>
  <si>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</si>
  <si>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</si>
  <si>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</si>
  <si>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</si>
  <si>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</si>
  <si>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</si>
  <si>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</si>
  <si>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</si>
  <si>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</si>
  <si>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</si>
  <si>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</si>
  <si>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</si>
  <si>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</si>
  <si>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</si>
  <si>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</si>
  <si>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</si>
  <si>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</si>
  <si>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</si>
  <si>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</si>
  <si>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</si>
  <si>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</si>
  <si>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</si>
  <si>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</si>
  <si>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</si>
  <si>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</si>
  <si>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</si>
  <si>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</si>
  <si>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</si>
  <si>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</si>
  <si>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</si>
  <si>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</si>
  <si>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</si>
  <si>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</si>
  <si>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</si>
  <si>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</si>
  <si>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</si>
  <si>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</si>
  <si>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</si>
  <si>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</si>
  <si>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</si>
  <si>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</si>
  <si>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</si>
  <si>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</si>
  <si>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</si>
  <si>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</si>
  <si>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</si>
  <si>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</si>
  <si>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</si>
  <si>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</si>
  <si>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</si>
  <si>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</si>
  <si>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</si>
  <si>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</si>
  <si>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</si>
  <si>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</si>
  <si>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</si>
  <si>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</si>
  <si>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</si>
  <si>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</si>
  <si>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</si>
  <si>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</si>
  <si>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</si>
  <si>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</si>
  <si>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</si>
  <si>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</si>
  <si>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</si>
  <si>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</si>
  <si>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</si>
  <si>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</si>
  <si>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</si>
  <si>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</si>
  <si>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</si>
  <si>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</si>
  <si>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</si>
  <si>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</si>
  <si>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</si>
  <si>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</si>
  <si>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</si>
  <si>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</si>
  <si>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</si>
  <si>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</si>
  <si>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</si>
  <si>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</si>
  <si>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</si>
  <si>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</si>
  <si>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</si>
  <si>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</si>
  <si>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</si>
  <si>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</si>
  <si>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</si>
  <si>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</si>
  <si>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</si>
  <si>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</si>
  <si>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</si>
  <si>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</si>
  <si>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</si>
  <si>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</si>
  <si>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</si>
  <si>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</si>
  <si>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</si>
  <si>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</si>
  <si>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</si>
  <si>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</si>
  <si>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</si>
  <si>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</si>
  <si>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</si>
  <si>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</si>
  <si>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</si>
  <si>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</si>
  <si>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</si>
  <si>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</si>
  <si>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</si>
  <si>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</si>
  <si>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</si>
  <si>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</si>
  <si>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</si>
  <si>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</si>
  <si>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</si>
  <si>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</si>
  <si>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</si>
  <si>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</si>
  <si>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</si>
  <si>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</si>
  <si>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</si>
  <si>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</si>
  <si>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</si>
  <si>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</si>
  <si>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</si>
  <si>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</si>
  <si>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</si>
  <si>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</si>
  <si>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</si>
  <si>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</si>
  <si>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</si>
  <si>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</si>
  <si>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</si>
  <si>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</si>
  <si>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</si>
  <si>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</si>
  <si>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</si>
  <si>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</si>
  <si>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</si>
  <si>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</si>
  <si>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</si>
  <si>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</si>
  <si>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</si>
  <si>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</si>
  <si>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</si>
  <si>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</si>
  <si>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</si>
  <si>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</si>
  <si>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</si>
  <si>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</si>
  <si>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</si>
  <si>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</si>
  <si>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</si>
  <si>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</si>
  <si>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</si>
  <si>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</si>
  <si>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</si>
  <si>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</si>
  <si>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</si>
  <si>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</si>
  <si>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</si>
  <si>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</si>
  <si>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</si>
  <si>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</si>
  <si>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</si>
  <si>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</si>
  <si>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</si>
  <si>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</si>
  <si>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</si>
  <si>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</si>
  <si>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</si>
  <si>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</si>
  <si>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</si>
  <si>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</si>
  <si>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</si>
  <si>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</si>
  <si>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</si>
  <si>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</si>
  <si>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</si>
  <si>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</si>
  <si>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</si>
  <si>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</si>
  <si>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</si>
  <si>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</si>
  <si>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</si>
  <si>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</si>
  <si>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</si>
  <si>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</si>
  <si>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</si>
  <si>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</si>
  <si>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</si>
  <si>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</si>
  <si>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</si>
  <si>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</si>
  <si>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</si>
  <si>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</si>
  <si>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</si>
  <si>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</si>
  <si>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</si>
  <si>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</si>
  <si>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</si>
  <si>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</si>
  <si>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</si>
  <si>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</si>
  <si>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</si>
  <si>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</si>
  <si>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</si>
  <si>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</si>
  <si>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</si>
  <si>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</si>
  <si>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</si>
  <si>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</si>
  <si>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</si>
  <si>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</si>
  <si>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</si>
  <si>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</si>
  <si>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</si>
  <si>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</si>
  <si>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</si>
  <si>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</si>
  <si>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</si>
  <si>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</si>
  <si>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</si>
  <si>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</si>
  <si>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</si>
  <si>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</si>
  <si>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</si>
  <si>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</si>
  <si>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</si>
  <si>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</si>
  <si>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</si>
  <si>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</si>
  <si>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</si>
  <si>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</si>
  <si>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</si>
  <si>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</si>
  <si>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</si>
  <si>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</si>
  <si>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</si>
  <si>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</si>
  <si>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</si>
  <si>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</si>
  <si>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</si>
  <si>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</si>
  <si>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</si>
  <si>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</si>
  <si>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</si>
  <si>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</si>
  <si>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</si>
  <si>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</si>
  <si>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</si>
  <si>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</si>
  <si>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</si>
  <si>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</si>
  <si>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</si>
  <si>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</si>
  <si>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</si>
  <si>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</si>
  <si>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</si>
  <si>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</si>
  <si>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</si>
  <si>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</si>
  <si>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</si>
  <si>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</si>
  <si>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</si>
  <si>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</si>
  <si>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</si>
  <si>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</si>
  <si>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</si>
  <si>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</si>
  <si>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</si>
  <si>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</si>
  <si>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</si>
  <si>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</si>
  <si>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</si>
  <si>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</si>
  <si>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</si>
  <si>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</si>
  <si>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</si>
  <si>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</si>
  <si>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</si>
  <si>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</si>
  <si>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</si>
  <si>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</si>
  <si>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</si>
  <si>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</si>
  <si>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</si>
  <si>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</si>
  <si>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</si>
  <si>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</si>
  <si>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</si>
  <si>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</si>
  <si>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</si>
  <si>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</si>
  <si>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</si>
  <si>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</si>
  <si>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</si>
  <si>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</si>
  <si>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</si>
  <si>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</si>
  <si>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</si>
  <si>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</si>
  <si>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</si>
  <si>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</si>
  <si>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</si>
  <si>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</si>
  <si>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</si>
  <si>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</si>
  <si>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</si>
  <si>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</si>
  <si>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</si>
  <si>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</si>
  <si>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</si>
  <si>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</si>
  <si>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</si>
  <si>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</si>
  <si>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</si>
  <si>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</si>
  <si>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</si>
  <si>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</si>
  <si>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</si>
  <si>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</si>
  <si>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</si>
  <si>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</si>
  <si>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</si>
  <si>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</si>
  <si>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</si>
  <si>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</si>
  <si>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</si>
  <si>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</si>
  <si>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</si>
  <si>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</si>
  <si>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</si>
  <si>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</si>
  <si>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</si>
  <si>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</si>
  <si>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</si>
  <si>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</si>
  <si>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</si>
  <si>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</si>
  <si>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</si>
  <si>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</si>
  <si>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</si>
  <si>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</si>
  <si>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</si>
  <si>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</si>
  <si>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</si>
  <si>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</si>
  <si>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</si>
  <si>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</si>
  <si>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</si>
  <si>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</si>
  <si>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</si>
  <si>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</si>
  <si>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</si>
  <si>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</si>
  <si>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</si>
  <si>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</si>
  <si>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</si>
  <si>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</si>
  <si>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</si>
  <si>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</si>
  <si>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</si>
  <si>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</si>
  <si>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</si>
  <si>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</si>
  <si>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</si>
  <si>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</si>
  <si>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</si>
  <si>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</si>
  <si>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</si>
  <si>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</si>
  <si>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</si>
  <si>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</si>
  <si>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</si>
  <si>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</si>
  <si>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</si>
  <si>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</si>
  <si>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</si>
  <si>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</si>
  <si>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</si>
  <si>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</si>
  <si>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</si>
  <si>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</si>
  <si>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</si>
  <si>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</si>
  <si>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</si>
  <si>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</si>
  <si>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</si>
  <si>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</si>
  <si>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</si>
  <si>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</si>
  <si>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</si>
  <si>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</si>
  <si>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</si>
  <si>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</si>
  <si>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</si>
  <si>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</si>
  <si>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</si>
  <si>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</si>
  <si>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</si>
  <si>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</si>
  <si>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</si>
  <si>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</si>
  <si>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</si>
  <si>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</si>
  <si>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</si>
  <si>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</si>
  <si>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</si>
  <si>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</si>
  <si>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</si>
  <si>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</si>
  <si>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</si>
  <si>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</si>
  <si>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</si>
  <si>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</si>
  <si>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</si>
  <si>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</si>
  <si>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</si>
  <si>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</si>
  <si>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</si>
  <si>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</si>
  <si>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</si>
  <si>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</si>
  <si>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</si>
  <si>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</si>
  <si>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</si>
  <si>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</si>
  <si>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</si>
  <si>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</si>
  <si>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</si>
  <si>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</si>
  <si>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</si>
  <si>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</si>
  <si>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</si>
  <si>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</si>
  <si>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</si>
  <si>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</si>
  <si>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</si>
  <si>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</si>
  <si>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</si>
  <si>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</si>
  <si>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</si>
  <si>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</si>
  <si>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</si>
  <si>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</si>
  <si>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</si>
  <si>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</si>
  <si>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</si>
  <si>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</si>
  <si>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</si>
  <si>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</si>
  <si>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</si>
  <si>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</si>
  <si>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</si>
  <si>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</si>
  <si>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</si>
  <si>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</si>
  <si>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</si>
  <si>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</si>
  <si>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</si>
  <si>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</si>
  <si>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</si>
  <si>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</si>
  <si>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</si>
  <si>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</si>
  <si>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</si>
  <si>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</si>
  <si>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</si>
  <si>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</si>
  <si>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</si>
  <si>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</si>
  <si>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</si>
  <si>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</si>
  <si>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</si>
  <si>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</si>
  <si>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</si>
  <si>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</si>
  <si>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</si>
  <si>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</si>
  <si>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</si>
  <si>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</si>
  <si>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</si>
  <si>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</si>
  <si>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</si>
  <si>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</si>
  <si>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</si>
  <si>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</si>
  <si>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</si>
  <si>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</si>
  <si>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</si>
  <si>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</si>
  <si>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</si>
  <si>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</si>
  <si>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</si>
  <si>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</si>
  <si>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</si>
  <si>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</si>
  <si>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</si>
  <si>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</si>
  <si>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</si>
  <si>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</si>
  <si>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</si>
  <si>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</si>
  <si>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</si>
  <si>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</si>
  <si>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</si>
  <si>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</si>
  <si>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</si>
  <si>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</si>
  <si>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</si>
  <si>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</si>
  <si>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</si>
  <si>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</si>
  <si>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</si>
  <si>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</si>
  <si>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</si>
  <si>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</si>
  <si>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平成24年度</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</si>
  <si>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</si>
  <si>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</si>
  <si>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</si>
  <si>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迎撃回避能力を備えた弾道ミサイルといった将来脅威への対応を含め、弾道ミサイルの脅威からわが国の防衛に一層万全を期するため、新防衛大綱に定められたBallistic Missile Defence（以下「ＢＭＤ」という。）イージス艦８隻態勢を確立する。８隻態勢にするために、必要な機材等を調達し、「あたご」及び「あしがら」にＢＭＤ機能を付加する。
　※ＢＭＤとは弾道ミサイル防衛を意味し、弾道ミサイルからある特定の区域を防衛することをいう。</t>
  </si>
  <si>
    <t>「こんごう型」護衛艦４隻のＢＭＤ化に続き、「あたご」型護衛艦２隻のＢＭＤ改修を引き続き実施し、新防衛大綱に定められたＢＭＤイージス艦８隻態勢を確立する。「あたご」型護衛艦をＢＭＤイージス艦とするために、現有のレーダー、イージスプログラムソフトウェア及び垂直発射装置を弾道ミサイル対応型に改造するために必要な器材及び技術支援等の調達を行う。</t>
  </si>
  <si>
    <t>-</t>
  </si>
  <si>
    <t>武器購入費</t>
  </si>
  <si>
    <t>ＢＭＤ対処機能の確認された対象護衛艦数</t>
  </si>
  <si>
    <t>隻</t>
  </si>
  <si>
    <t>平成２６，２７，２８，２９，３０年度，令和元年，令和２年度海上自衛隊業務計画</t>
  </si>
  <si>
    <t>BMD機能付加に係る器材等調達件数</t>
  </si>
  <si>
    <t>件</t>
  </si>
  <si>
    <t>執行額（百万円）（X)／対象隻数（隻）（Y)　　　　　　　　　　　　　</t>
    <phoneticPr fontId="5"/>
  </si>
  <si>
    <t>百万円/隻</t>
  </si>
  <si>
    <t>Ｘ/Ｙ</t>
    <phoneticPr fontId="5"/>
  </si>
  <si>
    <t>3,601/2</t>
  </si>
  <si>
    <t>1,726/2</t>
  </si>
  <si>
    <t>／　</t>
    <phoneticPr fontId="5"/>
  </si>
  <si>
    <t>0042</t>
  </si>
  <si>
    <t>0045</t>
  </si>
  <si>
    <t>0047</t>
  </si>
  <si>
    <t>0043</t>
  </si>
  <si>
    <t>0054</t>
  </si>
  <si>
    <t>0213</t>
  </si>
  <si>
    <t>0206</t>
  </si>
  <si>
    <t>0198</t>
  </si>
  <si>
    <t>○</t>
  </si>
  <si>
    <t>事業監理官　西村　浩二</t>
    <rPh sb="6" eb="8">
      <t>ニシムラ</t>
    </rPh>
    <rPh sb="9" eb="11">
      <t>コウジ</t>
    </rPh>
    <phoneticPr fontId="5"/>
  </si>
  <si>
    <t>防衛</t>
  </si>
  <si>
    <t>イージス艦へのＢＭＤ機能の付加</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</si>
  <si>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</si>
  <si>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</si>
  <si>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</si>
  <si>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t>
    <phoneticPr fontId="5"/>
  </si>
  <si>
    <t>120/1</t>
    <phoneticPr fontId="5"/>
  </si>
  <si>
    <t>　弾道ミサイル攻撃への対応に万全を期するためイージス艦が任務に当たることは、我が国の防衛上必要であり、国費を投じなければ事業目的が達成できない。安全保障に関わる事業である。</t>
    <phoneticPr fontId="5"/>
  </si>
  <si>
    <t xml:space="preserve">  我が国の安全保障に関わる事業であり、地方自治体及び民間に委ねることはできない。</t>
    <phoneticPr fontId="5"/>
  </si>
  <si>
    <t xml:space="preserve">  弾道ミサイル攻撃への対応は新防衛大綱に万全を期するためイージス艦が任務に当たることは、我が国の防衛上必要である。</t>
    <phoneticPr fontId="5"/>
  </si>
  <si>
    <t>‐</t>
  </si>
  <si>
    <t>無</t>
  </si>
  <si>
    <t>　前年度契約実績及び作業効率の見直しによる工数低減を図り、適正な予算取得を継続する。</t>
    <phoneticPr fontId="5"/>
  </si>
  <si>
    <t>年に数回、日米会議等を通じ、常に経費の見直しを行っている。</t>
    <phoneticPr fontId="5"/>
  </si>
  <si>
    <t>前年度契約実績及び作業効率の見直しによる工数低減等を継続的に実施しており、コスト水準等は適正である。</t>
    <phoneticPr fontId="5"/>
  </si>
  <si>
    <t>-</t>
    <phoneticPr fontId="5"/>
  </si>
  <si>
    <t>ＢＭＤの技術は米国のみが所有する技術である。
経費に関しては年に数回の日米会議等を通じ、常に経費の見直しを行っている。</t>
    <phoneticPr fontId="5"/>
  </si>
  <si>
    <t>BMD機能の確認後、その活用について評価する。</t>
    <phoneticPr fontId="5"/>
  </si>
  <si>
    <t>ＢＭＤ対処活動への参加</t>
    <rPh sb="3" eb="5">
      <t>タイショ</t>
    </rPh>
    <rPh sb="5" eb="7">
      <t>カツドウ</t>
    </rPh>
    <rPh sb="9" eb="11">
      <t>サンカ</t>
    </rPh>
    <phoneticPr fontId="5"/>
  </si>
  <si>
    <t>「あたご」型護衛艦へのＢＭＤ対処機能付加及び当該機能の確認</t>
    <phoneticPr fontId="5"/>
  </si>
  <si>
    <t>「あたご」型護衛艦へのＢＭＤ対処機能付加及び当該機能の確認</t>
    <rPh sb="5" eb="6">
      <t>ガタ</t>
    </rPh>
    <rPh sb="6" eb="9">
      <t>ゴエイカン</t>
    </rPh>
    <rPh sb="14" eb="16">
      <t>タイショ</t>
    </rPh>
    <rPh sb="16" eb="18">
      <t>キノウ</t>
    </rPh>
    <rPh sb="18" eb="20">
      <t>フカ</t>
    </rPh>
    <rPh sb="20" eb="21">
      <t>オヨ</t>
    </rPh>
    <rPh sb="22" eb="24">
      <t>トウガイ</t>
    </rPh>
    <rPh sb="24" eb="26">
      <t>キノウ</t>
    </rPh>
    <rPh sb="27" eb="29">
      <t>カクニン</t>
    </rPh>
    <phoneticPr fontId="5"/>
  </si>
  <si>
    <t>１　必要性
　　「あたご」型護衛艦にＢＭＤ機能を付加するために改修器材の調達が必要である。しかし、ＢＭＤ機能に関する改修器材の技術情報は米国政府のみが保有し、厳しく管理されているため、調達には政府間の契約方式であるＦＭＳ（米国による有償の対外軍事援助）調達以外に方法がない。
２　効率性
　　本事業は、監督官による役務内容の確認を行うことにより、効率的に執行を行っている。
３　有効性
　　「あたご」型イージス艦をＢＭＤ化改修することは、弾道ミサイルに対し、我が国全体を多層的かつ持続的に防護する体制を強化するものであり有効と考えられる。</t>
    <phoneticPr fontId="5"/>
  </si>
  <si>
    <t>・器材の調達について、ＦＭＳ契約であり経費の削減が困難であるが、日米会議等において、事業内容を精査し、価格の低減に努める。
・システム設計については、契約実績の分析及びコスト削減の方策を検討する。
・ＢＭＤ改修工事における米海軍実施作業内容に関して、日米会議の中で国内作業への移管化を調整し、コスト削減の方策を検討する。</t>
    <phoneticPr fontId="5"/>
  </si>
  <si>
    <t>-</t>
    <phoneticPr fontId="5"/>
  </si>
  <si>
    <t>-</t>
    <phoneticPr fontId="5"/>
  </si>
  <si>
    <t>-</t>
    <phoneticPr fontId="5"/>
  </si>
  <si>
    <t>-</t>
    <phoneticPr fontId="5"/>
  </si>
  <si>
    <t>１６、１７ページ</t>
    <phoneticPr fontId="5"/>
  </si>
  <si>
    <t>-</t>
    <phoneticPr fontId="5"/>
  </si>
  <si>
    <t>-</t>
    <phoneticPr fontId="5"/>
  </si>
  <si>
    <t>・外部有識者抽出点検の対象外である。</t>
    <phoneticPr fontId="5"/>
  </si>
  <si>
    <t>改善器材の調達：改善内容の増
部品調達：所要増</t>
    <rPh sb="0" eb="2">
      <t>カイゼン</t>
    </rPh>
    <rPh sb="2" eb="4">
      <t>キザイ</t>
    </rPh>
    <rPh sb="5" eb="7">
      <t>チョウタツ</t>
    </rPh>
    <rPh sb="8" eb="10">
      <t>カイゼン</t>
    </rPh>
    <rPh sb="10" eb="12">
      <t>ナイヨウ</t>
    </rPh>
    <rPh sb="13" eb="14">
      <t>ゾウ</t>
    </rPh>
    <rPh sb="15" eb="17">
      <t>ブヒン</t>
    </rPh>
    <rPh sb="17" eb="19">
      <t>チョウタツ</t>
    </rPh>
    <rPh sb="20" eb="22">
      <t>ショヨウ</t>
    </rPh>
    <rPh sb="22" eb="23">
      <t>ゾウ</t>
    </rPh>
    <phoneticPr fontId="5"/>
  </si>
  <si>
    <t>-</t>
    <phoneticPr fontId="5"/>
  </si>
  <si>
    <t>・事業の特性上、競争性が働きづらい部分が大きいのは理解できるが、可能な部分においては厳格な原価査定や適切な価格交渉等により、引き続き価格の妥当性向上に努められたい。</t>
    <phoneticPr fontId="5"/>
  </si>
  <si>
    <t>引き続き価格査定、交渉等を実施し、価格の妥当性向上に努める。</t>
    <rPh sb="4" eb="6">
      <t>カカク</t>
    </rPh>
    <rPh sb="6" eb="8">
      <t>サテイ</t>
    </rPh>
    <rPh sb="9" eb="11">
      <t>コウショウ</t>
    </rPh>
    <rPh sb="11" eb="12">
      <t>トウ</t>
    </rPh>
    <rPh sb="13" eb="15">
      <t>ジッシ</t>
    </rPh>
    <rPh sb="17" eb="19">
      <t>カカク</t>
    </rPh>
    <rPh sb="20" eb="23">
      <t>ダトウセイ</t>
    </rPh>
    <rPh sb="23" eb="25">
      <t>コウジョウ</t>
    </rPh>
    <rPh sb="26" eb="27">
      <t>ツト</t>
    </rPh>
    <phoneticPr fontId="5"/>
  </si>
  <si>
    <t>諸器材等維持費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</si>
</sst>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89647</xdr:colOff>
      <xdr:row>269</xdr:row>
      <xdr:rowOff>168088</xdr:rowOff>
    </xdr:from>
    <xdr:to>
      <xdr:col>35</xdr:col>
      <xdr:colOff>50317</xdr:colOff>
      <xdr:row>285</xdr:row>
      <xdr:rowOff>236947</xdr:rowOff>
    </xdr:to>
    <xdr:pic>
      <xdr:nvPicPr>
        <xdr:cNvPr id="13" name="図 12">
          <a:extLst>
            <a:ext uri="{FF2B5EF4-FFF2-40B4-BE49-F238E27FC236}">
              <a16:creationId xmlns:a16="http://schemas.microsoft.com/office/drawing/2014/main" id="{4AF50B2A-6893-4F83-A666-1D1FF63688E6}"/>
            </a:ext>
          </a:extLst>
        </xdr:cNvPr>
        <xdr:cNvPicPr>
          <a:picLocks noChangeAspect="1"/>
        </xdr:cNvPicPr>
      </xdr:nvPicPr>
      <xdr:blipFill>
        <a:blip xmlns:r="http://schemas.openxmlformats.org/officeDocument/2006/relationships" r:embed="rId1"/>
        <a:stretch>
          <a:fillRect/>
        </a:stretch>
      </xdr:blipFill>
      <xdr:spPr>
        <a:xfrm>
          <a:off x="3720353" y="39724853"/>
          <a:ext cx="3389670" cy="5279594"/>
        </a:xfrm>
        <a:prstGeom prst="rect">
          <a:avLst/>
        </a:prstGeom>
      </xdr:spPr>
    </xdr:pic>
    <xdr:clientData/>
  </xdr:twoCellAnchor>
  <xdr:twoCellAnchor>
    <xdr:from>
      <xdr:col>8</xdr:col>
      <xdr:colOff>190500</xdr:colOff>
      <xdr:row>269</xdr:row>
      <xdr:rowOff>235324</xdr:rowOff>
    </xdr:from>
    <xdr:to>
      <xdr:col>17</xdr:col>
      <xdr:colOff>67236</xdr:colOff>
      <xdr:row>272</xdr:row>
      <xdr:rowOff>100853</xdr:rowOff>
    </xdr:to>
    <xdr:sp macro="" textlink="">
      <xdr:nvSpPr>
        <xdr:cNvPr id="2" name="テキスト ボックス 1">
          <a:extLst>
            <a:ext uri="{FF2B5EF4-FFF2-40B4-BE49-F238E27FC236}">
              <a16:creationId xmlns:a16="http://schemas.microsoft.com/office/drawing/2014/main" id="{1411D461-80F0-4054-A027-0D96DA048C97}"/>
            </a:ext>
          </a:extLst>
        </xdr:cNvPr>
        <xdr:cNvSpPr txBox="1"/>
      </xdr:nvSpPr>
      <xdr:spPr>
        <a:xfrm>
          <a:off x="1804147" y="40117059"/>
          <a:ext cx="1692089" cy="560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368</v>
      </c>
      <c r="AJ2" s="860" t="s">
        <v>723</v>
      </c>
      <c r="AK2" s="860"/>
      <c r="AL2" s="860"/>
      <c r="AM2" s="860"/>
      <c r="AN2" s="90" t="s">
        <v>368</v>
      </c>
      <c r="AO2" s="860">
        <v>21</v>
      </c>
      <c r="AP2" s="860"/>
      <c r="AQ2" s="860"/>
      <c r="AR2" s="91" t="s">
        <v>368</v>
      </c>
      <c r="AS2" s="861">
        <v>110</v>
      </c>
      <c r="AT2" s="861"/>
      <c r="AU2" s="861"/>
      <c r="AV2" s="90" t="str">
        <f>IF(AW2="","","-")</f>
        <v/>
      </c>
      <c r="AW2" s="862"/>
      <c r="AX2" s="862"/>
    </row>
    <row r="3" spans="1:50" ht="21" customHeight="1" thickBot="1" x14ac:dyDescent="0.2">
      <c r="A3" s="863" t="s">
        <v>682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692</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724</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693</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694</v>
      </c>
      <c r="H5" s="851"/>
      <c r="I5" s="851"/>
      <c r="J5" s="851"/>
      <c r="K5" s="851"/>
      <c r="L5" s="851"/>
      <c r="M5" s="852" t="s">
        <v>62</v>
      </c>
      <c r="N5" s="853"/>
      <c r="O5" s="853"/>
      <c r="P5" s="853"/>
      <c r="Q5" s="853"/>
      <c r="R5" s="854"/>
      <c r="S5" s="855" t="s">
        <v>66</v>
      </c>
      <c r="T5" s="851"/>
      <c r="U5" s="851"/>
      <c r="V5" s="851"/>
      <c r="W5" s="851"/>
      <c r="X5" s="856"/>
      <c r="Y5" s="857" t="s">
        <v>3</v>
      </c>
      <c r="Z5" s="858"/>
      <c r="AA5" s="858"/>
      <c r="AB5" s="858"/>
      <c r="AC5" s="858"/>
      <c r="AD5" s="859"/>
      <c r="AE5" s="880" t="s">
        <v>695</v>
      </c>
      <c r="AF5" s="880"/>
      <c r="AG5" s="880"/>
      <c r="AH5" s="880"/>
      <c r="AI5" s="880"/>
      <c r="AJ5" s="880"/>
      <c r="AK5" s="880"/>
      <c r="AL5" s="880"/>
      <c r="AM5" s="880"/>
      <c r="AN5" s="880"/>
      <c r="AO5" s="880"/>
      <c r="AP5" s="881"/>
      <c r="AQ5" s="882" t="s">
        <v>722</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696</v>
      </c>
      <c r="H7" s="891"/>
      <c r="I7" s="891"/>
      <c r="J7" s="891"/>
      <c r="K7" s="891"/>
      <c r="L7" s="891"/>
      <c r="M7" s="891"/>
      <c r="N7" s="891"/>
      <c r="O7" s="891"/>
      <c r="P7" s="891"/>
      <c r="Q7" s="891"/>
      <c r="R7" s="891"/>
      <c r="S7" s="891"/>
      <c r="T7" s="891"/>
      <c r="U7" s="891"/>
      <c r="V7" s="891"/>
      <c r="W7" s="891"/>
      <c r="X7" s="892"/>
      <c r="Y7" s="893" t="s">
        <v>353</v>
      </c>
      <c r="Z7" s="712"/>
      <c r="AA7" s="712"/>
      <c r="AB7" s="712"/>
      <c r="AC7" s="712"/>
      <c r="AD7" s="894"/>
      <c r="AE7" s="822" t="s">
        <v>697</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宇宙開発利用</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防衛関係</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698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699</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直接実施</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8"/>
    </row>
    <row r="13" spans="1:50" ht="21" customHeight="1" x14ac:dyDescent="0.15">
      <c r="A13" s="332"/>
      <c r="B13" s="333"/>
      <c r="C13" s="333"/>
      <c r="D13" s="333"/>
      <c r="E13" s="333"/>
      <c r="F13" s="334"/>
      <c r="G13" s="812" t="s">
        <v>6</v>
      </c>
      <c r="H13" s="813"/>
      <c r="I13" s="829" t="s">
        <v>7</v>
      </c>
      <c r="J13" s="830"/>
      <c r="K13" s="830"/>
      <c r="L13" s="830"/>
      <c r="M13" s="830"/>
      <c r="N13" s="830"/>
      <c r="O13" s="831"/>
      <c r="P13" s="723">
        <v>3637</v>
      </c>
      <c r="Q13" s="724"/>
      <c r="R13" s="724"/>
      <c r="S13" s="724"/>
      <c r="T13" s="724"/>
      <c r="U13" s="724"/>
      <c r="V13" s="725"/>
      <c r="W13" s="723">
        <v>1792</v>
      </c>
      <c r="X13" s="724"/>
      <c r="Y13" s="724"/>
      <c r="Z13" s="724"/>
      <c r="AA13" s="724"/>
      <c r="AB13" s="724"/>
      <c r="AC13" s="725"/>
      <c r="AD13" s="723" t="s">
        <v>749</v>
      </c>
      <c r="AE13" s="724"/>
      <c r="AF13" s="724"/>
      <c r="AG13" s="724"/>
      <c r="AH13" s="724"/>
      <c r="AI13" s="724"/>
      <c r="AJ13" s="725"/>
      <c r="AK13" s="723">
        <v>120</v>
      </c>
      <c r="AL13" s="724"/>
      <c r="AM13" s="724"/>
      <c r="AN13" s="724"/>
      <c r="AO13" s="724"/>
      <c r="AP13" s="724"/>
      <c r="AQ13" s="725"/>
      <c r="AR13" s="760">
        <v>132</v>
      </c>
      <c r="AS13" s="761"/>
      <c r="AT13" s="761"/>
      <c r="AU13" s="761"/>
      <c r="AV13" s="761"/>
      <c r="AW13" s="761"/>
      <c r="AX13" s="832"/>
    </row>
    <row r="14" spans="1:50" ht="21" customHeight="1" x14ac:dyDescent="0.15">
      <c r="A14" s="332"/>
      <c r="B14" s="333"/>
      <c r="C14" s="333"/>
      <c r="D14" s="333"/>
      <c r="E14" s="333"/>
      <c r="F14" s="334"/>
      <c r="G14" s="814"/>
      <c r="H14" s="815"/>
      <c r="I14" s="807" t="s">
        <v>8</v>
      </c>
      <c r="J14" s="808"/>
      <c r="K14" s="808"/>
      <c r="L14" s="808"/>
      <c r="M14" s="808"/>
      <c r="N14" s="808"/>
      <c r="O14" s="809"/>
      <c r="P14" s="723" t="s">
        <v>700</v>
      </c>
      <c r="Q14" s="724"/>
      <c r="R14" s="724"/>
      <c r="S14" s="724"/>
      <c r="T14" s="724"/>
      <c r="U14" s="724"/>
      <c r="V14" s="725"/>
      <c r="W14" s="723" t="s">
        <v>700</v>
      </c>
      <c r="X14" s="724"/>
      <c r="Y14" s="724"/>
      <c r="Z14" s="724"/>
      <c r="AA14" s="724"/>
      <c r="AB14" s="724"/>
      <c r="AC14" s="725"/>
      <c r="AD14" s="723" t="s">
        <v>700</v>
      </c>
      <c r="AE14" s="724"/>
      <c r="AF14" s="724"/>
      <c r="AG14" s="724"/>
      <c r="AH14" s="724"/>
      <c r="AI14" s="724"/>
      <c r="AJ14" s="725"/>
      <c r="AK14" s="723" t="s">
        <v>728</v>
      </c>
      <c r="AL14" s="724"/>
      <c r="AM14" s="724"/>
      <c r="AN14" s="724"/>
      <c r="AO14" s="724"/>
      <c r="AP14" s="724"/>
      <c r="AQ14" s="725"/>
      <c r="AR14" s="818"/>
      <c r="AS14" s="818"/>
      <c r="AT14" s="818"/>
      <c r="AU14" s="818"/>
      <c r="AV14" s="818"/>
      <c r="AW14" s="818"/>
      <c r="AX14" s="819"/>
    </row>
    <row r="15" spans="1:50" ht="21" customHeight="1" x14ac:dyDescent="0.15">
      <c r="A15" s="332"/>
      <c r="B15" s="333"/>
      <c r="C15" s="333"/>
      <c r="D15" s="333"/>
      <c r="E15" s="333"/>
      <c r="F15" s="334"/>
      <c r="G15" s="814"/>
      <c r="H15" s="815"/>
      <c r="I15" s="807" t="s">
        <v>48</v>
      </c>
      <c r="J15" s="820"/>
      <c r="K15" s="820"/>
      <c r="L15" s="820"/>
      <c r="M15" s="820"/>
      <c r="N15" s="820"/>
      <c r="O15" s="821"/>
      <c r="P15" s="723" t="s">
        <v>700</v>
      </c>
      <c r="Q15" s="724"/>
      <c r="R15" s="724"/>
      <c r="S15" s="724"/>
      <c r="T15" s="724"/>
      <c r="U15" s="724"/>
      <c r="V15" s="725"/>
      <c r="W15" s="723" t="s">
        <v>700</v>
      </c>
      <c r="X15" s="724"/>
      <c r="Y15" s="724"/>
      <c r="Z15" s="724"/>
      <c r="AA15" s="724"/>
      <c r="AB15" s="724"/>
      <c r="AC15" s="725"/>
      <c r="AD15" s="723" t="s">
        <v>700</v>
      </c>
      <c r="AE15" s="724"/>
      <c r="AF15" s="724"/>
      <c r="AG15" s="724"/>
      <c r="AH15" s="724"/>
      <c r="AI15" s="724"/>
      <c r="AJ15" s="725"/>
      <c r="AK15" s="723" t="s">
        <v>728</v>
      </c>
      <c r="AL15" s="724"/>
      <c r="AM15" s="724"/>
      <c r="AN15" s="724"/>
      <c r="AO15" s="724"/>
      <c r="AP15" s="724"/>
      <c r="AQ15" s="725"/>
      <c r="AR15" s="723" t="s">
        <v>728</v>
      </c>
      <c r="AS15" s="724"/>
      <c r="AT15" s="724"/>
      <c r="AU15" s="724"/>
      <c r="AV15" s="724"/>
      <c r="AW15" s="724"/>
      <c r="AX15" s="833"/>
    </row>
    <row r="16" spans="1:50" ht="21" customHeight="1" x14ac:dyDescent="0.15">
      <c r="A16" s="332"/>
      <c r="B16" s="333"/>
      <c r="C16" s="333"/>
      <c r="D16" s="333"/>
      <c r="E16" s="333"/>
      <c r="F16" s="334"/>
      <c r="G16" s="814"/>
      <c r="H16" s="815"/>
      <c r="I16" s="807" t="s">
        <v>49</v>
      </c>
      <c r="J16" s="820"/>
      <c r="K16" s="820"/>
      <c r="L16" s="820"/>
      <c r="M16" s="820"/>
      <c r="N16" s="820"/>
      <c r="O16" s="821"/>
      <c r="P16" s="723" t="s">
        <v>700</v>
      </c>
      <c r="Q16" s="724"/>
      <c r="R16" s="724"/>
      <c r="S16" s="724"/>
      <c r="T16" s="724"/>
      <c r="U16" s="724"/>
      <c r="V16" s="725"/>
      <c r="W16" s="723" t="s">
        <v>700</v>
      </c>
      <c r="X16" s="724"/>
      <c r="Y16" s="724"/>
      <c r="Z16" s="724"/>
      <c r="AA16" s="724"/>
      <c r="AB16" s="724"/>
      <c r="AC16" s="725"/>
      <c r="AD16" s="723" t="s">
        <v>700</v>
      </c>
      <c r="AE16" s="724"/>
      <c r="AF16" s="724"/>
      <c r="AG16" s="724"/>
      <c r="AH16" s="724"/>
      <c r="AI16" s="724"/>
      <c r="AJ16" s="725"/>
      <c r="AK16" s="723" t="s">
        <v>728</v>
      </c>
      <c r="AL16" s="724"/>
      <c r="AM16" s="724"/>
      <c r="AN16" s="724"/>
      <c r="AO16" s="724"/>
      <c r="AP16" s="724"/>
      <c r="AQ16" s="725"/>
      <c r="AR16" s="825"/>
      <c r="AS16" s="826"/>
      <c r="AT16" s="826"/>
      <c r="AU16" s="826"/>
      <c r="AV16" s="826"/>
      <c r="AW16" s="826"/>
      <c r="AX16" s="827"/>
    </row>
    <row r="17" spans="1:50" ht="24.75" customHeight="1" x14ac:dyDescent="0.15">
      <c r="A17" s="332"/>
      <c r="B17" s="333"/>
      <c r="C17" s="333"/>
      <c r="D17" s="333"/>
      <c r="E17" s="333"/>
      <c r="F17" s="334"/>
      <c r="G17" s="814"/>
      <c r="H17" s="815"/>
      <c r="I17" s="807" t="s">
        <v>47</v>
      </c>
      <c r="J17" s="808"/>
      <c r="K17" s="808"/>
      <c r="L17" s="808"/>
      <c r="M17" s="808"/>
      <c r="N17" s="808"/>
      <c r="O17" s="809"/>
      <c r="P17" s="723" t="s">
        <v>700</v>
      </c>
      <c r="Q17" s="724"/>
      <c r="R17" s="724"/>
      <c r="S17" s="724"/>
      <c r="T17" s="724"/>
      <c r="U17" s="724"/>
      <c r="V17" s="725"/>
      <c r="W17" s="723" t="s">
        <v>700</v>
      </c>
      <c r="X17" s="724"/>
      <c r="Y17" s="724"/>
      <c r="Z17" s="724"/>
      <c r="AA17" s="724"/>
      <c r="AB17" s="724"/>
      <c r="AC17" s="725"/>
      <c r="AD17" s="723" t="s">
        <v>700</v>
      </c>
      <c r="AE17" s="724"/>
      <c r="AF17" s="724"/>
      <c r="AG17" s="724"/>
      <c r="AH17" s="724"/>
      <c r="AI17" s="724"/>
      <c r="AJ17" s="725"/>
      <c r="AK17" s="723" t="s">
        <v>728</v>
      </c>
      <c r="AL17" s="724"/>
      <c r="AM17" s="724"/>
      <c r="AN17" s="724"/>
      <c r="AO17" s="724"/>
      <c r="AP17" s="724"/>
      <c r="AQ17" s="725"/>
      <c r="AR17" s="810"/>
      <c r="AS17" s="810"/>
      <c r="AT17" s="810"/>
      <c r="AU17" s="810"/>
      <c r="AV17" s="810"/>
      <c r="AW17" s="810"/>
      <c r="AX17" s="811"/>
    </row>
    <row r="18" spans="1:50" ht="24.75" customHeight="1" x14ac:dyDescent="0.15">
      <c r="A18" s="332"/>
      <c r="B18" s="333"/>
      <c r="C18" s="333"/>
      <c r="D18" s="333"/>
      <c r="E18" s="333"/>
      <c r="F18" s="334"/>
      <c r="G18" s="816"/>
      <c r="H18" s="817"/>
      <c r="I18" s="800" t="s">
        <v>18</v>
      </c>
      <c r="J18" s="801"/>
      <c r="K18" s="801"/>
      <c r="L18" s="801"/>
      <c r="M18" s="801"/>
      <c r="N18" s="801"/>
      <c r="O18" s="802"/>
      <c r="P18" s="803">
        <f>SUM(P13:V17)</f>
        <v>3637</v>
      </c>
      <c r="Q18" s="804"/>
      <c r="R18" s="804"/>
      <c r="S18" s="804"/>
      <c r="T18" s="804"/>
      <c r="U18" s="804"/>
      <c r="V18" s="805"/>
      <c r="W18" s="803">
        <f>SUM(W13:AC17)</f>
        <v>1792</v>
      </c>
      <c r="X18" s="804"/>
      <c r="Y18" s="804"/>
      <c r="Z18" s="804"/>
      <c r="AA18" s="804"/>
      <c r="AB18" s="804"/>
      <c r="AC18" s="805"/>
      <c r="AD18" s="803">
        <f>SUM(AD13:AJ17)</f>
        <v>0</v>
      </c>
      <c r="AE18" s="804"/>
      <c r="AF18" s="804"/>
      <c r="AG18" s="804"/>
      <c r="AH18" s="804"/>
      <c r="AI18" s="804"/>
      <c r="AJ18" s="805"/>
      <c r="AK18" s="803">
        <f>SUM(AK13:AQ17)</f>
        <v>120</v>
      </c>
      <c r="AL18" s="804"/>
      <c r="AM18" s="804"/>
      <c r="AN18" s="804"/>
      <c r="AO18" s="804"/>
      <c r="AP18" s="804"/>
      <c r="AQ18" s="805"/>
      <c r="AR18" s="803">
        <f>SUM(AR13:AX17)</f>
        <v>132</v>
      </c>
      <c r="AS18" s="804"/>
      <c r="AT18" s="804"/>
      <c r="AU18" s="804"/>
      <c r="AV18" s="804"/>
      <c r="AW18" s="804"/>
      <c r="AX18" s="806"/>
    </row>
    <row r="19" spans="1:50" ht="24.75" customHeight="1" x14ac:dyDescent="0.15">
      <c r="A19" s="332"/>
      <c r="B19" s="333"/>
      <c r="C19" s="333"/>
      <c r="D19" s="333"/>
      <c r="E19" s="333"/>
      <c r="F19" s="334"/>
      <c r="G19" s="775" t="s">
        <v>9</v>
      </c>
      <c r="H19" s="776"/>
      <c r="I19" s="776"/>
      <c r="J19" s="776"/>
      <c r="K19" s="776"/>
      <c r="L19" s="776"/>
      <c r="M19" s="776"/>
      <c r="N19" s="776"/>
      <c r="O19" s="776"/>
      <c r="P19" s="723">
        <v>3601</v>
      </c>
      <c r="Q19" s="724"/>
      <c r="R19" s="724"/>
      <c r="S19" s="724"/>
      <c r="T19" s="724"/>
      <c r="U19" s="724"/>
      <c r="V19" s="725"/>
      <c r="W19" s="723">
        <v>1726</v>
      </c>
      <c r="X19" s="724"/>
      <c r="Y19" s="724"/>
      <c r="Z19" s="724"/>
      <c r="AA19" s="724"/>
      <c r="AB19" s="724"/>
      <c r="AC19" s="725"/>
      <c r="AD19" s="723">
        <v>0</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32"/>
      <c r="B20" s="333"/>
      <c r="C20" s="333"/>
      <c r="D20" s="333"/>
      <c r="E20" s="333"/>
      <c r="F20" s="334"/>
      <c r="G20" s="775" t="s">
        <v>10</v>
      </c>
      <c r="H20" s="776"/>
      <c r="I20" s="776"/>
      <c r="J20" s="776"/>
      <c r="K20" s="776"/>
      <c r="L20" s="776"/>
      <c r="M20" s="776"/>
      <c r="N20" s="776"/>
      <c r="O20" s="776"/>
      <c r="P20" s="771">
        <f>IF(P18=0, "-", SUM(P19)/P18)</f>
        <v>0.99010173219686559</v>
      </c>
      <c r="Q20" s="771"/>
      <c r="R20" s="771"/>
      <c r="S20" s="771"/>
      <c r="T20" s="771"/>
      <c r="U20" s="771"/>
      <c r="V20" s="771"/>
      <c r="W20" s="771">
        <f>IF(W18=0, "-", SUM(W19)/W18)</f>
        <v>0.9631696428571429</v>
      </c>
      <c r="X20" s="771"/>
      <c r="Y20" s="771"/>
      <c r="Z20" s="771"/>
      <c r="AA20" s="771"/>
      <c r="AB20" s="771"/>
      <c r="AC20" s="771"/>
      <c r="AD20" s="771" t="str">
        <f>IF(AD18=0, "-", SUM(AD19)/AD18)</f>
        <v>-</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0.99010173219686559</v>
      </c>
      <c r="Q21" s="771"/>
      <c r="R21" s="771"/>
      <c r="S21" s="771"/>
      <c r="T21" s="771"/>
      <c r="U21" s="771"/>
      <c r="V21" s="771"/>
      <c r="W21" s="771">
        <f>IF(W19=0, "-", SUM(W19)/SUM(W13,W14))</f>
        <v>0.9631696428571429</v>
      </c>
      <c r="X21" s="771"/>
      <c r="Y21" s="771"/>
      <c r="Z21" s="771"/>
      <c r="AA21" s="771"/>
      <c r="AB21" s="771"/>
      <c r="AC21" s="771"/>
      <c r="AD21" s="771" t="str">
        <f>IF(AD19=0, "-", SUM(AD19)/SUM(AD13,AD14))</f>
        <v>-</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677</v>
      </c>
      <c r="B22" s="730"/>
      <c r="C22" s="730"/>
      <c r="D22" s="730"/>
      <c r="E22" s="730"/>
      <c r="F22" s="731"/>
      <c r="G22" s="735" t="s">
        <v>309</v>
      </c>
      <c r="H22" s="575"/>
      <c r="I22" s="575"/>
      <c r="J22" s="575"/>
      <c r="K22" s="575"/>
      <c r="L22" s="575"/>
      <c r="M22" s="575"/>
      <c r="N22" s="575"/>
      <c r="O22" s="576"/>
      <c r="P22" s="736" t="s">
        <v>675</v>
      </c>
      <c r="Q22" s="575"/>
      <c r="R22" s="575"/>
      <c r="S22" s="575"/>
      <c r="T22" s="575"/>
      <c r="U22" s="575"/>
      <c r="V22" s="576"/>
      <c r="W22" s="736" t="s">
        <v>676</v>
      </c>
      <c r="X22" s="575"/>
      <c r="Y22" s="575"/>
      <c r="Z22" s="575"/>
      <c r="AA22" s="575"/>
      <c r="AB22" s="575"/>
      <c r="AC22" s="576"/>
      <c r="AD22" s="736" t="s">
        <v>308</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5.5" customHeight="1" x14ac:dyDescent="0.15">
      <c r="A23" s="732"/>
      <c r="B23" s="733"/>
      <c r="C23" s="733"/>
      <c r="D23" s="733"/>
      <c r="E23" s="733"/>
      <c r="F23" s="734"/>
      <c r="G23" s="757" t="s">
        <v>701</v>
      </c>
      <c r="H23" s="758"/>
      <c r="I23" s="758"/>
      <c r="J23" s="758"/>
      <c r="K23" s="758"/>
      <c r="L23" s="758"/>
      <c r="M23" s="758"/>
      <c r="N23" s="758"/>
      <c r="O23" s="759"/>
      <c r="P23" s="760">
        <v>120</v>
      </c>
      <c r="Q23" s="761"/>
      <c r="R23" s="761"/>
      <c r="S23" s="761"/>
      <c r="T23" s="761"/>
      <c r="U23" s="761"/>
      <c r="V23" s="762"/>
      <c r="W23" s="760">
        <v>82</v>
      </c>
      <c r="X23" s="761"/>
      <c r="Y23" s="761"/>
      <c r="Z23" s="761"/>
      <c r="AA23" s="761"/>
      <c r="AB23" s="761"/>
      <c r="AC23" s="762"/>
      <c r="AD23" s="763" t="s">
        <v>754</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2"/>
      <c r="B24" s="733"/>
      <c r="C24" s="733"/>
      <c r="D24" s="733"/>
      <c r="E24" s="733"/>
      <c r="F24" s="734"/>
      <c r="G24" s="726" t="s">
        <v>758</v>
      </c>
      <c r="H24" s="727"/>
      <c r="I24" s="727"/>
      <c r="J24" s="727"/>
      <c r="K24" s="727"/>
      <c r="L24" s="727"/>
      <c r="M24" s="727"/>
      <c r="N24" s="727"/>
      <c r="O24" s="728"/>
      <c r="P24" s="723" t="s">
        <v>749</v>
      </c>
      <c r="Q24" s="724"/>
      <c r="R24" s="724"/>
      <c r="S24" s="724"/>
      <c r="T24" s="724"/>
      <c r="U24" s="724"/>
      <c r="V24" s="725"/>
      <c r="W24" s="723">
        <v>50</v>
      </c>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2"/>
      <c r="B25" s="733"/>
      <c r="C25" s="733"/>
      <c r="D25" s="733"/>
      <c r="E25" s="733"/>
      <c r="F25" s="734"/>
      <c r="G25" s="726" t="s">
        <v>700</v>
      </c>
      <c r="H25" s="727"/>
      <c r="I25" s="727"/>
      <c r="J25" s="727"/>
      <c r="K25" s="727"/>
      <c r="L25" s="727"/>
      <c r="M25" s="727"/>
      <c r="N25" s="727"/>
      <c r="O25" s="728"/>
      <c r="P25" s="723" t="s">
        <v>749</v>
      </c>
      <c r="Q25" s="724"/>
      <c r="R25" s="724"/>
      <c r="S25" s="724"/>
      <c r="T25" s="724"/>
      <c r="U25" s="724"/>
      <c r="V25" s="725"/>
      <c r="W25" s="723" t="s">
        <v>749</v>
      </c>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customHeight="1" x14ac:dyDescent="0.15">
      <c r="A26" s="732"/>
      <c r="B26" s="733"/>
      <c r="C26" s="733"/>
      <c r="D26" s="733"/>
      <c r="E26" s="733"/>
      <c r="F26" s="734"/>
      <c r="G26" s="726" t="s">
        <v>700</v>
      </c>
      <c r="H26" s="727"/>
      <c r="I26" s="727"/>
      <c r="J26" s="727"/>
      <c r="K26" s="727"/>
      <c r="L26" s="727"/>
      <c r="M26" s="727"/>
      <c r="N26" s="727"/>
      <c r="O26" s="728"/>
      <c r="P26" s="723" t="s">
        <v>749</v>
      </c>
      <c r="Q26" s="724"/>
      <c r="R26" s="724"/>
      <c r="S26" s="724"/>
      <c r="T26" s="724"/>
      <c r="U26" s="724"/>
      <c r="V26" s="725"/>
      <c r="W26" s="723" t="s">
        <v>749</v>
      </c>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customHeight="1" x14ac:dyDescent="0.15">
      <c r="A27" s="732"/>
      <c r="B27" s="733"/>
      <c r="C27" s="733"/>
      <c r="D27" s="733"/>
      <c r="E27" s="733"/>
      <c r="F27" s="734"/>
      <c r="G27" s="726" t="s">
        <v>700</v>
      </c>
      <c r="H27" s="727"/>
      <c r="I27" s="727"/>
      <c r="J27" s="727"/>
      <c r="K27" s="727"/>
      <c r="L27" s="727"/>
      <c r="M27" s="727"/>
      <c r="N27" s="727"/>
      <c r="O27" s="728"/>
      <c r="P27" s="723" t="s">
        <v>749</v>
      </c>
      <c r="Q27" s="724"/>
      <c r="R27" s="724"/>
      <c r="S27" s="724"/>
      <c r="T27" s="724"/>
      <c r="U27" s="724"/>
      <c r="V27" s="725"/>
      <c r="W27" s="723" t="s">
        <v>749</v>
      </c>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customHeight="1" x14ac:dyDescent="0.15">
      <c r="A28" s="732"/>
      <c r="B28" s="733"/>
      <c r="C28" s="733"/>
      <c r="D28" s="733"/>
      <c r="E28" s="733"/>
      <c r="F28" s="734"/>
      <c r="G28" s="777" t="s">
        <v>752</v>
      </c>
      <c r="H28" s="778"/>
      <c r="I28" s="778"/>
      <c r="J28" s="778"/>
      <c r="K28" s="778"/>
      <c r="L28" s="778"/>
      <c r="M28" s="778"/>
      <c r="N28" s="778"/>
      <c r="O28" s="779"/>
      <c r="P28" s="780" t="s">
        <v>752</v>
      </c>
      <c r="Q28" s="781"/>
      <c r="R28" s="781"/>
      <c r="S28" s="781"/>
      <c r="T28" s="781"/>
      <c r="U28" s="781"/>
      <c r="V28" s="782"/>
      <c r="W28" s="780" t="s">
        <v>752</v>
      </c>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17" t="s">
        <v>18</v>
      </c>
      <c r="H29" s="743"/>
      <c r="I29" s="743"/>
      <c r="J29" s="743"/>
      <c r="K29" s="743"/>
      <c r="L29" s="743"/>
      <c r="M29" s="743"/>
      <c r="N29" s="743"/>
      <c r="O29" s="744"/>
      <c r="P29" s="745">
        <f>AK13</f>
        <v>120</v>
      </c>
      <c r="Q29" s="746"/>
      <c r="R29" s="746"/>
      <c r="S29" s="746"/>
      <c r="T29" s="746"/>
      <c r="U29" s="746"/>
      <c r="V29" s="747"/>
      <c r="W29" s="748">
        <f>AR13</f>
        <v>132</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1" t="s">
        <v>664</v>
      </c>
      <c r="B30" s="752"/>
      <c r="C30" s="752"/>
      <c r="D30" s="752"/>
      <c r="E30" s="752"/>
      <c r="F30" s="753"/>
      <c r="G30" s="754" t="s">
        <v>743</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3" t="s">
        <v>665</v>
      </c>
      <c r="B31" s="168"/>
      <c r="C31" s="168"/>
      <c r="D31" s="168"/>
      <c r="E31" s="168"/>
      <c r="F31" s="169"/>
      <c r="G31" s="714" t="s">
        <v>657</v>
      </c>
      <c r="H31" s="715"/>
      <c r="I31" s="715"/>
      <c r="J31" s="715"/>
      <c r="K31" s="715"/>
      <c r="L31" s="715"/>
      <c r="M31" s="715"/>
      <c r="N31" s="715"/>
      <c r="O31" s="715"/>
      <c r="P31" s="716" t="s">
        <v>656</v>
      </c>
      <c r="Q31" s="715"/>
      <c r="R31" s="715"/>
      <c r="S31" s="715"/>
      <c r="T31" s="715"/>
      <c r="U31" s="715"/>
      <c r="V31" s="715"/>
      <c r="W31" s="715"/>
      <c r="X31" s="717"/>
      <c r="Y31" s="718"/>
      <c r="Z31" s="719"/>
      <c r="AA31" s="720"/>
      <c r="AB31" s="651" t="s">
        <v>11</v>
      </c>
      <c r="AC31" s="651"/>
      <c r="AD31" s="651"/>
      <c r="AE31" s="131" t="s">
        <v>501</v>
      </c>
      <c r="AF31" s="721"/>
      <c r="AG31" s="721"/>
      <c r="AH31" s="722"/>
      <c r="AI31" s="131" t="s">
        <v>653</v>
      </c>
      <c r="AJ31" s="721"/>
      <c r="AK31" s="721"/>
      <c r="AL31" s="722"/>
      <c r="AM31" s="131" t="s">
        <v>469</v>
      </c>
      <c r="AN31" s="721"/>
      <c r="AO31" s="721"/>
      <c r="AP31" s="722"/>
      <c r="AQ31" s="648" t="s">
        <v>500</v>
      </c>
      <c r="AR31" s="649"/>
      <c r="AS31" s="649"/>
      <c r="AT31" s="650"/>
      <c r="AU31" s="648" t="s">
        <v>678</v>
      </c>
      <c r="AV31" s="649"/>
      <c r="AW31" s="649"/>
      <c r="AX31" s="658"/>
    </row>
    <row r="32" spans="1:50" ht="23.25" customHeight="1" x14ac:dyDescent="0.15">
      <c r="A32" s="673"/>
      <c r="B32" s="168"/>
      <c r="C32" s="168"/>
      <c r="D32" s="168"/>
      <c r="E32" s="168"/>
      <c r="F32" s="169"/>
      <c r="G32" s="755" t="s">
        <v>741</v>
      </c>
      <c r="H32" s="660"/>
      <c r="I32" s="660"/>
      <c r="J32" s="660"/>
      <c r="K32" s="660"/>
      <c r="L32" s="660"/>
      <c r="M32" s="660"/>
      <c r="N32" s="660"/>
      <c r="O32" s="660"/>
      <c r="P32" s="663" t="s">
        <v>705</v>
      </c>
      <c r="Q32" s="664"/>
      <c r="R32" s="664"/>
      <c r="S32" s="664"/>
      <c r="T32" s="664"/>
      <c r="U32" s="664"/>
      <c r="V32" s="664"/>
      <c r="W32" s="664"/>
      <c r="X32" s="665"/>
      <c r="Y32" s="669" t="s">
        <v>52</v>
      </c>
      <c r="Z32" s="670"/>
      <c r="AA32" s="671"/>
      <c r="AB32" s="672" t="s">
        <v>706</v>
      </c>
      <c r="AC32" s="672"/>
      <c r="AD32" s="672"/>
      <c r="AE32" s="641">
        <v>2</v>
      </c>
      <c r="AF32" s="641"/>
      <c r="AG32" s="641"/>
      <c r="AH32" s="641"/>
      <c r="AI32" s="641">
        <v>2</v>
      </c>
      <c r="AJ32" s="641"/>
      <c r="AK32" s="641"/>
      <c r="AL32" s="641"/>
      <c r="AM32" s="687" t="s">
        <v>728</v>
      </c>
      <c r="AN32" s="641"/>
      <c r="AO32" s="641"/>
      <c r="AP32" s="641"/>
      <c r="AQ32" s="687" t="s">
        <v>728</v>
      </c>
      <c r="AR32" s="641"/>
      <c r="AS32" s="641"/>
      <c r="AT32" s="641"/>
      <c r="AU32" s="108" t="s">
        <v>728</v>
      </c>
      <c r="AV32" s="643"/>
      <c r="AW32" s="643"/>
      <c r="AX32" s="644"/>
    </row>
    <row r="33" spans="1:51" ht="23.25" customHeight="1" x14ac:dyDescent="0.15">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672" t="s">
        <v>706</v>
      </c>
      <c r="AC33" s="672"/>
      <c r="AD33" s="672"/>
      <c r="AE33" s="641">
        <v>2</v>
      </c>
      <c r="AF33" s="641"/>
      <c r="AG33" s="641"/>
      <c r="AH33" s="641"/>
      <c r="AI33" s="641">
        <v>2</v>
      </c>
      <c r="AJ33" s="641"/>
      <c r="AK33" s="641"/>
      <c r="AL33" s="641"/>
      <c r="AM33" s="687" t="s">
        <v>728</v>
      </c>
      <c r="AN33" s="641"/>
      <c r="AO33" s="641"/>
      <c r="AP33" s="641"/>
      <c r="AQ33" s="641">
        <v>1</v>
      </c>
      <c r="AR33" s="641"/>
      <c r="AS33" s="641"/>
      <c r="AT33" s="641"/>
      <c r="AU33" s="108">
        <v>1</v>
      </c>
      <c r="AV33" s="643"/>
      <c r="AW33" s="643"/>
      <c r="AX33" s="644"/>
    </row>
    <row r="34" spans="1:51" ht="23.25" customHeight="1" x14ac:dyDescent="0.15">
      <c r="A34" s="705" t="s">
        <v>666</v>
      </c>
      <c r="B34" s="706"/>
      <c r="C34" s="706"/>
      <c r="D34" s="706"/>
      <c r="E34" s="706"/>
      <c r="F34" s="707"/>
      <c r="G34" s="191" t="s">
        <v>667</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501</v>
      </c>
      <c r="AF34" s="191"/>
      <c r="AG34" s="191"/>
      <c r="AH34" s="192"/>
      <c r="AI34" s="190" t="s">
        <v>653</v>
      </c>
      <c r="AJ34" s="191"/>
      <c r="AK34" s="191"/>
      <c r="AL34" s="192"/>
      <c r="AM34" s="190" t="s">
        <v>469</v>
      </c>
      <c r="AN34" s="191"/>
      <c r="AO34" s="191"/>
      <c r="AP34" s="192"/>
      <c r="AQ34" s="652" t="s">
        <v>679</v>
      </c>
      <c r="AR34" s="653"/>
      <c r="AS34" s="653"/>
      <c r="AT34" s="653"/>
      <c r="AU34" s="653"/>
      <c r="AV34" s="653"/>
      <c r="AW34" s="653"/>
      <c r="AX34" s="654"/>
    </row>
    <row r="35" spans="1:51" ht="23.25" customHeight="1" x14ac:dyDescent="0.15">
      <c r="A35" s="708"/>
      <c r="B35" s="709"/>
      <c r="C35" s="709"/>
      <c r="D35" s="709"/>
      <c r="E35" s="709"/>
      <c r="F35" s="710"/>
      <c r="G35" s="677" t="s">
        <v>707</v>
      </c>
      <c r="H35" s="678"/>
      <c r="I35" s="678"/>
      <c r="J35" s="678"/>
      <c r="K35" s="678"/>
      <c r="L35" s="678"/>
      <c r="M35" s="678"/>
      <c r="N35" s="678"/>
      <c r="O35" s="678"/>
      <c r="P35" s="678"/>
      <c r="Q35" s="678"/>
      <c r="R35" s="678"/>
      <c r="S35" s="678"/>
      <c r="T35" s="678"/>
      <c r="U35" s="678"/>
      <c r="V35" s="678"/>
      <c r="W35" s="678"/>
      <c r="X35" s="678"/>
      <c r="Y35" s="681" t="s">
        <v>666</v>
      </c>
      <c r="Z35" s="682"/>
      <c r="AA35" s="683"/>
      <c r="AB35" s="684" t="s">
        <v>708</v>
      </c>
      <c r="AC35" s="685"/>
      <c r="AD35" s="686"/>
      <c r="AE35" s="687">
        <v>1801</v>
      </c>
      <c r="AF35" s="687"/>
      <c r="AG35" s="687"/>
      <c r="AH35" s="687"/>
      <c r="AI35" s="687">
        <v>863</v>
      </c>
      <c r="AJ35" s="687"/>
      <c r="AK35" s="687"/>
      <c r="AL35" s="687"/>
      <c r="AM35" s="687" t="s">
        <v>728</v>
      </c>
      <c r="AN35" s="687"/>
      <c r="AO35" s="687"/>
      <c r="AP35" s="687"/>
      <c r="AQ35" s="108">
        <v>120</v>
      </c>
      <c r="AR35" s="102"/>
      <c r="AS35" s="102"/>
      <c r="AT35" s="102"/>
      <c r="AU35" s="102"/>
      <c r="AV35" s="102"/>
      <c r="AW35" s="102"/>
      <c r="AX35" s="103"/>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4" t="s">
        <v>669</v>
      </c>
      <c r="Z36" s="674"/>
      <c r="AA36" s="675"/>
      <c r="AB36" s="637" t="s">
        <v>709</v>
      </c>
      <c r="AC36" s="638"/>
      <c r="AD36" s="639"/>
      <c r="AE36" s="640" t="s">
        <v>710</v>
      </c>
      <c r="AF36" s="640"/>
      <c r="AG36" s="640"/>
      <c r="AH36" s="640"/>
      <c r="AI36" s="640" t="s">
        <v>711</v>
      </c>
      <c r="AJ36" s="640"/>
      <c r="AK36" s="640"/>
      <c r="AL36" s="640"/>
      <c r="AM36" s="640" t="s">
        <v>728</v>
      </c>
      <c r="AN36" s="640"/>
      <c r="AO36" s="640"/>
      <c r="AP36" s="640"/>
      <c r="AQ36" s="640" t="s">
        <v>729</v>
      </c>
      <c r="AR36" s="640"/>
      <c r="AS36" s="640"/>
      <c r="AT36" s="640"/>
      <c r="AU36" s="640"/>
      <c r="AV36" s="640"/>
      <c r="AW36" s="640"/>
      <c r="AX36" s="676"/>
    </row>
    <row r="37" spans="1:51" ht="18.75" customHeight="1" x14ac:dyDescent="0.15">
      <c r="A37" s="693" t="s">
        <v>316</v>
      </c>
      <c r="B37" s="694"/>
      <c r="C37" s="694"/>
      <c r="D37" s="694"/>
      <c r="E37" s="694"/>
      <c r="F37" s="695"/>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501</v>
      </c>
      <c r="AF37" s="635"/>
      <c r="AG37" s="635"/>
      <c r="AH37" s="636"/>
      <c r="AI37" s="703" t="s">
        <v>653</v>
      </c>
      <c r="AJ37" s="703"/>
      <c r="AK37" s="703"/>
      <c r="AL37" s="634"/>
      <c r="AM37" s="703" t="s">
        <v>469</v>
      </c>
      <c r="AN37" s="703"/>
      <c r="AO37" s="703"/>
      <c r="AP37" s="634"/>
      <c r="AQ37" s="231" t="s">
        <v>223</v>
      </c>
      <c r="AR37" s="232"/>
      <c r="AS37" s="232"/>
      <c r="AT37" s="233"/>
      <c r="AU37" s="212" t="s">
        <v>129</v>
      </c>
      <c r="AV37" s="212"/>
      <c r="AW37" s="212"/>
      <c r="AX37" s="215"/>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4"/>
      <c r="AJ38" s="704"/>
      <c r="AK38" s="704"/>
      <c r="AL38" s="131"/>
      <c r="AM38" s="704"/>
      <c r="AN38" s="704"/>
      <c r="AO38" s="704"/>
      <c r="AP38" s="131"/>
      <c r="AQ38" s="532" t="s">
        <v>700</v>
      </c>
      <c r="AR38" s="533"/>
      <c r="AS38" s="142" t="s">
        <v>224</v>
      </c>
      <c r="AT38" s="143"/>
      <c r="AU38" s="141" t="s">
        <v>755</v>
      </c>
      <c r="AV38" s="141"/>
      <c r="AW38" s="123" t="s">
        <v>170</v>
      </c>
      <c r="AX38" s="144"/>
    </row>
    <row r="39" spans="1:51" ht="23.25" customHeight="1" x14ac:dyDescent="0.15">
      <c r="A39" s="699"/>
      <c r="B39" s="697"/>
      <c r="C39" s="697"/>
      <c r="D39" s="697"/>
      <c r="E39" s="697"/>
      <c r="F39" s="698"/>
      <c r="G39" s="193" t="s">
        <v>742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v>
      </c>
      <c r="AF39" s="102"/>
      <c r="AG39" s="102"/>
      <c r="AH39" s="102"/>
      <c r="AI39" s="108">
        <v>2</v>
      </c>
      <c r="AJ39" s="102"/>
      <c r="AK39" s="102"/>
      <c r="AL39" s="102"/>
      <c r="AM39" s="108" t="s">
        <v>728</v>
      </c>
      <c r="AN39" s="102"/>
      <c r="AO39" s="102"/>
      <c r="AP39" s="102"/>
      <c r="AQ39" s="109" t="s">
        <v>700</v>
      </c>
      <c r="AR39" s="110"/>
      <c r="AS39" s="110"/>
      <c r="AT39" s="111"/>
      <c r="AU39" s="102" t="s">
        <v>755</v>
      </c>
      <c r="AV39" s="102"/>
      <c r="AW39" s="102"/>
      <c r="AX39" s="103"/>
    </row>
    <row r="40" spans="1:51" ht="23.25" customHeight="1" x14ac:dyDescent="0.15">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2</v>
      </c>
      <c r="AF40" s="102"/>
      <c r="AG40" s="102"/>
      <c r="AH40" s="102"/>
      <c r="AI40" s="108">
        <v>2</v>
      </c>
      <c r="AJ40" s="102"/>
      <c r="AK40" s="102"/>
      <c r="AL40" s="102"/>
      <c r="AM40" s="108" t="s">
        <v>728</v>
      </c>
      <c r="AN40" s="102"/>
      <c r="AO40" s="102"/>
      <c r="AP40" s="102"/>
      <c r="AQ40" s="109" t="s">
        <v>700</v>
      </c>
      <c r="AR40" s="110"/>
      <c r="AS40" s="110"/>
      <c r="AT40" s="111"/>
      <c r="AU40" s="102" t="s">
        <v>755</v>
      </c>
      <c r="AV40" s="102"/>
      <c r="AW40" s="102"/>
      <c r="AX40" s="103"/>
    </row>
    <row r="41" spans="1:51" ht="23.25" customHeight="1" x14ac:dyDescent="0.15">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100</v>
      </c>
      <c r="AF41" s="102"/>
      <c r="AG41" s="102"/>
      <c r="AH41" s="102"/>
      <c r="AI41" s="108">
        <v>100</v>
      </c>
      <c r="AJ41" s="102"/>
      <c r="AK41" s="102"/>
      <c r="AL41" s="102"/>
      <c r="AM41" s="108" t="s">
        <v>728</v>
      </c>
      <c r="AN41" s="102"/>
      <c r="AO41" s="102"/>
      <c r="AP41" s="102"/>
      <c r="AQ41" s="109" t="s">
        <v>700</v>
      </c>
      <c r="AR41" s="110"/>
      <c r="AS41" s="110"/>
      <c r="AT41" s="111"/>
      <c r="AU41" s="102" t="s">
        <v>755</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664</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3" t="s">
        <v>665</v>
      </c>
      <c r="B65" s="168"/>
      <c r="C65" s="168"/>
      <c r="D65" s="168"/>
      <c r="E65" s="168"/>
      <c r="F65" s="169"/>
      <c r="G65" s="714" t="s">
        <v>657</v>
      </c>
      <c r="H65" s="715"/>
      <c r="I65" s="715"/>
      <c r="J65" s="715"/>
      <c r="K65" s="715"/>
      <c r="L65" s="715"/>
      <c r="M65" s="715"/>
      <c r="N65" s="715"/>
      <c r="O65" s="715"/>
      <c r="P65" s="716" t="s">
        <v>656</v>
      </c>
      <c r="Q65" s="715"/>
      <c r="R65" s="715"/>
      <c r="S65" s="715"/>
      <c r="T65" s="715"/>
      <c r="U65" s="715"/>
      <c r="V65" s="715"/>
      <c r="W65" s="715"/>
      <c r="X65" s="717"/>
      <c r="Y65" s="718"/>
      <c r="Z65" s="719"/>
      <c r="AA65" s="720"/>
      <c r="AB65" s="651" t="s">
        <v>11</v>
      </c>
      <c r="AC65" s="651"/>
      <c r="AD65" s="651"/>
      <c r="AE65" s="131" t="s">
        <v>501</v>
      </c>
      <c r="AF65" s="721"/>
      <c r="AG65" s="721"/>
      <c r="AH65" s="722"/>
      <c r="AI65" s="131" t="s">
        <v>653</v>
      </c>
      <c r="AJ65" s="721"/>
      <c r="AK65" s="721"/>
      <c r="AL65" s="722"/>
      <c r="AM65" s="131" t="s">
        <v>469</v>
      </c>
      <c r="AN65" s="721"/>
      <c r="AO65" s="721"/>
      <c r="AP65" s="722"/>
      <c r="AQ65" s="648" t="s">
        <v>500</v>
      </c>
      <c r="AR65" s="649"/>
      <c r="AS65" s="649"/>
      <c r="AT65" s="650"/>
      <c r="AU65" s="648" t="s">
        <v>678</v>
      </c>
      <c r="AV65" s="649"/>
      <c r="AW65" s="649"/>
      <c r="AX65" s="658"/>
      <c r="AY65">
        <f>COUNTA($G$66)</f>
        <v>0</v>
      </c>
    </row>
    <row r="66" spans="1:51" ht="23.25" hidden="1" customHeight="1" x14ac:dyDescent="0.1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x14ac:dyDescent="0.1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x14ac:dyDescent="0.15">
      <c r="A68" s="705" t="s">
        <v>666</v>
      </c>
      <c r="B68" s="706"/>
      <c r="C68" s="706"/>
      <c r="D68" s="706"/>
      <c r="E68" s="706"/>
      <c r="F68" s="707"/>
      <c r="G68" s="191" t="s">
        <v>667</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501</v>
      </c>
      <c r="AF68" s="134"/>
      <c r="AG68" s="134"/>
      <c r="AH68" s="134"/>
      <c r="AI68" s="134" t="s">
        <v>653</v>
      </c>
      <c r="AJ68" s="134"/>
      <c r="AK68" s="134"/>
      <c r="AL68" s="134"/>
      <c r="AM68" s="134" t="s">
        <v>469</v>
      </c>
      <c r="AN68" s="134"/>
      <c r="AO68" s="134"/>
      <c r="AP68" s="134"/>
      <c r="AQ68" s="652" t="s">
        <v>679</v>
      </c>
      <c r="AR68" s="653"/>
      <c r="AS68" s="653"/>
      <c r="AT68" s="653"/>
      <c r="AU68" s="653"/>
      <c r="AV68" s="653"/>
      <c r="AW68" s="653"/>
      <c r="AX68" s="654"/>
      <c r="AY68">
        <f>IF(SUBSTITUTE(SUBSTITUTE($G$69,"／",""),"　","")="",0,1)</f>
        <v>0</v>
      </c>
    </row>
    <row r="69" spans="1:51" ht="23.25" hidden="1" customHeight="1" x14ac:dyDescent="0.15">
      <c r="A69" s="708"/>
      <c r="B69" s="709"/>
      <c r="C69" s="709"/>
      <c r="D69" s="709"/>
      <c r="E69" s="709"/>
      <c r="F69" s="710"/>
      <c r="G69" s="677" t="s">
        <v>712</v>
      </c>
      <c r="H69" s="678"/>
      <c r="I69" s="678"/>
      <c r="J69" s="678"/>
      <c r="K69" s="678"/>
      <c r="L69" s="678"/>
      <c r="M69" s="678"/>
      <c r="N69" s="678"/>
      <c r="O69" s="678"/>
      <c r="P69" s="678"/>
      <c r="Q69" s="678"/>
      <c r="R69" s="678"/>
      <c r="S69" s="678"/>
      <c r="T69" s="678"/>
      <c r="U69" s="678"/>
      <c r="V69" s="678"/>
      <c r="W69" s="678"/>
      <c r="X69" s="678"/>
      <c r="Y69" s="681" t="s">
        <v>666</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4" t="s">
        <v>669</v>
      </c>
      <c r="Z70" s="674"/>
      <c r="AA70" s="675"/>
      <c r="AB70" s="637" t="s">
        <v>670</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x14ac:dyDescent="0.15">
      <c r="A71" s="442" t="s">
        <v>316</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c r="AR72" s="533"/>
      <c r="AS72" s="142" t="s">
        <v>224</v>
      </c>
      <c r="AT72" s="143"/>
      <c r="AU72" s="141"/>
      <c r="AV72" s="141"/>
      <c r="AW72" s="123" t="s">
        <v>170</v>
      </c>
      <c r="AX72" s="144"/>
      <c r="AY72">
        <f t="shared" ref="AY72:AY77" si="1">$AY$71</f>
        <v>0</v>
      </c>
    </row>
    <row r="73" spans="1:51" ht="23.25" hidden="1" customHeight="1" x14ac:dyDescent="0.15">
      <c r="A73" s="623"/>
      <c r="B73" s="621"/>
      <c r="C73" s="621"/>
      <c r="D73" s="621"/>
      <c r="E73" s="621"/>
      <c r="F73" s="62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664</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3" t="s">
        <v>665</v>
      </c>
      <c r="B99" s="168"/>
      <c r="C99" s="168"/>
      <c r="D99" s="168"/>
      <c r="E99" s="168"/>
      <c r="F99" s="169"/>
      <c r="G99" s="714" t="s">
        <v>657</v>
      </c>
      <c r="H99" s="715"/>
      <c r="I99" s="715"/>
      <c r="J99" s="715"/>
      <c r="K99" s="715"/>
      <c r="L99" s="715"/>
      <c r="M99" s="715"/>
      <c r="N99" s="715"/>
      <c r="O99" s="715"/>
      <c r="P99" s="716" t="s">
        <v>656</v>
      </c>
      <c r="Q99" s="715"/>
      <c r="R99" s="715"/>
      <c r="S99" s="715"/>
      <c r="T99" s="715"/>
      <c r="U99" s="715"/>
      <c r="V99" s="715"/>
      <c r="W99" s="715"/>
      <c r="X99" s="717"/>
      <c r="Y99" s="718"/>
      <c r="Z99" s="719"/>
      <c r="AA99" s="720"/>
      <c r="AB99" s="651" t="s">
        <v>11</v>
      </c>
      <c r="AC99" s="651"/>
      <c r="AD99" s="651"/>
      <c r="AE99" s="134" t="s">
        <v>501</v>
      </c>
      <c r="AF99" s="134"/>
      <c r="AG99" s="134"/>
      <c r="AH99" s="134"/>
      <c r="AI99" s="134" t="s">
        <v>653</v>
      </c>
      <c r="AJ99" s="134"/>
      <c r="AK99" s="134"/>
      <c r="AL99" s="134"/>
      <c r="AM99" s="134" t="s">
        <v>469</v>
      </c>
      <c r="AN99" s="134"/>
      <c r="AO99" s="134"/>
      <c r="AP99" s="134"/>
      <c r="AQ99" s="648" t="s">
        <v>500</v>
      </c>
      <c r="AR99" s="649"/>
      <c r="AS99" s="649"/>
      <c r="AT99" s="650"/>
      <c r="AU99" s="648" t="s">
        <v>678</v>
      </c>
      <c r="AV99" s="649"/>
      <c r="AW99" s="649"/>
      <c r="AX99" s="658"/>
      <c r="AY99">
        <f>COUNTA($G$100)</f>
        <v>0</v>
      </c>
    </row>
    <row r="100" spans="1:60" ht="23.25" hidden="1" customHeight="1" x14ac:dyDescent="0.1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202" t="s">
        <v>666</v>
      </c>
      <c r="B102" s="120"/>
      <c r="C102" s="120"/>
      <c r="D102" s="120"/>
      <c r="E102" s="120"/>
      <c r="F102" s="688"/>
      <c r="G102" s="191" t="s">
        <v>667</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501</v>
      </c>
      <c r="AF102" s="134"/>
      <c r="AG102" s="134"/>
      <c r="AH102" s="134"/>
      <c r="AI102" s="134" t="s">
        <v>653</v>
      </c>
      <c r="AJ102" s="134"/>
      <c r="AK102" s="134"/>
      <c r="AL102" s="134"/>
      <c r="AM102" s="134" t="s">
        <v>469</v>
      </c>
      <c r="AN102" s="134"/>
      <c r="AO102" s="134"/>
      <c r="AP102" s="134"/>
      <c r="AQ102" s="652" t="s">
        <v>679</v>
      </c>
      <c r="AR102" s="653"/>
      <c r="AS102" s="653"/>
      <c r="AT102" s="653"/>
      <c r="AU102" s="653"/>
      <c r="AV102" s="653"/>
      <c r="AW102" s="653"/>
      <c r="AX102" s="654"/>
      <c r="AY102">
        <f>IF(SUBSTITUTE(SUBSTITUTE($G$103,"／",""),"　","")="",0,1)</f>
        <v>0</v>
      </c>
    </row>
    <row r="103" spans="1:60" ht="23.25" hidden="1" customHeight="1" x14ac:dyDescent="0.15">
      <c r="A103" s="689"/>
      <c r="B103" s="212"/>
      <c r="C103" s="212"/>
      <c r="D103" s="212"/>
      <c r="E103" s="212"/>
      <c r="F103" s="690"/>
      <c r="G103" s="677" t="s">
        <v>668</v>
      </c>
      <c r="H103" s="678"/>
      <c r="I103" s="678"/>
      <c r="J103" s="678"/>
      <c r="K103" s="678"/>
      <c r="L103" s="678"/>
      <c r="M103" s="678"/>
      <c r="N103" s="678"/>
      <c r="O103" s="678"/>
      <c r="P103" s="678"/>
      <c r="Q103" s="678"/>
      <c r="R103" s="678"/>
      <c r="S103" s="678"/>
      <c r="T103" s="678"/>
      <c r="U103" s="678"/>
      <c r="V103" s="678"/>
      <c r="W103" s="678"/>
      <c r="X103" s="678"/>
      <c r="Y103" s="681" t="s">
        <v>666</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46.5" hidden="1" customHeight="1" x14ac:dyDescent="0.1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4" t="s">
        <v>669</v>
      </c>
      <c r="Z104" s="674"/>
      <c r="AA104" s="675"/>
      <c r="AB104" s="637" t="s">
        <v>670</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x14ac:dyDescent="0.15">
      <c r="A105" s="442" t="s">
        <v>316</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224</v>
      </c>
      <c r="AT106" s="143"/>
      <c r="AU106" s="141"/>
      <c r="AV106" s="141"/>
      <c r="AW106" s="123" t="s">
        <v>170</v>
      </c>
      <c r="AX106" s="144"/>
      <c r="AY106">
        <f t="shared" ref="AY106:AY111" si="3">$AY$105</f>
        <v>0</v>
      </c>
    </row>
    <row r="107" spans="1:60" ht="23.25" hidden="1" customHeight="1" x14ac:dyDescent="0.1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664</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3" t="s">
        <v>665</v>
      </c>
      <c r="B133" s="168"/>
      <c r="C133" s="168"/>
      <c r="D133" s="168"/>
      <c r="E133" s="168"/>
      <c r="F133" s="169"/>
      <c r="G133" s="714" t="s">
        <v>657</v>
      </c>
      <c r="H133" s="715"/>
      <c r="I133" s="715"/>
      <c r="J133" s="715"/>
      <c r="K133" s="715"/>
      <c r="L133" s="715"/>
      <c r="M133" s="715"/>
      <c r="N133" s="715"/>
      <c r="O133" s="715"/>
      <c r="P133" s="716" t="s">
        <v>656</v>
      </c>
      <c r="Q133" s="715"/>
      <c r="R133" s="715"/>
      <c r="S133" s="715"/>
      <c r="T133" s="715"/>
      <c r="U133" s="715"/>
      <c r="V133" s="715"/>
      <c r="W133" s="715"/>
      <c r="X133" s="717"/>
      <c r="Y133" s="718"/>
      <c r="Z133" s="719"/>
      <c r="AA133" s="720"/>
      <c r="AB133" s="651" t="s">
        <v>11</v>
      </c>
      <c r="AC133" s="651"/>
      <c r="AD133" s="651"/>
      <c r="AE133" s="134" t="s">
        <v>501</v>
      </c>
      <c r="AF133" s="134"/>
      <c r="AG133" s="134"/>
      <c r="AH133" s="134"/>
      <c r="AI133" s="134" t="s">
        <v>653</v>
      </c>
      <c r="AJ133" s="134"/>
      <c r="AK133" s="134"/>
      <c r="AL133" s="134"/>
      <c r="AM133" s="134" t="s">
        <v>469</v>
      </c>
      <c r="AN133" s="134"/>
      <c r="AO133" s="134"/>
      <c r="AP133" s="134"/>
      <c r="AQ133" s="648" t="s">
        <v>500</v>
      </c>
      <c r="AR133" s="649"/>
      <c r="AS133" s="649"/>
      <c r="AT133" s="650"/>
      <c r="AU133" s="648" t="s">
        <v>678</v>
      </c>
      <c r="AV133" s="649"/>
      <c r="AW133" s="649"/>
      <c r="AX133" s="658"/>
      <c r="AY133">
        <f>COUNTA($G$134)</f>
        <v>0</v>
      </c>
    </row>
    <row r="134" spans="1:60" ht="23.25" hidden="1" customHeight="1" x14ac:dyDescent="0.1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666</v>
      </c>
      <c r="B136" s="120"/>
      <c r="C136" s="120"/>
      <c r="D136" s="120"/>
      <c r="E136" s="120"/>
      <c r="F136" s="688"/>
      <c r="G136" s="191" t="s">
        <v>667</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501</v>
      </c>
      <c r="AF136" s="134"/>
      <c r="AG136" s="134"/>
      <c r="AH136" s="134"/>
      <c r="AI136" s="134" t="s">
        <v>653</v>
      </c>
      <c r="AJ136" s="134"/>
      <c r="AK136" s="134"/>
      <c r="AL136" s="134"/>
      <c r="AM136" s="134" t="s">
        <v>469</v>
      </c>
      <c r="AN136" s="134"/>
      <c r="AO136" s="134"/>
      <c r="AP136" s="134"/>
      <c r="AQ136" s="652" t="s">
        <v>679</v>
      </c>
      <c r="AR136" s="653"/>
      <c r="AS136" s="653"/>
      <c r="AT136" s="653"/>
      <c r="AU136" s="653"/>
      <c r="AV136" s="653"/>
      <c r="AW136" s="653"/>
      <c r="AX136" s="654"/>
      <c r="AY136">
        <f>IF(SUBSTITUTE(SUBSTITUTE($G$137,"／",""),"　","")="",0,1)</f>
        <v>0</v>
      </c>
    </row>
    <row r="137" spans="1:60" ht="23.25" hidden="1" customHeight="1" x14ac:dyDescent="0.15">
      <c r="A137" s="689"/>
      <c r="B137" s="212"/>
      <c r="C137" s="212"/>
      <c r="D137" s="212"/>
      <c r="E137" s="212"/>
      <c r="F137" s="690"/>
      <c r="G137" s="677" t="s">
        <v>668</v>
      </c>
      <c r="H137" s="678"/>
      <c r="I137" s="678"/>
      <c r="J137" s="678"/>
      <c r="K137" s="678"/>
      <c r="L137" s="678"/>
      <c r="M137" s="678"/>
      <c r="N137" s="678"/>
      <c r="O137" s="678"/>
      <c r="P137" s="678"/>
      <c r="Q137" s="678"/>
      <c r="R137" s="678"/>
      <c r="S137" s="678"/>
      <c r="T137" s="678"/>
      <c r="U137" s="678"/>
      <c r="V137" s="678"/>
      <c r="W137" s="678"/>
      <c r="X137" s="678"/>
      <c r="Y137" s="681" t="s">
        <v>666</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x14ac:dyDescent="0.1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4" t="s">
        <v>669</v>
      </c>
      <c r="Z138" s="674"/>
      <c r="AA138" s="675"/>
      <c r="AB138" s="637" t="s">
        <v>670</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x14ac:dyDescent="0.15">
      <c r="A139" s="442" t="s">
        <v>316</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664</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3" t="s">
        <v>665</v>
      </c>
      <c r="B167" s="168"/>
      <c r="C167" s="168"/>
      <c r="D167" s="168"/>
      <c r="E167" s="168"/>
      <c r="F167" s="169"/>
      <c r="G167" s="714" t="s">
        <v>657</v>
      </c>
      <c r="H167" s="715"/>
      <c r="I167" s="715"/>
      <c r="J167" s="715"/>
      <c r="K167" s="715"/>
      <c r="L167" s="715"/>
      <c r="M167" s="715"/>
      <c r="N167" s="715"/>
      <c r="O167" s="715"/>
      <c r="P167" s="716" t="s">
        <v>656</v>
      </c>
      <c r="Q167" s="715"/>
      <c r="R167" s="715"/>
      <c r="S167" s="715"/>
      <c r="T167" s="715"/>
      <c r="U167" s="715"/>
      <c r="V167" s="715"/>
      <c r="W167" s="715"/>
      <c r="X167" s="717"/>
      <c r="Y167" s="718"/>
      <c r="Z167" s="719"/>
      <c r="AA167" s="720"/>
      <c r="AB167" s="651" t="s">
        <v>11</v>
      </c>
      <c r="AC167" s="651"/>
      <c r="AD167" s="651"/>
      <c r="AE167" s="134" t="s">
        <v>501</v>
      </c>
      <c r="AF167" s="134"/>
      <c r="AG167" s="134"/>
      <c r="AH167" s="134"/>
      <c r="AI167" s="134" t="s">
        <v>653</v>
      </c>
      <c r="AJ167" s="134"/>
      <c r="AK167" s="134"/>
      <c r="AL167" s="134"/>
      <c r="AM167" s="134" t="s">
        <v>469</v>
      </c>
      <c r="AN167" s="134"/>
      <c r="AO167" s="134"/>
      <c r="AP167" s="134"/>
      <c r="AQ167" s="648" t="s">
        <v>500</v>
      </c>
      <c r="AR167" s="649"/>
      <c r="AS167" s="649"/>
      <c r="AT167" s="650"/>
      <c r="AU167" s="648" t="s">
        <v>678</v>
      </c>
      <c r="AV167" s="649"/>
      <c r="AW167" s="649"/>
      <c r="AX167" s="658"/>
      <c r="AY167">
        <f>COUNTA($G$168)</f>
        <v>0</v>
      </c>
    </row>
    <row r="168" spans="1:60" ht="23.25" hidden="1" customHeight="1" x14ac:dyDescent="0.1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666</v>
      </c>
      <c r="B170" s="120"/>
      <c r="C170" s="120"/>
      <c r="D170" s="120"/>
      <c r="E170" s="120"/>
      <c r="F170" s="688"/>
      <c r="G170" s="191" t="s">
        <v>667</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501</v>
      </c>
      <c r="AF170" s="134"/>
      <c r="AG170" s="134"/>
      <c r="AH170" s="134"/>
      <c r="AI170" s="134" t="s">
        <v>653</v>
      </c>
      <c r="AJ170" s="134"/>
      <c r="AK170" s="134"/>
      <c r="AL170" s="134"/>
      <c r="AM170" s="134" t="s">
        <v>469</v>
      </c>
      <c r="AN170" s="134"/>
      <c r="AO170" s="134"/>
      <c r="AP170" s="134"/>
      <c r="AQ170" s="652" t="s">
        <v>679</v>
      </c>
      <c r="AR170" s="653"/>
      <c r="AS170" s="653"/>
      <c r="AT170" s="653"/>
      <c r="AU170" s="653"/>
      <c r="AV170" s="653"/>
      <c r="AW170" s="653"/>
      <c r="AX170" s="654"/>
      <c r="AY170">
        <f>IF(SUBSTITUTE(SUBSTITUTE($G$171,"／",""),"　","")="",0,1)</f>
        <v>0</v>
      </c>
    </row>
    <row r="171" spans="1:60" ht="23.25" hidden="1" customHeight="1" x14ac:dyDescent="0.15">
      <c r="A171" s="689"/>
      <c r="B171" s="212"/>
      <c r="C171" s="212"/>
      <c r="D171" s="212"/>
      <c r="E171" s="212"/>
      <c r="F171" s="690"/>
      <c r="G171" s="677" t="s">
        <v>668</v>
      </c>
      <c r="H171" s="678"/>
      <c r="I171" s="678"/>
      <c r="J171" s="678"/>
      <c r="K171" s="678"/>
      <c r="L171" s="678"/>
      <c r="M171" s="678"/>
      <c r="N171" s="678"/>
      <c r="O171" s="678"/>
      <c r="P171" s="678"/>
      <c r="Q171" s="678"/>
      <c r="R171" s="678"/>
      <c r="S171" s="678"/>
      <c r="T171" s="678"/>
      <c r="U171" s="678"/>
      <c r="V171" s="678"/>
      <c r="W171" s="678"/>
      <c r="X171" s="678"/>
      <c r="Y171" s="681" t="s">
        <v>666</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x14ac:dyDescent="0.1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4" t="s">
        <v>669</v>
      </c>
      <c r="Z172" s="674"/>
      <c r="AA172" s="675"/>
      <c r="AB172" s="637" t="s">
        <v>670</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x14ac:dyDescent="0.15">
      <c r="A173" s="442" t="s">
        <v>316</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7" t="s">
        <v>317</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313</v>
      </c>
      <c r="X200" s="610"/>
      <c r="Y200" s="613"/>
      <c r="Z200" s="613"/>
      <c r="AA200" s="614"/>
      <c r="AB200" s="607" t="s">
        <v>11</v>
      </c>
      <c r="AC200" s="604"/>
      <c r="AD200" s="60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334</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334</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335</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321</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333</v>
      </c>
      <c r="X205" s="568"/>
      <c r="Y205" s="573" t="s">
        <v>12</v>
      </c>
      <c r="Z205" s="573"/>
      <c r="AA205" s="574"/>
      <c r="AB205" s="583" t="s">
        <v>334</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334</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335</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317</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1"/>
      <c r="AF209" s="271"/>
      <c r="AG209" s="271"/>
      <c r="AH209" s="271"/>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15">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347</v>
      </c>
      <c r="B213" s="522"/>
      <c r="C213" s="522"/>
      <c r="D213" s="522"/>
      <c r="E213" s="523" t="s">
        <v>305</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 customHeight="1" thickBot="1" x14ac:dyDescent="0.2">
      <c r="A214" s="442" t="s">
        <v>661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t="s">
        <v>311</v>
      </c>
      <c r="AS214" s="444"/>
      <c r="AT214" s="445"/>
      <c r="AU214" s="445"/>
      <c r="AV214" s="445"/>
      <c r="AW214" s="445"/>
      <c r="AX214" s="446"/>
      <c r="AY214">
        <f>COUNTIF($AR$214,"☑")</f>
        <v>0</v>
      </c>
    </row>
    <row r="215" spans="1:51" ht="45" customHeight="1" x14ac:dyDescent="0.15">
      <c r="A215" s="431" t="s">
        <v>367</v>
      </c>
      <c r="B215" s="432"/>
      <c r="C215" s="435" t="s">
        <v>227</v>
      </c>
      <c r="D215" s="432"/>
      <c r="E215" s="437" t="s">
        <v>243</v>
      </c>
      <c r="F215" s="438"/>
      <c r="G215" s="439" t="s">
        <v>726</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727</v>
      </c>
      <c r="H216" s="146"/>
      <c r="I216" s="146"/>
      <c r="J216" s="146"/>
      <c r="K216" s="146"/>
      <c r="L216" s="146"/>
      <c r="M216" s="146"/>
      <c r="N216" s="146"/>
      <c r="O216" s="146"/>
      <c r="P216" s="146"/>
      <c r="Q216" s="146"/>
      <c r="R216" s="146"/>
      <c r="S216" s="146"/>
      <c r="T216" s="146"/>
      <c r="U216" s="146"/>
      <c r="V216" s="147"/>
      <c r="W216" s="507" t="s">
        <v>671</v>
      </c>
      <c r="X216" s="508"/>
      <c r="Y216" s="508"/>
      <c r="Z216" s="508"/>
      <c r="AA216" s="509"/>
      <c r="AB216" s="510" t="s">
        <v>725</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672</v>
      </c>
      <c r="X217" s="514"/>
      <c r="Y217" s="514"/>
      <c r="Z217" s="514"/>
      <c r="AA217" s="515"/>
      <c r="AB217" s="510" t="s">
        <v>750</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684</v>
      </c>
      <c r="D218" s="517"/>
      <c r="E218" s="164" t="s">
        <v>363</v>
      </c>
      <c r="F218" s="166"/>
      <c r="G218" s="497" t="s">
        <v>230</v>
      </c>
      <c r="H218" s="498"/>
      <c r="I218" s="498"/>
      <c r="J218" s="518" t="s">
        <v>700</v>
      </c>
      <c r="K218" s="519"/>
      <c r="L218" s="519"/>
      <c r="M218" s="519"/>
      <c r="N218" s="519"/>
      <c r="O218" s="519"/>
      <c r="P218" s="519"/>
      <c r="Q218" s="519"/>
      <c r="R218" s="519"/>
      <c r="S218" s="519"/>
      <c r="T218" s="520"/>
      <c r="U218" s="495" t="s">
        <v>751</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685</v>
      </c>
      <c r="H219" s="498"/>
      <c r="I219" s="498"/>
      <c r="J219" s="498"/>
      <c r="K219" s="498"/>
      <c r="L219" s="498"/>
      <c r="M219" s="498"/>
      <c r="N219" s="498"/>
      <c r="O219" s="498"/>
      <c r="P219" s="498"/>
      <c r="Q219" s="498"/>
      <c r="R219" s="498"/>
      <c r="S219" s="498"/>
      <c r="T219" s="498"/>
      <c r="U219" s="494" t="s">
        <v>751</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672</v>
      </c>
      <c r="H220" s="498"/>
      <c r="I220" s="498"/>
      <c r="J220" s="498"/>
      <c r="K220" s="498"/>
      <c r="L220" s="498"/>
      <c r="M220" s="498"/>
      <c r="N220" s="498"/>
      <c r="O220" s="498"/>
      <c r="P220" s="498"/>
      <c r="Q220" s="498"/>
      <c r="R220" s="498"/>
      <c r="S220" s="498"/>
      <c r="T220" s="498"/>
      <c r="U220" s="834" t="s">
        <v>751</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54.7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721</v>
      </c>
      <c r="AE223" s="477"/>
      <c r="AF223" s="477"/>
      <c r="AG223" s="478" t="s">
        <v>730</v>
      </c>
      <c r="AH223" s="479"/>
      <c r="AI223" s="479"/>
      <c r="AJ223" s="479"/>
      <c r="AK223" s="479"/>
      <c r="AL223" s="479"/>
      <c r="AM223" s="479"/>
      <c r="AN223" s="479"/>
      <c r="AO223" s="479"/>
      <c r="AP223" s="479"/>
      <c r="AQ223" s="479"/>
      <c r="AR223" s="479"/>
      <c r="AS223" s="479"/>
      <c r="AT223" s="479"/>
      <c r="AU223" s="479"/>
      <c r="AV223" s="479"/>
      <c r="AW223" s="479"/>
      <c r="AX223" s="480"/>
    </row>
    <row r="224" spans="1:51" ht="32.2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8"/>
      <c r="AD224" s="389" t="s">
        <v>721</v>
      </c>
      <c r="AE224" s="390"/>
      <c r="AF224" s="390"/>
      <c r="AG224" s="384" t="s">
        <v>731</v>
      </c>
      <c r="AH224" s="385"/>
      <c r="AI224" s="385"/>
      <c r="AJ224" s="385"/>
      <c r="AK224" s="385"/>
      <c r="AL224" s="385"/>
      <c r="AM224" s="385"/>
      <c r="AN224" s="385"/>
      <c r="AO224" s="385"/>
      <c r="AP224" s="385"/>
      <c r="AQ224" s="385"/>
      <c r="AR224" s="385"/>
      <c r="AS224" s="385"/>
      <c r="AT224" s="385"/>
      <c r="AU224" s="385"/>
      <c r="AV224" s="385"/>
      <c r="AW224" s="385"/>
      <c r="AX224" s="386"/>
    </row>
    <row r="225" spans="1:50" ht="51.7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721</v>
      </c>
      <c r="AE225" s="427"/>
      <c r="AF225" s="427"/>
      <c r="AG225" s="412" t="s">
        <v>732</v>
      </c>
      <c r="AH225" s="149"/>
      <c r="AI225" s="149"/>
      <c r="AJ225" s="149"/>
      <c r="AK225" s="149"/>
      <c r="AL225" s="149"/>
      <c r="AM225" s="149"/>
      <c r="AN225" s="149"/>
      <c r="AO225" s="149"/>
      <c r="AP225" s="149"/>
      <c r="AQ225" s="149"/>
      <c r="AR225" s="149"/>
      <c r="AS225" s="149"/>
      <c r="AT225" s="149"/>
      <c r="AU225" s="149"/>
      <c r="AV225" s="149"/>
      <c r="AW225" s="149"/>
      <c r="AX225" s="413"/>
    </row>
    <row r="226" spans="1:50" ht="27" customHeight="1" x14ac:dyDescent="0.15">
      <c r="A226" s="364" t="s">
        <v>37</v>
      </c>
      <c r="B226" s="447"/>
      <c r="C226" s="449" t="s">
        <v>39</v>
      </c>
      <c r="D226" s="406"/>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7" t="s">
        <v>721</v>
      </c>
      <c r="AE226" s="408"/>
      <c r="AF226" s="408"/>
      <c r="AG226" s="410" t="s">
        <v>735</v>
      </c>
      <c r="AH226" s="146"/>
      <c r="AI226" s="146"/>
      <c r="AJ226" s="146"/>
      <c r="AK226" s="146"/>
      <c r="AL226" s="146"/>
      <c r="AM226" s="146"/>
      <c r="AN226" s="146"/>
      <c r="AO226" s="146"/>
      <c r="AP226" s="146"/>
      <c r="AQ226" s="146"/>
      <c r="AR226" s="146"/>
      <c r="AS226" s="146"/>
      <c r="AT226" s="146"/>
      <c r="AU226" s="146"/>
      <c r="AV226" s="146"/>
      <c r="AW226" s="146"/>
      <c r="AX226" s="411"/>
    </row>
    <row r="227" spans="1:50" ht="35.25" customHeight="1" x14ac:dyDescent="0.15">
      <c r="A227" s="366"/>
      <c r="B227" s="448"/>
      <c r="C227" s="452"/>
      <c r="D227" s="453"/>
      <c r="E227" s="456" t="s">
        <v>345</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734</v>
      </c>
      <c r="AE227" s="390"/>
      <c r="AF227" s="459"/>
      <c r="AG227" s="412"/>
      <c r="AH227" s="149"/>
      <c r="AI227" s="149"/>
      <c r="AJ227" s="149"/>
      <c r="AK227" s="149"/>
      <c r="AL227" s="149"/>
      <c r="AM227" s="149"/>
      <c r="AN227" s="149"/>
      <c r="AO227" s="149"/>
      <c r="AP227" s="149"/>
      <c r="AQ227" s="149"/>
      <c r="AR227" s="149"/>
      <c r="AS227" s="149"/>
      <c r="AT227" s="149"/>
      <c r="AU227" s="149"/>
      <c r="AV227" s="149"/>
      <c r="AW227" s="149"/>
      <c r="AX227" s="413"/>
    </row>
    <row r="228" spans="1:50" ht="26.25"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734</v>
      </c>
      <c r="AE228" s="464"/>
      <c r="AF228" s="464"/>
      <c r="AG228" s="412"/>
      <c r="AH228" s="149"/>
      <c r="AI228" s="149"/>
      <c r="AJ228" s="149"/>
      <c r="AK228" s="149"/>
      <c r="AL228" s="149"/>
      <c r="AM228" s="149"/>
      <c r="AN228" s="149"/>
      <c r="AO228" s="149"/>
      <c r="AP228" s="149"/>
      <c r="AQ228" s="149"/>
      <c r="AR228" s="149"/>
      <c r="AS228" s="149"/>
      <c r="AT228" s="149"/>
      <c r="AU228" s="149"/>
      <c r="AV228" s="149"/>
      <c r="AW228" s="149"/>
      <c r="AX228" s="413"/>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721</v>
      </c>
      <c r="AE229" s="374"/>
      <c r="AF229" s="374"/>
      <c r="AG229" s="376" t="s">
        <v>736</v>
      </c>
      <c r="AH229" s="377"/>
      <c r="AI229" s="377"/>
      <c r="AJ229" s="377"/>
      <c r="AK229" s="377"/>
      <c r="AL229" s="377"/>
      <c r="AM229" s="377"/>
      <c r="AN229" s="377"/>
      <c r="AO229" s="377"/>
      <c r="AP229" s="377"/>
      <c r="AQ229" s="377"/>
      <c r="AR229" s="377"/>
      <c r="AS229" s="377"/>
      <c r="AT229" s="377"/>
      <c r="AU229" s="377"/>
      <c r="AV229" s="377"/>
      <c r="AW229" s="377"/>
      <c r="AX229" s="378"/>
    </row>
    <row r="230" spans="1:50" ht="37.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721</v>
      </c>
      <c r="AE230" s="390"/>
      <c r="AF230" s="390"/>
      <c r="AG230" s="384" t="s">
        <v>737</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733</v>
      </c>
      <c r="AE231" s="390"/>
      <c r="AF231" s="390"/>
      <c r="AG231" s="384" t="s">
        <v>738</v>
      </c>
      <c r="AH231" s="385"/>
      <c r="AI231" s="385"/>
      <c r="AJ231" s="385"/>
      <c r="AK231" s="385"/>
      <c r="AL231" s="385"/>
      <c r="AM231" s="385"/>
      <c r="AN231" s="385"/>
      <c r="AO231" s="385"/>
      <c r="AP231" s="385"/>
      <c r="AQ231" s="385"/>
      <c r="AR231" s="385"/>
      <c r="AS231" s="385"/>
      <c r="AT231" s="385"/>
      <c r="AU231" s="385"/>
      <c r="AV231" s="385"/>
      <c r="AW231" s="385"/>
      <c r="AX231" s="386"/>
    </row>
    <row r="232" spans="1:50" ht="26.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25"/>
      <c r="AD232" s="389" t="s">
        <v>733</v>
      </c>
      <c r="AE232" s="390"/>
      <c r="AF232" s="390"/>
      <c r="AG232" s="384" t="s">
        <v>738</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314</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25"/>
      <c r="AD233" s="426" t="s">
        <v>733</v>
      </c>
      <c r="AE233" s="427"/>
      <c r="AF233" s="427"/>
      <c r="AG233" s="428" t="s">
        <v>738</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x14ac:dyDescent="0.15">
      <c r="A234" s="366"/>
      <c r="B234" s="367"/>
      <c r="C234" s="486" t="s">
        <v>315</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9" t="s">
        <v>733</v>
      </c>
      <c r="AE234" s="390"/>
      <c r="AF234" s="459"/>
      <c r="AG234" s="384" t="s">
        <v>738</v>
      </c>
      <c r="AH234" s="385"/>
      <c r="AI234" s="385"/>
      <c r="AJ234" s="385"/>
      <c r="AK234" s="385"/>
      <c r="AL234" s="385"/>
      <c r="AM234" s="385"/>
      <c r="AN234" s="385"/>
      <c r="AO234" s="385"/>
      <c r="AP234" s="385"/>
      <c r="AQ234" s="385"/>
      <c r="AR234" s="385"/>
      <c r="AS234" s="385"/>
      <c r="AT234" s="385"/>
      <c r="AU234" s="385"/>
      <c r="AV234" s="385"/>
      <c r="AW234" s="385"/>
      <c r="AX234" s="386"/>
    </row>
    <row r="235" spans="1:50" ht="48" customHeight="1" x14ac:dyDescent="0.15">
      <c r="A235" s="368"/>
      <c r="B235" s="369"/>
      <c r="C235" s="489" t="s">
        <v>302</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721</v>
      </c>
      <c r="AE235" s="420"/>
      <c r="AF235" s="421"/>
      <c r="AG235" s="422" t="s">
        <v>739</v>
      </c>
      <c r="AH235" s="423"/>
      <c r="AI235" s="423"/>
      <c r="AJ235" s="423"/>
      <c r="AK235" s="423"/>
      <c r="AL235" s="423"/>
      <c r="AM235" s="423"/>
      <c r="AN235" s="423"/>
      <c r="AO235" s="423"/>
      <c r="AP235" s="423"/>
      <c r="AQ235" s="423"/>
      <c r="AR235" s="423"/>
      <c r="AS235" s="423"/>
      <c r="AT235" s="423"/>
      <c r="AU235" s="423"/>
      <c r="AV235" s="423"/>
      <c r="AW235" s="423"/>
      <c r="AX235" s="424"/>
    </row>
    <row r="236" spans="1:50" ht="27" customHeight="1" x14ac:dyDescent="0.15">
      <c r="A236" s="364" t="s">
        <v>38</v>
      </c>
      <c r="B236" s="365"/>
      <c r="C236" s="370" t="s">
        <v>303</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721</v>
      </c>
      <c r="AE236" s="374"/>
      <c r="AF236" s="375"/>
      <c r="AG236" s="376" t="s">
        <v>740</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733</v>
      </c>
      <c r="AE237" s="383"/>
      <c r="AF237" s="383"/>
      <c r="AG237" s="384" t="s">
        <v>738</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9" t="s">
        <v>733</v>
      </c>
      <c r="AE238" s="390"/>
      <c r="AF238" s="390"/>
      <c r="AG238" s="384" t="s">
        <v>749</v>
      </c>
      <c r="AH238" s="385"/>
      <c r="AI238" s="385"/>
      <c r="AJ238" s="385"/>
      <c r="AK238" s="385"/>
      <c r="AL238" s="385"/>
      <c r="AM238" s="385"/>
      <c r="AN238" s="385"/>
      <c r="AO238" s="385"/>
      <c r="AP238" s="385"/>
      <c r="AQ238" s="385"/>
      <c r="AR238" s="385"/>
      <c r="AS238" s="385"/>
      <c r="AT238" s="385"/>
      <c r="AU238" s="385"/>
      <c r="AV238" s="385"/>
      <c r="AW238" s="385"/>
      <c r="AX238" s="386"/>
    </row>
    <row r="239" spans="1:50" ht="27"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733</v>
      </c>
      <c r="AE239" s="390"/>
      <c r="AF239" s="390"/>
      <c r="AG239" s="414" t="s">
        <v>749</v>
      </c>
      <c r="AH239" s="152"/>
      <c r="AI239" s="152"/>
      <c r="AJ239" s="152"/>
      <c r="AK239" s="152"/>
      <c r="AL239" s="152"/>
      <c r="AM239" s="152"/>
      <c r="AN239" s="152"/>
      <c r="AO239" s="152"/>
      <c r="AP239" s="152"/>
      <c r="AQ239" s="152"/>
      <c r="AR239" s="152"/>
      <c r="AS239" s="152"/>
      <c r="AT239" s="152"/>
      <c r="AU239" s="152"/>
      <c r="AV239" s="152"/>
      <c r="AW239" s="152"/>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t="s">
        <v>733</v>
      </c>
      <c r="AE240" s="408"/>
      <c r="AF240" s="409"/>
      <c r="AG240" s="410" t="s">
        <v>749</v>
      </c>
      <c r="AH240" s="146"/>
      <c r="AI240" s="146"/>
      <c r="AJ240" s="146"/>
      <c r="AK240" s="146"/>
      <c r="AL240" s="146"/>
      <c r="AM240" s="146"/>
      <c r="AN240" s="146"/>
      <c r="AO240" s="146"/>
      <c r="AP240" s="146"/>
      <c r="AQ240" s="146"/>
      <c r="AR240" s="146"/>
      <c r="AS240" s="146"/>
      <c r="AT240" s="146"/>
      <c r="AU240" s="146"/>
      <c r="AV240" s="146"/>
      <c r="AW240" s="146"/>
      <c r="AX240" s="411"/>
    </row>
    <row r="241" spans="1:50" ht="19.7" customHeight="1" x14ac:dyDescent="0.15">
      <c r="A241" s="400"/>
      <c r="B241" s="401"/>
      <c r="C241" s="913" t="s">
        <v>0</v>
      </c>
      <c r="D241" s="914"/>
      <c r="E241" s="914"/>
      <c r="F241" s="914"/>
      <c r="G241" s="914"/>
      <c r="H241" s="914"/>
      <c r="I241" s="914"/>
      <c r="J241" s="914"/>
      <c r="K241" s="914"/>
      <c r="L241" s="914"/>
      <c r="M241" s="914"/>
      <c r="N241" s="914"/>
      <c r="O241" s="910" t="s">
        <v>690</v>
      </c>
      <c r="P241" s="911"/>
      <c r="Q241" s="911"/>
      <c r="R241" s="911"/>
      <c r="S241" s="911"/>
      <c r="T241" s="911"/>
      <c r="U241" s="911"/>
      <c r="V241" s="911"/>
      <c r="W241" s="911"/>
      <c r="X241" s="911"/>
      <c r="Y241" s="911"/>
      <c r="Z241" s="911"/>
      <c r="AA241" s="911"/>
      <c r="AB241" s="911"/>
      <c r="AC241" s="911"/>
      <c r="AD241" s="911"/>
      <c r="AE241" s="911"/>
      <c r="AF241" s="912"/>
      <c r="AG241" s="412"/>
      <c r="AH241" s="149"/>
      <c r="AI241" s="149"/>
      <c r="AJ241" s="149"/>
      <c r="AK241" s="149"/>
      <c r="AL241" s="149"/>
      <c r="AM241" s="149"/>
      <c r="AN241" s="149"/>
      <c r="AO241" s="149"/>
      <c r="AP241" s="149"/>
      <c r="AQ241" s="149"/>
      <c r="AR241" s="149"/>
      <c r="AS241" s="149"/>
      <c r="AT241" s="149"/>
      <c r="AU241" s="149"/>
      <c r="AV241" s="149"/>
      <c r="AW241" s="149"/>
      <c r="AX241" s="413"/>
    </row>
    <row r="242" spans="1:50" ht="24.75" customHeight="1" x14ac:dyDescent="0.15">
      <c r="A242" s="400"/>
      <c r="B242" s="401"/>
      <c r="C242" s="897"/>
      <c r="D242" s="898"/>
      <c r="E242" s="393"/>
      <c r="F242" s="393"/>
      <c r="G242" s="393"/>
      <c r="H242" s="394"/>
      <c r="I242" s="394"/>
      <c r="J242" s="899"/>
      <c r="K242" s="899"/>
      <c r="L242" s="899"/>
      <c r="M242" s="394"/>
      <c r="N242" s="900"/>
      <c r="O242" s="901"/>
      <c r="P242" s="902"/>
      <c r="Q242" s="902"/>
      <c r="R242" s="902"/>
      <c r="S242" s="902"/>
      <c r="T242" s="902"/>
      <c r="U242" s="902"/>
      <c r="V242" s="902"/>
      <c r="W242" s="902"/>
      <c r="X242" s="902"/>
      <c r="Y242" s="902"/>
      <c r="Z242" s="902"/>
      <c r="AA242" s="902"/>
      <c r="AB242" s="902"/>
      <c r="AC242" s="902"/>
      <c r="AD242" s="902"/>
      <c r="AE242" s="902"/>
      <c r="AF242" s="903"/>
      <c r="AG242" s="412"/>
      <c r="AH242" s="149"/>
      <c r="AI242" s="149"/>
      <c r="AJ242" s="149"/>
      <c r="AK242" s="149"/>
      <c r="AL242" s="149"/>
      <c r="AM242" s="149"/>
      <c r="AN242" s="149"/>
      <c r="AO242" s="149"/>
      <c r="AP242" s="149"/>
      <c r="AQ242" s="149"/>
      <c r="AR242" s="149"/>
      <c r="AS242" s="149"/>
      <c r="AT242" s="149"/>
      <c r="AU242" s="149"/>
      <c r="AV242" s="149"/>
      <c r="AW242" s="149"/>
      <c r="AX242" s="413"/>
    </row>
    <row r="243" spans="1:50" ht="24.75" customHeight="1" x14ac:dyDescent="0.15">
      <c r="A243" s="400"/>
      <c r="B243" s="401"/>
      <c r="C243" s="391"/>
      <c r="D243" s="392"/>
      <c r="E243" s="393"/>
      <c r="F243" s="393"/>
      <c r="G243" s="393"/>
      <c r="H243" s="394"/>
      <c r="I243" s="394"/>
      <c r="J243" s="395"/>
      <c r="K243" s="395"/>
      <c r="L243" s="395"/>
      <c r="M243" s="396"/>
      <c r="N243" s="397"/>
      <c r="O243" s="904"/>
      <c r="P243" s="905"/>
      <c r="Q243" s="905"/>
      <c r="R243" s="905"/>
      <c r="S243" s="905"/>
      <c r="T243" s="905"/>
      <c r="U243" s="905"/>
      <c r="V243" s="905"/>
      <c r="W243" s="905"/>
      <c r="X243" s="905"/>
      <c r="Y243" s="905"/>
      <c r="Z243" s="905"/>
      <c r="AA243" s="905"/>
      <c r="AB243" s="905"/>
      <c r="AC243" s="905"/>
      <c r="AD243" s="905"/>
      <c r="AE243" s="905"/>
      <c r="AF243" s="906"/>
      <c r="AG243" s="412"/>
      <c r="AH243" s="149"/>
      <c r="AI243" s="149"/>
      <c r="AJ243" s="149"/>
      <c r="AK243" s="149"/>
      <c r="AL243" s="149"/>
      <c r="AM243" s="149"/>
      <c r="AN243" s="149"/>
      <c r="AO243" s="149"/>
      <c r="AP243" s="149"/>
      <c r="AQ243" s="149"/>
      <c r="AR243" s="149"/>
      <c r="AS243" s="149"/>
      <c r="AT243" s="149"/>
      <c r="AU243" s="149"/>
      <c r="AV243" s="149"/>
      <c r="AW243" s="149"/>
      <c r="AX243" s="413"/>
    </row>
    <row r="244" spans="1:50" ht="24.75" customHeight="1" x14ac:dyDescent="0.15">
      <c r="A244" s="400"/>
      <c r="B244" s="401"/>
      <c r="C244" s="391"/>
      <c r="D244" s="392"/>
      <c r="E244" s="393"/>
      <c r="F244" s="393"/>
      <c r="G244" s="393"/>
      <c r="H244" s="394"/>
      <c r="I244" s="394"/>
      <c r="J244" s="395"/>
      <c r="K244" s="395"/>
      <c r="L244" s="395"/>
      <c r="M244" s="396"/>
      <c r="N244" s="397"/>
      <c r="O244" s="904"/>
      <c r="P244" s="905"/>
      <c r="Q244" s="905"/>
      <c r="R244" s="905"/>
      <c r="S244" s="905"/>
      <c r="T244" s="905"/>
      <c r="U244" s="905"/>
      <c r="V244" s="905"/>
      <c r="W244" s="905"/>
      <c r="X244" s="905"/>
      <c r="Y244" s="905"/>
      <c r="Z244" s="905"/>
      <c r="AA244" s="905"/>
      <c r="AB244" s="905"/>
      <c r="AC244" s="905"/>
      <c r="AD244" s="905"/>
      <c r="AE244" s="905"/>
      <c r="AF244" s="906"/>
      <c r="AG244" s="412"/>
      <c r="AH244" s="149"/>
      <c r="AI244" s="149"/>
      <c r="AJ244" s="149"/>
      <c r="AK244" s="149"/>
      <c r="AL244" s="149"/>
      <c r="AM244" s="149"/>
      <c r="AN244" s="149"/>
      <c r="AO244" s="149"/>
      <c r="AP244" s="149"/>
      <c r="AQ244" s="149"/>
      <c r="AR244" s="149"/>
      <c r="AS244" s="149"/>
      <c r="AT244" s="149"/>
      <c r="AU244" s="149"/>
      <c r="AV244" s="149"/>
      <c r="AW244" s="149"/>
      <c r="AX244" s="413"/>
    </row>
    <row r="245" spans="1:50" ht="24.75" customHeight="1" x14ac:dyDescent="0.15">
      <c r="A245" s="400"/>
      <c r="B245" s="401"/>
      <c r="C245" s="391"/>
      <c r="D245" s="392"/>
      <c r="E245" s="393"/>
      <c r="F245" s="393"/>
      <c r="G245" s="393"/>
      <c r="H245" s="394"/>
      <c r="I245" s="394"/>
      <c r="J245" s="395"/>
      <c r="K245" s="395"/>
      <c r="L245" s="395"/>
      <c r="M245" s="396"/>
      <c r="N245" s="397"/>
      <c r="O245" s="904"/>
      <c r="P245" s="905"/>
      <c r="Q245" s="905"/>
      <c r="R245" s="905"/>
      <c r="S245" s="905"/>
      <c r="T245" s="905"/>
      <c r="U245" s="905"/>
      <c r="V245" s="905"/>
      <c r="W245" s="905"/>
      <c r="X245" s="905"/>
      <c r="Y245" s="905"/>
      <c r="Z245" s="905"/>
      <c r="AA245" s="905"/>
      <c r="AB245" s="905"/>
      <c r="AC245" s="905"/>
      <c r="AD245" s="905"/>
      <c r="AE245" s="905"/>
      <c r="AF245" s="906"/>
      <c r="AG245" s="412"/>
      <c r="AH245" s="149"/>
      <c r="AI245" s="149"/>
      <c r="AJ245" s="149"/>
      <c r="AK245" s="149"/>
      <c r="AL245" s="149"/>
      <c r="AM245" s="149"/>
      <c r="AN245" s="149"/>
      <c r="AO245" s="149"/>
      <c r="AP245" s="149"/>
      <c r="AQ245" s="149"/>
      <c r="AR245" s="149"/>
      <c r="AS245" s="149"/>
      <c r="AT245" s="149"/>
      <c r="AU245" s="149"/>
      <c r="AV245" s="149"/>
      <c r="AW245" s="149"/>
      <c r="AX245" s="413"/>
    </row>
    <row r="246" spans="1:50" ht="24.75" customHeight="1" x14ac:dyDescent="0.15">
      <c r="A246" s="402"/>
      <c r="B246" s="403"/>
      <c r="C246" s="416"/>
      <c r="D246" s="417"/>
      <c r="E246" s="393"/>
      <c r="F246" s="393"/>
      <c r="G246" s="393"/>
      <c r="H246" s="394"/>
      <c r="I246" s="394"/>
      <c r="J246" s="418"/>
      <c r="K246" s="418"/>
      <c r="L246" s="418"/>
      <c r="M246" s="895"/>
      <c r="N246" s="896"/>
      <c r="O246" s="907"/>
      <c r="P246" s="908"/>
      <c r="Q246" s="908"/>
      <c r="R246" s="908"/>
      <c r="S246" s="908"/>
      <c r="T246" s="908"/>
      <c r="U246" s="908"/>
      <c r="V246" s="908"/>
      <c r="W246" s="908"/>
      <c r="X246" s="908"/>
      <c r="Y246" s="908"/>
      <c r="Z246" s="908"/>
      <c r="AA246" s="908"/>
      <c r="AB246" s="908"/>
      <c r="AC246" s="908"/>
      <c r="AD246" s="908"/>
      <c r="AE246" s="908"/>
      <c r="AF246" s="909"/>
      <c r="AG246" s="414"/>
      <c r="AH246" s="152"/>
      <c r="AI246" s="152"/>
      <c r="AJ246" s="152"/>
      <c r="AK246" s="152"/>
      <c r="AL246" s="152"/>
      <c r="AM246" s="152"/>
      <c r="AN246" s="152"/>
      <c r="AO246" s="152"/>
      <c r="AP246" s="152"/>
      <c r="AQ246" s="152"/>
      <c r="AR246" s="152"/>
      <c r="AS246" s="152"/>
      <c r="AT246" s="152"/>
      <c r="AU246" s="152"/>
      <c r="AV246" s="152"/>
      <c r="AW246" s="152"/>
      <c r="AX246" s="415"/>
    </row>
    <row r="247" spans="1:50" ht="135" customHeight="1" x14ac:dyDescent="0.15">
      <c r="A247" s="364" t="s">
        <v>46</v>
      </c>
      <c r="B247" s="925"/>
      <c r="C247" s="317" t="s">
        <v>50</v>
      </c>
      <c r="D247" s="743"/>
      <c r="E247" s="743"/>
      <c r="F247" s="744"/>
      <c r="G247" s="928" t="s">
        <v>744</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745</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753</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8" t="s">
        <v>132</v>
      </c>
      <c r="B252" s="349"/>
      <c r="C252" s="349"/>
      <c r="D252" s="349"/>
      <c r="E252" s="350"/>
      <c r="F252" s="924" t="s">
        <v>756</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8" t="s">
        <v>349</v>
      </c>
      <c r="B254" s="349"/>
      <c r="C254" s="349"/>
      <c r="D254" s="349"/>
      <c r="E254" s="350"/>
      <c r="F254" s="351" t="s">
        <v>757</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t="s">
        <v>751</v>
      </c>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318</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361</v>
      </c>
      <c r="B258" s="105"/>
      <c r="C258" s="105"/>
      <c r="D258" s="106"/>
      <c r="E258" s="344" t="s">
        <v>713</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1" t="s">
        <v>360</v>
      </c>
      <c r="B259" s="271"/>
      <c r="C259" s="271"/>
      <c r="D259" s="271"/>
      <c r="E259" s="344" t="s">
        <v>714</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1" t="s">
        <v>359</v>
      </c>
      <c r="B260" s="271"/>
      <c r="C260" s="271"/>
      <c r="D260" s="271"/>
      <c r="E260" s="344" t="s">
        <v>715</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1" t="s">
        <v>358</v>
      </c>
      <c r="B261" s="271"/>
      <c r="C261" s="271"/>
      <c r="D261" s="271"/>
      <c r="E261" s="344" t="s">
        <v>716</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1" t="s">
        <v>357</v>
      </c>
      <c r="B262" s="271"/>
      <c r="C262" s="271"/>
      <c r="D262" s="271"/>
      <c r="E262" s="344" t="s">
        <v>717</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1" t="s">
        <v>356</v>
      </c>
      <c r="B263" s="271"/>
      <c r="C263" s="271"/>
      <c r="D263" s="271"/>
      <c r="E263" s="344" t="s">
        <v>718</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1" t="s">
        <v>355</v>
      </c>
      <c r="B264" s="271"/>
      <c r="C264" s="271"/>
      <c r="D264" s="271"/>
      <c r="E264" s="344" t="s">
        <v>719</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1" t="s">
        <v>354</v>
      </c>
      <c r="B265" s="271"/>
      <c r="C265" s="271"/>
      <c r="D265" s="271"/>
      <c r="E265" s="344" t="s">
        <v>720</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1" t="s">
        <v>501</v>
      </c>
      <c r="B266" s="271"/>
      <c r="C266" s="271"/>
      <c r="D266" s="271"/>
      <c r="E266" s="115" t="s">
        <v>692</v>
      </c>
      <c r="F266" s="101"/>
      <c r="G266" s="101"/>
      <c r="H266" s="92" t="str">
        <f>IF(E266="","","-")</f>
        <v>-</v>
      </c>
      <c r="I266" s="101"/>
      <c r="J266" s="101"/>
      <c r="K266" s="92" t="str">
        <f>IF(I266="","","-")</f>
        <v/>
      </c>
      <c r="L266" s="116">
        <v>187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116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723</v>
      </c>
      <c r="H268" s="101"/>
      <c r="I268" s="101"/>
      <c r="J268" s="100">
        <v>20</v>
      </c>
      <c r="K268" s="100"/>
      <c r="L268" s="116">
        <v>108</v>
      </c>
      <c r="M268" s="116"/>
      <c r="N268" s="116"/>
      <c r="O268" s="100"/>
      <c r="P268" s="100"/>
      <c r="Q268" s="99"/>
      <c r="R268" s="100"/>
      <c r="S268" s="101"/>
      <c r="T268" s="101"/>
      <c r="U268" s="101"/>
      <c r="V268" s="100"/>
      <c r="W268" s="100"/>
      <c r="X268" s="116"/>
      <c r="Y268" s="116"/>
      <c r="Z268" s="116"/>
      <c r="AA268" s="100"/>
      <c r="AB268" s="331"/>
      <c r="AC268" s="99"/>
      <c r="AD268" s="100"/>
      <c r="AE268" s="101"/>
      <c r="AF268" s="101"/>
      <c r="AG268" s="101"/>
      <c r="AH268" s="100"/>
      <c r="AI268" s="100"/>
      <c r="AJ268" s="116"/>
      <c r="AK268" s="116"/>
      <c r="AL268" s="116"/>
      <c r="AM268" s="100"/>
      <c r="AN268" s="331"/>
      <c r="AO268" s="99"/>
      <c r="AP268" s="100"/>
      <c r="AQ268" s="101"/>
      <c r="AR268" s="101"/>
      <c r="AS268" s="101"/>
      <c r="AT268" s="100"/>
      <c r="AU268" s="100"/>
      <c r="AV268" s="116"/>
      <c r="AW268" s="116"/>
      <c r="AX268" s="95"/>
    </row>
    <row r="269" spans="1:52" ht="28.35" customHeight="1" x14ac:dyDescent="0.15">
      <c r="A269" s="332" t="s">
        <v>348</v>
      </c>
      <c r="B269" s="333"/>
      <c r="C269" s="333"/>
      <c r="D269" s="333"/>
      <c r="E269" s="333"/>
      <c r="F269" s="33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350</v>
      </c>
      <c r="B308" s="339"/>
      <c r="C308" s="339"/>
      <c r="D308" s="339"/>
      <c r="E308" s="339"/>
      <c r="F308" s="340"/>
      <c r="G308" s="313" t="s">
        <v>324</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41"/>
      <c r="B309" s="342"/>
      <c r="C309" s="342"/>
      <c r="D309" s="342"/>
      <c r="E309" s="342"/>
      <c r="F309" s="343"/>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41"/>
      <c r="B310" s="342"/>
      <c r="C310" s="342"/>
      <c r="D310" s="342"/>
      <c r="E310" s="342"/>
      <c r="F310" s="343"/>
      <c r="G310" s="303" t="s">
        <v>748</v>
      </c>
      <c r="H310" s="327"/>
      <c r="I310" s="327"/>
      <c r="J310" s="327"/>
      <c r="K310" s="328"/>
      <c r="L310" s="306" t="s">
        <v>748</v>
      </c>
      <c r="M310" s="329"/>
      <c r="N310" s="329"/>
      <c r="O310" s="329"/>
      <c r="P310" s="329"/>
      <c r="Q310" s="329"/>
      <c r="R310" s="329"/>
      <c r="S310" s="329"/>
      <c r="T310" s="329"/>
      <c r="U310" s="329"/>
      <c r="V310" s="329"/>
      <c r="W310" s="329"/>
      <c r="X310" s="330"/>
      <c r="Y310" s="309" t="s">
        <v>746</v>
      </c>
      <c r="Z310" s="310"/>
      <c r="AA310" s="310"/>
      <c r="AB310" s="311"/>
      <c r="AC310" s="303" t="s">
        <v>746</v>
      </c>
      <c r="AD310" s="304"/>
      <c r="AE310" s="304"/>
      <c r="AF310" s="304"/>
      <c r="AG310" s="305"/>
      <c r="AH310" s="306" t="s">
        <v>746</v>
      </c>
      <c r="AI310" s="307"/>
      <c r="AJ310" s="307"/>
      <c r="AK310" s="307"/>
      <c r="AL310" s="307"/>
      <c r="AM310" s="307"/>
      <c r="AN310" s="307"/>
      <c r="AO310" s="307"/>
      <c r="AP310" s="307"/>
      <c r="AQ310" s="307"/>
      <c r="AR310" s="307"/>
      <c r="AS310" s="307"/>
      <c r="AT310" s="308"/>
      <c r="AU310" s="309" t="s">
        <v>746</v>
      </c>
      <c r="AV310" s="310"/>
      <c r="AW310" s="310"/>
      <c r="AX310" s="312"/>
    </row>
    <row r="311" spans="1:50" ht="24.75" customHeight="1" x14ac:dyDescent="0.15">
      <c r="A311" s="341"/>
      <c r="B311" s="342"/>
      <c r="C311" s="342"/>
      <c r="D311" s="342"/>
      <c r="E311" s="342"/>
      <c r="F311" s="343"/>
      <c r="G311" s="293"/>
      <c r="H311" s="294"/>
      <c r="I311" s="294"/>
      <c r="J311" s="294"/>
      <c r="K311" s="295"/>
      <c r="L311" s="296"/>
      <c r="M311" s="325"/>
      <c r="N311" s="325"/>
      <c r="O311" s="325"/>
      <c r="P311" s="325"/>
      <c r="Q311" s="325"/>
      <c r="R311" s="325"/>
      <c r="S311" s="325"/>
      <c r="T311" s="325"/>
      <c r="U311" s="325"/>
      <c r="V311" s="325"/>
      <c r="W311" s="325"/>
      <c r="X311" s="326"/>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41"/>
      <c r="B312" s="342"/>
      <c r="C312" s="342"/>
      <c r="D312" s="342"/>
      <c r="E312" s="342"/>
      <c r="F312" s="343"/>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41"/>
      <c r="B313" s="342"/>
      <c r="C313" s="342"/>
      <c r="D313" s="342"/>
      <c r="E313" s="342"/>
      <c r="F313" s="343"/>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customHeight="1" x14ac:dyDescent="0.15">
      <c r="A314" s="341"/>
      <c r="B314" s="342"/>
      <c r="C314" s="342"/>
      <c r="D314" s="342"/>
      <c r="E314" s="342"/>
      <c r="F314" s="343"/>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customHeight="1" x14ac:dyDescent="0.15">
      <c r="A315" s="341"/>
      <c r="B315" s="342"/>
      <c r="C315" s="342"/>
      <c r="D315" s="342"/>
      <c r="E315" s="342"/>
      <c r="F315" s="343"/>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customHeight="1" x14ac:dyDescent="0.15">
      <c r="A316" s="341"/>
      <c r="B316" s="342"/>
      <c r="C316" s="342"/>
      <c r="D316" s="342"/>
      <c r="E316" s="342"/>
      <c r="F316" s="343"/>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customHeight="1" x14ac:dyDescent="0.15">
      <c r="A317" s="341"/>
      <c r="B317" s="342"/>
      <c r="C317" s="342"/>
      <c r="D317" s="342"/>
      <c r="E317" s="342"/>
      <c r="F317" s="343"/>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customHeight="1" x14ac:dyDescent="0.15">
      <c r="A318" s="341"/>
      <c r="B318" s="342"/>
      <c r="C318" s="342"/>
      <c r="D318" s="342"/>
      <c r="E318" s="342"/>
      <c r="F318" s="343"/>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customHeight="1" x14ac:dyDescent="0.15">
      <c r="A319" s="341"/>
      <c r="B319" s="342"/>
      <c r="C319" s="342"/>
      <c r="D319" s="342"/>
      <c r="E319" s="342"/>
      <c r="F319" s="343"/>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41"/>
      <c r="B320" s="342"/>
      <c r="C320" s="342"/>
      <c r="D320" s="342"/>
      <c r="E320" s="342"/>
      <c r="F320" s="343"/>
      <c r="G320" s="284" t="s">
        <v>18</v>
      </c>
      <c r="H320" s="285"/>
      <c r="I320" s="285"/>
      <c r="J320" s="285"/>
      <c r="K320" s="285"/>
      <c r="L320" s="286"/>
      <c r="M320" s="287"/>
      <c r="N320" s="287"/>
      <c r="O320" s="287"/>
      <c r="P320" s="287"/>
      <c r="Q320" s="287"/>
      <c r="R320" s="287"/>
      <c r="S320" s="287"/>
      <c r="T320" s="287"/>
      <c r="U320" s="287"/>
      <c r="V320" s="287"/>
      <c r="W320" s="287"/>
      <c r="X320" s="288"/>
      <c r="Y320" s="289">
        <f>SUM(Y310:AB319)</f>
        <v>0</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41"/>
      <c r="B321" s="342"/>
      <c r="C321" s="342"/>
      <c r="D321" s="342"/>
      <c r="E321" s="342"/>
      <c r="F321" s="343"/>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41"/>
      <c r="B322" s="342"/>
      <c r="C322" s="342"/>
      <c r="D322" s="342"/>
      <c r="E322" s="342"/>
      <c r="F322" s="343"/>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41"/>
      <c r="B323" s="342"/>
      <c r="C323" s="342"/>
      <c r="D323" s="342"/>
      <c r="E323" s="342"/>
      <c r="F323" s="343"/>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41"/>
      <c r="B324" s="342"/>
      <c r="C324" s="342"/>
      <c r="D324" s="342"/>
      <c r="E324" s="342"/>
      <c r="F324" s="343"/>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41"/>
      <c r="B325" s="342"/>
      <c r="C325" s="342"/>
      <c r="D325" s="342"/>
      <c r="E325" s="342"/>
      <c r="F325" s="343"/>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41"/>
      <c r="B326" s="342"/>
      <c r="C326" s="342"/>
      <c r="D326" s="342"/>
      <c r="E326" s="342"/>
      <c r="F326" s="343"/>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41"/>
      <c r="B327" s="342"/>
      <c r="C327" s="342"/>
      <c r="D327" s="342"/>
      <c r="E327" s="342"/>
      <c r="F327" s="343"/>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41"/>
      <c r="B328" s="342"/>
      <c r="C328" s="342"/>
      <c r="D328" s="342"/>
      <c r="E328" s="342"/>
      <c r="F328" s="343"/>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41"/>
      <c r="B329" s="342"/>
      <c r="C329" s="342"/>
      <c r="D329" s="342"/>
      <c r="E329" s="342"/>
      <c r="F329" s="343"/>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41"/>
      <c r="B330" s="342"/>
      <c r="C330" s="342"/>
      <c r="D330" s="342"/>
      <c r="E330" s="342"/>
      <c r="F330" s="343"/>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41"/>
      <c r="B331" s="342"/>
      <c r="C331" s="342"/>
      <c r="D331" s="342"/>
      <c r="E331" s="342"/>
      <c r="F331" s="343"/>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41"/>
      <c r="B332" s="342"/>
      <c r="C332" s="342"/>
      <c r="D332" s="342"/>
      <c r="E332" s="342"/>
      <c r="F332" s="343"/>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41"/>
      <c r="B333" s="342"/>
      <c r="C333" s="342"/>
      <c r="D333" s="342"/>
      <c r="E333" s="342"/>
      <c r="F333" s="343"/>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41"/>
      <c r="B334" s="342"/>
      <c r="C334" s="342"/>
      <c r="D334" s="342"/>
      <c r="E334" s="342"/>
      <c r="F334" s="343"/>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41"/>
      <c r="B335" s="342"/>
      <c r="C335" s="342"/>
      <c r="D335" s="342"/>
      <c r="E335" s="342"/>
      <c r="F335" s="343"/>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41"/>
      <c r="B336" s="342"/>
      <c r="C336" s="342"/>
      <c r="D336" s="342"/>
      <c r="E336" s="342"/>
      <c r="F336" s="343"/>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41"/>
      <c r="B337" s="342"/>
      <c r="C337" s="342"/>
      <c r="D337" s="342"/>
      <c r="E337" s="342"/>
      <c r="F337" s="343"/>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41"/>
      <c r="B338" s="342"/>
      <c r="C338" s="342"/>
      <c r="D338" s="342"/>
      <c r="E338" s="342"/>
      <c r="F338" s="343"/>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41"/>
      <c r="B339" s="342"/>
      <c r="C339" s="342"/>
      <c r="D339" s="342"/>
      <c r="E339" s="342"/>
      <c r="F339" s="343"/>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41"/>
      <c r="B340" s="342"/>
      <c r="C340" s="342"/>
      <c r="D340" s="342"/>
      <c r="E340" s="342"/>
      <c r="F340" s="343"/>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41"/>
      <c r="B341" s="342"/>
      <c r="C341" s="342"/>
      <c r="D341" s="342"/>
      <c r="E341" s="342"/>
      <c r="F341" s="343"/>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41"/>
      <c r="B342" s="342"/>
      <c r="C342" s="342"/>
      <c r="D342" s="342"/>
      <c r="E342" s="342"/>
      <c r="F342" s="343"/>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41"/>
      <c r="B343" s="342"/>
      <c r="C343" s="342"/>
      <c r="D343" s="342"/>
      <c r="E343" s="342"/>
      <c r="F343" s="343"/>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41"/>
      <c r="B344" s="342"/>
      <c r="C344" s="342"/>
      <c r="D344" s="342"/>
      <c r="E344" s="342"/>
      <c r="F344" s="343"/>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41"/>
      <c r="B345" s="342"/>
      <c r="C345" s="342"/>
      <c r="D345" s="342"/>
      <c r="E345" s="342"/>
      <c r="F345" s="343"/>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41"/>
      <c r="B346" s="342"/>
      <c r="C346" s="342"/>
      <c r="D346" s="342"/>
      <c r="E346" s="342"/>
      <c r="F346" s="343"/>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41"/>
      <c r="B347" s="342"/>
      <c r="C347" s="342"/>
      <c r="D347" s="342"/>
      <c r="E347" s="342"/>
      <c r="F347" s="343"/>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41"/>
      <c r="B348" s="342"/>
      <c r="C348" s="342"/>
      <c r="D348" s="342"/>
      <c r="E348" s="342"/>
      <c r="F348" s="343"/>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41"/>
      <c r="B349" s="342"/>
      <c r="C349" s="342"/>
      <c r="D349" s="342"/>
      <c r="E349" s="342"/>
      <c r="F349" s="343"/>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41"/>
      <c r="B350" s="342"/>
      <c r="C350" s="342"/>
      <c r="D350" s="342"/>
      <c r="E350" s="342"/>
      <c r="F350" s="343"/>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41"/>
      <c r="B351" s="342"/>
      <c r="C351" s="342"/>
      <c r="D351" s="342"/>
      <c r="E351" s="342"/>
      <c r="F351" s="343"/>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41"/>
      <c r="B352" s="342"/>
      <c r="C352" s="342"/>
      <c r="D352" s="342"/>
      <c r="E352" s="342"/>
      <c r="F352" s="343"/>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41"/>
      <c r="B353" s="342"/>
      <c r="C353" s="342"/>
      <c r="D353" s="342"/>
      <c r="E353" s="342"/>
      <c r="F353" s="343"/>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41"/>
      <c r="B354" s="342"/>
      <c r="C354" s="342"/>
      <c r="D354" s="342"/>
      <c r="E354" s="342"/>
      <c r="F354" s="343"/>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41"/>
      <c r="B355" s="342"/>
      <c r="C355" s="342"/>
      <c r="D355" s="342"/>
      <c r="E355" s="342"/>
      <c r="F355" s="343"/>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41"/>
      <c r="B356" s="342"/>
      <c r="C356" s="342"/>
      <c r="D356" s="342"/>
      <c r="E356" s="342"/>
      <c r="F356" s="343"/>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41"/>
      <c r="B357" s="342"/>
      <c r="C357" s="342"/>
      <c r="D357" s="342"/>
      <c r="E357" s="342"/>
      <c r="F357" s="343"/>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41"/>
      <c r="B358" s="342"/>
      <c r="C358" s="342"/>
      <c r="D358" s="342"/>
      <c r="E358" s="342"/>
      <c r="F358" s="343"/>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41"/>
      <c r="B359" s="342"/>
      <c r="C359" s="342"/>
      <c r="D359" s="342"/>
      <c r="E359" s="342"/>
      <c r="F359" s="343"/>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368</v>
      </c>
      <c r="D366" s="266"/>
      <c r="E366" s="266"/>
      <c r="F366" s="266"/>
      <c r="G366" s="266"/>
      <c r="H366" s="266"/>
      <c r="I366" s="266"/>
      <c r="J366" s="248" t="s">
        <v>368</v>
      </c>
      <c r="K366" s="249"/>
      <c r="L366" s="249"/>
      <c r="M366" s="249"/>
      <c r="N366" s="249"/>
      <c r="O366" s="249"/>
      <c r="P366" s="275" t="s">
        <v>368</v>
      </c>
      <c r="Q366" s="276"/>
      <c r="R366" s="276"/>
      <c r="S366" s="276"/>
      <c r="T366" s="276"/>
      <c r="U366" s="276"/>
      <c r="V366" s="276"/>
      <c r="W366" s="276"/>
      <c r="X366" s="276"/>
      <c r="Y366" s="251" t="s">
        <v>746</v>
      </c>
      <c r="Z366" s="252"/>
      <c r="AA366" s="252"/>
      <c r="AB366" s="253"/>
      <c r="AC366" s="277" t="s">
        <v>700</v>
      </c>
      <c r="AD366" s="278"/>
      <c r="AE366" s="278"/>
      <c r="AF366" s="278"/>
      <c r="AG366" s="278"/>
      <c r="AH366" s="268" t="s">
        <v>368</v>
      </c>
      <c r="AI366" s="269"/>
      <c r="AJ366" s="269"/>
      <c r="AK366" s="269"/>
      <c r="AL366" s="241" t="s">
        <v>746</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700</v>
      </c>
      <c r="D631" s="246"/>
      <c r="E631" s="255" t="s">
        <v>747</v>
      </c>
      <c r="F631" s="247"/>
      <c r="G631" s="247"/>
      <c r="H631" s="247"/>
      <c r="I631" s="247"/>
      <c r="J631" s="248" t="s">
        <v>747</v>
      </c>
      <c r="K631" s="249"/>
      <c r="L631" s="249"/>
      <c r="M631" s="249"/>
      <c r="N631" s="249"/>
      <c r="O631" s="249"/>
      <c r="P631" s="260" t="s">
        <v>747</v>
      </c>
      <c r="Q631" s="250"/>
      <c r="R631" s="250"/>
      <c r="S631" s="250"/>
      <c r="T631" s="250"/>
      <c r="U631" s="250"/>
      <c r="V631" s="250"/>
      <c r="W631" s="250"/>
      <c r="X631" s="250"/>
      <c r="Y631" s="251" t="s">
        <v>747</v>
      </c>
      <c r="Z631" s="252"/>
      <c r="AA631" s="252"/>
      <c r="AB631" s="253"/>
      <c r="AC631" s="237" t="s">
        <v>700</v>
      </c>
      <c r="AD631" s="238"/>
      <c r="AE631" s="238"/>
      <c r="AF631" s="238"/>
      <c r="AG631" s="238"/>
      <c r="AH631" s="239" t="s">
        <v>747</v>
      </c>
      <c r="AI631" s="240"/>
      <c r="AJ631" s="240"/>
      <c r="AK631" s="240"/>
      <c r="AL631" s="241" t="s">
        <v>747</v>
      </c>
      <c r="AM631" s="242"/>
      <c r="AN631" s="242"/>
      <c r="AO631" s="243"/>
      <c r="AP631" s="244" t="s">
        <v>747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6:AQ17 P15:AX15 P13:AX13">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2:Y319">
    <cfRule type="expression" dxfId="1497" priority="901">
      <formula>IF(RIGHT(TEXT(Y312,"0.#"),1)=".",FALSE,TRUE)</formula>
    </cfRule>
    <cfRule type="expression" dxfId="1496" priority="902">
      <formula>IF(RIGHT(TEXT(Y312,"0.#"),1)=".",TRUE,FALSE)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721</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316</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2"/>
      <c r="Z2" s="287"/>
      <c r="AA2" s="288"/>
      <c r="AB2" s="946" t="s">
        <v>11</v>
      </c>
      <c r="AC2" s="947"/>
      <c r="AD2" s="948"/>
      <c r="AE2" s="935" t="s">
        <v>372</v>
      </c>
      <c r="AF2" s="935"/>
      <c r="AG2" s="935"/>
      <c r="AH2" s="128"/>
      <c r="AI2" s="935" t="s">
        <v>468</v>
      </c>
      <c r="AJ2" s="935"/>
      <c r="AK2" s="935"/>
      <c r="AL2" s="128"/>
      <c r="AM2" s="935" t="s">
        <v>469</v>
      </c>
      <c r="AN2" s="935"/>
      <c r="AO2" s="935"/>
      <c r="AP2" s="128"/>
      <c r="AQ2" s="135" t="s">
        <v>223</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3"/>
      <c r="Z3" s="944"/>
      <c r="AA3" s="945"/>
      <c r="AB3" s="949"/>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15">
      <c r="A4" s="699"/>
      <c r="B4" s="697"/>
      <c r="C4" s="697"/>
      <c r="D4" s="697"/>
      <c r="E4" s="697"/>
      <c r="F4" s="698"/>
      <c r="G4" s="193"/>
      <c r="H4" s="953"/>
      <c r="I4" s="953"/>
      <c r="J4" s="953"/>
      <c r="K4" s="953"/>
      <c r="L4" s="953"/>
      <c r="M4" s="953"/>
      <c r="N4" s="953"/>
      <c r="O4" s="954"/>
      <c r="P4" s="146"/>
      <c r="Q4" s="664"/>
      <c r="R4" s="664"/>
      <c r="S4" s="664"/>
      <c r="T4" s="664"/>
      <c r="U4" s="664"/>
      <c r="V4" s="664"/>
      <c r="W4" s="664"/>
      <c r="X4" s="665"/>
      <c r="Y4" s="939" t="s">
        <v>12</v>
      </c>
      <c r="Z4" s="940"/>
      <c r="AA4" s="941"/>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55"/>
      <c r="H5" s="956"/>
      <c r="I5" s="956"/>
      <c r="J5" s="956"/>
      <c r="K5" s="956"/>
      <c r="L5" s="956"/>
      <c r="M5" s="956"/>
      <c r="N5" s="956"/>
      <c r="O5" s="957"/>
      <c r="P5" s="961"/>
      <c r="Q5" s="961"/>
      <c r="R5" s="961"/>
      <c r="S5" s="961"/>
      <c r="T5" s="961"/>
      <c r="U5" s="961"/>
      <c r="V5" s="961"/>
      <c r="W5" s="961"/>
      <c r="X5" s="962"/>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58"/>
      <c r="H6" s="959"/>
      <c r="I6" s="959"/>
      <c r="J6" s="959"/>
      <c r="K6" s="959"/>
      <c r="L6" s="959"/>
      <c r="M6" s="959"/>
      <c r="N6" s="959"/>
      <c r="O6" s="960"/>
      <c r="P6" s="667"/>
      <c r="Q6" s="667"/>
      <c r="R6" s="667"/>
      <c r="S6" s="667"/>
      <c r="T6" s="667"/>
      <c r="U6" s="667"/>
      <c r="V6" s="667"/>
      <c r="W6" s="667"/>
      <c r="X6" s="668"/>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344</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6" t="s">
        <v>316</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2"/>
      <c r="Z9" s="287"/>
      <c r="AA9" s="288"/>
      <c r="AB9" s="946" t="s">
        <v>11</v>
      </c>
      <c r="AC9" s="947"/>
      <c r="AD9" s="948"/>
      <c r="AE9" s="935" t="s">
        <v>372</v>
      </c>
      <c r="AF9" s="935"/>
      <c r="AG9" s="935"/>
      <c r="AH9" s="128"/>
      <c r="AI9" s="935" t="s">
        <v>468</v>
      </c>
      <c r="AJ9" s="935"/>
      <c r="AK9" s="935"/>
      <c r="AL9" s="128"/>
      <c r="AM9" s="935" t="s">
        <v>469</v>
      </c>
      <c r="AN9" s="935"/>
      <c r="AO9" s="935"/>
      <c r="AP9" s="128"/>
      <c r="AQ9" s="135" t="s">
        <v>223</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3"/>
      <c r="Z10" s="944"/>
      <c r="AA10" s="945"/>
      <c r="AB10" s="949"/>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15">
      <c r="A11" s="699"/>
      <c r="B11" s="697"/>
      <c r="C11" s="697"/>
      <c r="D11" s="697"/>
      <c r="E11" s="697"/>
      <c r="F11" s="698"/>
      <c r="G11" s="193"/>
      <c r="H11" s="953"/>
      <c r="I11" s="953"/>
      <c r="J11" s="953"/>
      <c r="K11" s="953"/>
      <c r="L11" s="953"/>
      <c r="M11" s="953"/>
      <c r="N11" s="953"/>
      <c r="O11" s="954"/>
      <c r="P11" s="146"/>
      <c r="Q11" s="664"/>
      <c r="R11" s="664"/>
      <c r="S11" s="664"/>
      <c r="T11" s="664"/>
      <c r="U11" s="664"/>
      <c r="V11" s="664"/>
      <c r="W11" s="664"/>
      <c r="X11" s="665"/>
      <c r="Y11" s="939" t="s">
        <v>12</v>
      </c>
      <c r="Z11" s="940"/>
      <c r="AA11" s="941"/>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55"/>
      <c r="H12" s="956"/>
      <c r="I12" s="956"/>
      <c r="J12" s="956"/>
      <c r="K12" s="956"/>
      <c r="L12" s="956"/>
      <c r="M12" s="956"/>
      <c r="N12" s="956"/>
      <c r="O12" s="957"/>
      <c r="P12" s="961"/>
      <c r="Q12" s="961"/>
      <c r="R12" s="961"/>
      <c r="S12" s="961"/>
      <c r="T12" s="961"/>
      <c r="U12" s="961"/>
      <c r="V12" s="961"/>
      <c r="W12" s="961"/>
      <c r="X12" s="962"/>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7"/>
      <c r="Q13" s="667"/>
      <c r="R13" s="667"/>
      <c r="S13" s="667"/>
      <c r="T13" s="667"/>
      <c r="U13" s="667"/>
      <c r="V13" s="667"/>
      <c r="W13" s="667"/>
      <c r="X13" s="668"/>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344</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6" t="s">
        <v>316</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2"/>
      <c r="Z16" s="287"/>
      <c r="AA16" s="288"/>
      <c r="AB16" s="946" t="s">
        <v>11</v>
      </c>
      <c r="AC16" s="947"/>
      <c r="AD16" s="948"/>
      <c r="AE16" s="935" t="s">
        <v>372</v>
      </c>
      <c r="AF16" s="935"/>
      <c r="AG16" s="935"/>
      <c r="AH16" s="128"/>
      <c r="AI16" s="935" t="s">
        <v>468</v>
      </c>
      <c r="AJ16" s="935"/>
      <c r="AK16" s="935"/>
      <c r="AL16" s="128"/>
      <c r="AM16" s="935" t="s">
        <v>469</v>
      </c>
      <c r="AN16" s="935"/>
      <c r="AO16" s="935"/>
      <c r="AP16" s="128"/>
      <c r="AQ16" s="135" t="s">
        <v>223</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3"/>
      <c r="Z17" s="944"/>
      <c r="AA17" s="945"/>
      <c r="AB17" s="949"/>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15">
      <c r="A18" s="699"/>
      <c r="B18" s="697"/>
      <c r="C18" s="697"/>
      <c r="D18" s="697"/>
      <c r="E18" s="697"/>
      <c r="F18" s="698"/>
      <c r="G18" s="193"/>
      <c r="H18" s="953"/>
      <c r="I18" s="953"/>
      <c r="J18" s="953"/>
      <c r="K18" s="953"/>
      <c r="L18" s="953"/>
      <c r="M18" s="953"/>
      <c r="N18" s="953"/>
      <c r="O18" s="954"/>
      <c r="P18" s="146"/>
      <c r="Q18" s="664"/>
      <c r="R18" s="664"/>
      <c r="S18" s="664"/>
      <c r="T18" s="664"/>
      <c r="U18" s="664"/>
      <c r="V18" s="664"/>
      <c r="W18" s="664"/>
      <c r="X18" s="665"/>
      <c r="Y18" s="939" t="s">
        <v>12</v>
      </c>
      <c r="Z18" s="940"/>
      <c r="AA18" s="941"/>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55"/>
      <c r="H19" s="956"/>
      <c r="I19" s="956"/>
      <c r="J19" s="956"/>
      <c r="K19" s="956"/>
      <c r="L19" s="956"/>
      <c r="M19" s="956"/>
      <c r="N19" s="956"/>
      <c r="O19" s="957"/>
      <c r="P19" s="961"/>
      <c r="Q19" s="961"/>
      <c r="R19" s="961"/>
      <c r="S19" s="961"/>
      <c r="T19" s="961"/>
      <c r="U19" s="961"/>
      <c r="V19" s="961"/>
      <c r="W19" s="961"/>
      <c r="X19" s="962"/>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7"/>
      <c r="Q20" s="667"/>
      <c r="R20" s="667"/>
      <c r="S20" s="667"/>
      <c r="T20" s="667"/>
      <c r="U20" s="667"/>
      <c r="V20" s="667"/>
      <c r="W20" s="667"/>
      <c r="X20" s="668"/>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344</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6" t="s">
        <v>316</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2"/>
      <c r="Z23" s="287"/>
      <c r="AA23" s="288"/>
      <c r="AB23" s="946" t="s">
        <v>11</v>
      </c>
      <c r="AC23" s="947"/>
      <c r="AD23" s="948"/>
      <c r="AE23" s="935" t="s">
        <v>372</v>
      </c>
      <c r="AF23" s="935"/>
      <c r="AG23" s="935"/>
      <c r="AH23" s="128"/>
      <c r="AI23" s="935" t="s">
        <v>468</v>
      </c>
      <c r="AJ23" s="935"/>
      <c r="AK23" s="935"/>
      <c r="AL23" s="128"/>
      <c r="AM23" s="935" t="s">
        <v>469</v>
      </c>
      <c r="AN23" s="935"/>
      <c r="AO23" s="935"/>
      <c r="AP23" s="128"/>
      <c r="AQ23" s="135" t="s">
        <v>223</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3"/>
      <c r="Z24" s="944"/>
      <c r="AA24" s="945"/>
      <c r="AB24" s="949"/>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15">
      <c r="A25" s="699"/>
      <c r="B25" s="697"/>
      <c r="C25" s="697"/>
      <c r="D25" s="697"/>
      <c r="E25" s="697"/>
      <c r="F25" s="698"/>
      <c r="G25" s="193"/>
      <c r="H25" s="953"/>
      <c r="I25" s="953"/>
      <c r="J25" s="953"/>
      <c r="K25" s="953"/>
      <c r="L25" s="953"/>
      <c r="M25" s="953"/>
      <c r="N25" s="953"/>
      <c r="O25" s="954"/>
      <c r="P25" s="146"/>
      <c r="Q25" s="664"/>
      <c r="R25" s="664"/>
      <c r="S25" s="664"/>
      <c r="T25" s="664"/>
      <c r="U25" s="664"/>
      <c r="V25" s="664"/>
      <c r="W25" s="664"/>
      <c r="X25" s="665"/>
      <c r="Y25" s="939" t="s">
        <v>12</v>
      </c>
      <c r="Z25" s="940"/>
      <c r="AA25" s="941"/>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55"/>
      <c r="H26" s="956"/>
      <c r="I26" s="956"/>
      <c r="J26" s="956"/>
      <c r="K26" s="956"/>
      <c r="L26" s="956"/>
      <c r="M26" s="956"/>
      <c r="N26" s="956"/>
      <c r="O26" s="957"/>
      <c r="P26" s="961"/>
      <c r="Q26" s="961"/>
      <c r="R26" s="961"/>
      <c r="S26" s="961"/>
      <c r="T26" s="961"/>
      <c r="U26" s="961"/>
      <c r="V26" s="961"/>
      <c r="W26" s="961"/>
      <c r="X26" s="962"/>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7"/>
      <c r="Q27" s="667"/>
      <c r="R27" s="667"/>
      <c r="S27" s="667"/>
      <c r="T27" s="667"/>
      <c r="U27" s="667"/>
      <c r="V27" s="667"/>
      <c r="W27" s="667"/>
      <c r="X27" s="668"/>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344</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6" t="s">
        <v>316</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2"/>
      <c r="Z30" s="287"/>
      <c r="AA30" s="288"/>
      <c r="AB30" s="946" t="s">
        <v>11</v>
      </c>
      <c r="AC30" s="947"/>
      <c r="AD30" s="948"/>
      <c r="AE30" s="935" t="s">
        <v>372</v>
      </c>
      <c r="AF30" s="935"/>
      <c r="AG30" s="935"/>
      <c r="AH30" s="128"/>
      <c r="AI30" s="935" t="s">
        <v>468</v>
      </c>
      <c r="AJ30" s="935"/>
      <c r="AK30" s="935"/>
      <c r="AL30" s="128"/>
      <c r="AM30" s="935" t="s">
        <v>469</v>
      </c>
      <c r="AN30" s="935"/>
      <c r="AO30" s="935"/>
      <c r="AP30" s="128"/>
      <c r="AQ30" s="135" t="s">
        <v>223</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3"/>
      <c r="Z31" s="944"/>
      <c r="AA31" s="945"/>
      <c r="AB31" s="949"/>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15">
      <c r="A32" s="699"/>
      <c r="B32" s="697"/>
      <c r="C32" s="697"/>
      <c r="D32" s="697"/>
      <c r="E32" s="697"/>
      <c r="F32" s="698"/>
      <c r="G32" s="193"/>
      <c r="H32" s="953"/>
      <c r="I32" s="953"/>
      <c r="J32" s="953"/>
      <c r="K32" s="953"/>
      <c r="L32" s="953"/>
      <c r="M32" s="953"/>
      <c r="N32" s="953"/>
      <c r="O32" s="954"/>
      <c r="P32" s="146"/>
      <c r="Q32" s="664"/>
      <c r="R32" s="664"/>
      <c r="S32" s="664"/>
      <c r="T32" s="664"/>
      <c r="U32" s="664"/>
      <c r="V32" s="664"/>
      <c r="W32" s="664"/>
      <c r="X32" s="665"/>
      <c r="Y32" s="939" t="s">
        <v>12</v>
      </c>
      <c r="Z32" s="940"/>
      <c r="AA32" s="941"/>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55"/>
      <c r="H33" s="956"/>
      <c r="I33" s="956"/>
      <c r="J33" s="956"/>
      <c r="K33" s="956"/>
      <c r="L33" s="956"/>
      <c r="M33" s="956"/>
      <c r="N33" s="956"/>
      <c r="O33" s="957"/>
      <c r="P33" s="961"/>
      <c r="Q33" s="961"/>
      <c r="R33" s="961"/>
      <c r="S33" s="961"/>
      <c r="T33" s="961"/>
      <c r="U33" s="961"/>
      <c r="V33" s="961"/>
      <c r="W33" s="961"/>
      <c r="X33" s="962"/>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7"/>
      <c r="Q34" s="667"/>
      <c r="R34" s="667"/>
      <c r="S34" s="667"/>
      <c r="T34" s="667"/>
      <c r="U34" s="667"/>
      <c r="V34" s="667"/>
      <c r="W34" s="667"/>
      <c r="X34" s="668"/>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344</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6" t="s">
        <v>316</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2"/>
      <c r="Z37" s="287"/>
      <c r="AA37" s="288"/>
      <c r="AB37" s="946" t="s">
        <v>11</v>
      </c>
      <c r="AC37" s="947"/>
      <c r="AD37" s="948"/>
      <c r="AE37" s="935" t="s">
        <v>372</v>
      </c>
      <c r="AF37" s="935"/>
      <c r="AG37" s="935"/>
      <c r="AH37" s="128"/>
      <c r="AI37" s="935" t="s">
        <v>468</v>
      </c>
      <c r="AJ37" s="935"/>
      <c r="AK37" s="935"/>
      <c r="AL37" s="128"/>
      <c r="AM37" s="935" t="s">
        <v>469</v>
      </c>
      <c r="AN37" s="935"/>
      <c r="AO37" s="935"/>
      <c r="AP37" s="128"/>
      <c r="AQ37" s="135" t="s">
        <v>223</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3"/>
      <c r="Z38" s="944"/>
      <c r="AA38" s="945"/>
      <c r="AB38" s="949"/>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15">
      <c r="A39" s="699"/>
      <c r="B39" s="697"/>
      <c r="C39" s="697"/>
      <c r="D39" s="697"/>
      <c r="E39" s="697"/>
      <c r="F39" s="698"/>
      <c r="G39" s="193"/>
      <c r="H39" s="953"/>
      <c r="I39" s="953"/>
      <c r="J39" s="953"/>
      <c r="K39" s="953"/>
      <c r="L39" s="953"/>
      <c r="M39" s="953"/>
      <c r="N39" s="953"/>
      <c r="O39" s="954"/>
      <c r="P39" s="146"/>
      <c r="Q39" s="664"/>
      <c r="R39" s="664"/>
      <c r="S39" s="664"/>
      <c r="T39" s="664"/>
      <c r="U39" s="664"/>
      <c r="V39" s="664"/>
      <c r="W39" s="664"/>
      <c r="X39" s="665"/>
      <c r="Y39" s="939" t="s">
        <v>12</v>
      </c>
      <c r="Z39" s="940"/>
      <c r="AA39" s="941"/>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55"/>
      <c r="H40" s="956"/>
      <c r="I40" s="956"/>
      <c r="J40" s="956"/>
      <c r="K40" s="956"/>
      <c r="L40" s="956"/>
      <c r="M40" s="956"/>
      <c r="N40" s="956"/>
      <c r="O40" s="957"/>
      <c r="P40" s="961"/>
      <c r="Q40" s="961"/>
      <c r="R40" s="961"/>
      <c r="S40" s="961"/>
      <c r="T40" s="961"/>
      <c r="U40" s="961"/>
      <c r="V40" s="961"/>
      <c r="W40" s="961"/>
      <c r="X40" s="962"/>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7"/>
      <c r="Q41" s="667"/>
      <c r="R41" s="667"/>
      <c r="S41" s="667"/>
      <c r="T41" s="667"/>
      <c r="U41" s="667"/>
      <c r="V41" s="667"/>
      <c r="W41" s="667"/>
      <c r="X41" s="668"/>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344</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6" t="s">
        <v>316</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2"/>
      <c r="Z44" s="287"/>
      <c r="AA44" s="288"/>
      <c r="AB44" s="946" t="s">
        <v>11</v>
      </c>
      <c r="AC44" s="947"/>
      <c r="AD44" s="948"/>
      <c r="AE44" s="935" t="s">
        <v>372</v>
      </c>
      <c r="AF44" s="935"/>
      <c r="AG44" s="935"/>
      <c r="AH44" s="128"/>
      <c r="AI44" s="935" t="s">
        <v>468</v>
      </c>
      <c r="AJ44" s="935"/>
      <c r="AK44" s="935"/>
      <c r="AL44" s="128"/>
      <c r="AM44" s="935" t="s">
        <v>469</v>
      </c>
      <c r="AN44" s="935"/>
      <c r="AO44" s="935"/>
      <c r="AP44" s="128"/>
      <c r="AQ44" s="135" t="s">
        <v>223</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3"/>
      <c r="Z45" s="944"/>
      <c r="AA45" s="945"/>
      <c r="AB45" s="949"/>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15">
      <c r="A46" s="699"/>
      <c r="B46" s="697"/>
      <c r="C46" s="697"/>
      <c r="D46" s="697"/>
      <c r="E46" s="697"/>
      <c r="F46" s="698"/>
      <c r="G46" s="193"/>
      <c r="H46" s="953"/>
      <c r="I46" s="953"/>
      <c r="J46" s="953"/>
      <c r="K46" s="953"/>
      <c r="L46" s="953"/>
      <c r="M46" s="953"/>
      <c r="N46" s="953"/>
      <c r="O46" s="954"/>
      <c r="P46" s="146"/>
      <c r="Q46" s="664"/>
      <c r="R46" s="664"/>
      <c r="S46" s="664"/>
      <c r="T46" s="664"/>
      <c r="U46" s="664"/>
      <c r="V46" s="664"/>
      <c r="W46" s="664"/>
      <c r="X46" s="665"/>
      <c r="Y46" s="939" t="s">
        <v>12</v>
      </c>
      <c r="Z46" s="940"/>
      <c r="AA46" s="941"/>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55"/>
      <c r="H47" s="956"/>
      <c r="I47" s="956"/>
      <c r="J47" s="956"/>
      <c r="K47" s="956"/>
      <c r="L47" s="956"/>
      <c r="M47" s="956"/>
      <c r="N47" s="956"/>
      <c r="O47" s="957"/>
      <c r="P47" s="961"/>
      <c r="Q47" s="961"/>
      <c r="R47" s="961"/>
      <c r="S47" s="961"/>
      <c r="T47" s="961"/>
      <c r="U47" s="961"/>
      <c r="V47" s="961"/>
      <c r="W47" s="961"/>
      <c r="X47" s="962"/>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7"/>
      <c r="Q48" s="667"/>
      <c r="R48" s="667"/>
      <c r="S48" s="667"/>
      <c r="T48" s="667"/>
      <c r="U48" s="667"/>
      <c r="V48" s="667"/>
      <c r="W48" s="667"/>
      <c r="X48" s="668"/>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344</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6" t="s">
        <v>316</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2"/>
      <c r="Z51" s="287"/>
      <c r="AA51" s="288"/>
      <c r="AB51" s="128" t="s">
        <v>11</v>
      </c>
      <c r="AC51" s="947"/>
      <c r="AD51" s="948"/>
      <c r="AE51" s="935" t="s">
        <v>372</v>
      </c>
      <c r="AF51" s="935"/>
      <c r="AG51" s="935"/>
      <c r="AH51" s="128"/>
      <c r="AI51" s="935" t="s">
        <v>468</v>
      </c>
      <c r="AJ51" s="935"/>
      <c r="AK51" s="935"/>
      <c r="AL51" s="128"/>
      <c r="AM51" s="935" t="s">
        <v>469</v>
      </c>
      <c r="AN51" s="935"/>
      <c r="AO51" s="935"/>
      <c r="AP51" s="128"/>
      <c r="AQ51" s="135" t="s">
        <v>223</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3"/>
      <c r="Z52" s="944"/>
      <c r="AA52" s="945"/>
      <c r="AB52" s="949"/>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15">
      <c r="A53" s="699"/>
      <c r="B53" s="697"/>
      <c r="C53" s="697"/>
      <c r="D53" s="697"/>
      <c r="E53" s="697"/>
      <c r="F53" s="698"/>
      <c r="G53" s="193"/>
      <c r="H53" s="953"/>
      <c r="I53" s="953"/>
      <c r="J53" s="953"/>
      <c r="K53" s="953"/>
      <c r="L53" s="953"/>
      <c r="M53" s="953"/>
      <c r="N53" s="953"/>
      <c r="O53" s="954"/>
      <c r="P53" s="146"/>
      <c r="Q53" s="664"/>
      <c r="R53" s="664"/>
      <c r="S53" s="664"/>
      <c r="T53" s="664"/>
      <c r="U53" s="664"/>
      <c r="V53" s="664"/>
      <c r="W53" s="664"/>
      <c r="X53" s="665"/>
      <c r="Y53" s="939" t="s">
        <v>12</v>
      </c>
      <c r="Z53" s="940"/>
      <c r="AA53" s="941"/>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55"/>
      <c r="H54" s="956"/>
      <c r="I54" s="956"/>
      <c r="J54" s="956"/>
      <c r="K54" s="956"/>
      <c r="L54" s="956"/>
      <c r="M54" s="956"/>
      <c r="N54" s="956"/>
      <c r="O54" s="957"/>
      <c r="P54" s="961"/>
      <c r="Q54" s="961"/>
      <c r="R54" s="961"/>
      <c r="S54" s="961"/>
      <c r="T54" s="961"/>
      <c r="U54" s="961"/>
      <c r="V54" s="961"/>
      <c r="W54" s="961"/>
      <c r="X54" s="962"/>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7"/>
      <c r="Q55" s="667"/>
      <c r="R55" s="667"/>
      <c r="S55" s="667"/>
      <c r="T55" s="667"/>
      <c r="U55" s="667"/>
      <c r="V55" s="667"/>
      <c r="W55" s="667"/>
      <c r="X55" s="668"/>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344</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6" t="s">
        <v>316</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2"/>
      <c r="Z58" s="287"/>
      <c r="AA58" s="288"/>
      <c r="AB58" s="946" t="s">
        <v>11</v>
      </c>
      <c r="AC58" s="947"/>
      <c r="AD58" s="948"/>
      <c r="AE58" s="935" t="s">
        <v>372</v>
      </c>
      <c r="AF58" s="935"/>
      <c r="AG58" s="935"/>
      <c r="AH58" s="128"/>
      <c r="AI58" s="935" t="s">
        <v>468</v>
      </c>
      <c r="AJ58" s="935"/>
      <c r="AK58" s="935"/>
      <c r="AL58" s="128"/>
      <c r="AM58" s="935" t="s">
        <v>469</v>
      </c>
      <c r="AN58" s="935"/>
      <c r="AO58" s="935"/>
      <c r="AP58" s="128"/>
      <c r="AQ58" s="135" t="s">
        <v>223</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3"/>
      <c r="Z59" s="944"/>
      <c r="AA59" s="945"/>
      <c r="AB59" s="949"/>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15">
      <c r="A60" s="699"/>
      <c r="B60" s="697"/>
      <c r="C60" s="697"/>
      <c r="D60" s="697"/>
      <c r="E60" s="697"/>
      <c r="F60" s="698"/>
      <c r="G60" s="193"/>
      <c r="H60" s="953"/>
      <c r="I60" s="953"/>
      <c r="J60" s="953"/>
      <c r="K60" s="953"/>
      <c r="L60" s="953"/>
      <c r="M60" s="953"/>
      <c r="N60" s="953"/>
      <c r="O60" s="954"/>
      <c r="P60" s="146"/>
      <c r="Q60" s="664"/>
      <c r="R60" s="664"/>
      <c r="S60" s="664"/>
      <c r="T60" s="664"/>
      <c r="U60" s="664"/>
      <c r="V60" s="664"/>
      <c r="W60" s="664"/>
      <c r="X60" s="665"/>
      <c r="Y60" s="939" t="s">
        <v>12</v>
      </c>
      <c r="Z60" s="940"/>
      <c r="AA60" s="941"/>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55"/>
      <c r="H61" s="956"/>
      <c r="I61" s="956"/>
      <c r="J61" s="956"/>
      <c r="K61" s="956"/>
      <c r="L61" s="956"/>
      <c r="M61" s="956"/>
      <c r="N61" s="956"/>
      <c r="O61" s="957"/>
      <c r="P61" s="961"/>
      <c r="Q61" s="961"/>
      <c r="R61" s="961"/>
      <c r="S61" s="961"/>
      <c r="T61" s="961"/>
      <c r="U61" s="961"/>
      <c r="V61" s="961"/>
      <c r="W61" s="961"/>
      <c r="X61" s="962"/>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7"/>
      <c r="Q62" s="667"/>
      <c r="R62" s="667"/>
      <c r="S62" s="667"/>
      <c r="T62" s="667"/>
      <c r="U62" s="667"/>
      <c r="V62" s="667"/>
      <c r="W62" s="667"/>
      <c r="X62" s="668"/>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344</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6" t="s">
        <v>316</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2"/>
      <c r="Z65" s="287"/>
      <c r="AA65" s="288"/>
      <c r="AB65" s="946" t="s">
        <v>11</v>
      </c>
      <c r="AC65" s="947"/>
      <c r="AD65" s="948"/>
      <c r="AE65" s="935" t="s">
        <v>372</v>
      </c>
      <c r="AF65" s="935"/>
      <c r="AG65" s="935"/>
      <c r="AH65" s="128"/>
      <c r="AI65" s="935" t="s">
        <v>468</v>
      </c>
      <c r="AJ65" s="935"/>
      <c r="AK65" s="935"/>
      <c r="AL65" s="128"/>
      <c r="AM65" s="935" t="s">
        <v>469</v>
      </c>
      <c r="AN65" s="935"/>
      <c r="AO65" s="935"/>
      <c r="AP65" s="128"/>
      <c r="AQ65" s="135" t="s">
        <v>223</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3"/>
      <c r="Z66" s="944"/>
      <c r="AA66" s="945"/>
      <c r="AB66" s="949"/>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15">
      <c r="A67" s="699"/>
      <c r="B67" s="697"/>
      <c r="C67" s="697"/>
      <c r="D67" s="697"/>
      <c r="E67" s="697"/>
      <c r="F67" s="698"/>
      <c r="G67" s="193"/>
      <c r="H67" s="953"/>
      <c r="I67" s="953"/>
      <c r="J67" s="953"/>
      <c r="K67" s="953"/>
      <c r="L67" s="953"/>
      <c r="M67" s="953"/>
      <c r="N67" s="953"/>
      <c r="O67" s="954"/>
      <c r="P67" s="146"/>
      <c r="Q67" s="664"/>
      <c r="R67" s="664"/>
      <c r="S67" s="664"/>
      <c r="T67" s="664"/>
      <c r="U67" s="664"/>
      <c r="V67" s="664"/>
      <c r="W67" s="664"/>
      <c r="X67" s="665"/>
      <c r="Y67" s="939" t="s">
        <v>12</v>
      </c>
      <c r="Z67" s="940"/>
      <c r="AA67" s="941"/>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55"/>
      <c r="H68" s="956"/>
      <c r="I68" s="956"/>
      <c r="J68" s="956"/>
      <c r="K68" s="956"/>
      <c r="L68" s="956"/>
      <c r="M68" s="956"/>
      <c r="N68" s="956"/>
      <c r="O68" s="957"/>
      <c r="P68" s="961"/>
      <c r="Q68" s="961"/>
      <c r="R68" s="961"/>
      <c r="S68" s="961"/>
      <c r="T68" s="961"/>
      <c r="U68" s="961"/>
      <c r="V68" s="961"/>
      <c r="W68" s="961"/>
      <c r="X68" s="962"/>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7"/>
      <c r="Q69" s="667"/>
      <c r="R69" s="667"/>
      <c r="S69" s="667"/>
      <c r="T69" s="667"/>
      <c r="U69" s="667"/>
      <c r="V69" s="667"/>
      <c r="W69" s="667"/>
      <c r="X69" s="668"/>
      <c r="Y69" s="190" t="s">
        <v>13</v>
      </c>
      <c r="Z69" s="936"/>
      <c r="AA69" s="937"/>
      <c r="AB69" s="61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344</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7"/>
      <c r="B4" s="978"/>
      <c r="C4" s="978"/>
      <c r="D4" s="978"/>
      <c r="E4" s="978"/>
      <c r="F4" s="979"/>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7"/>
      <c r="B5" s="978"/>
      <c r="C5" s="978"/>
      <c r="D5" s="978"/>
      <c r="E5" s="978"/>
      <c r="F5" s="979"/>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7"/>
      <c r="B6" s="978"/>
      <c r="C6" s="978"/>
      <c r="D6" s="978"/>
      <c r="E6" s="978"/>
      <c r="F6" s="979"/>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7"/>
      <c r="B7" s="978"/>
      <c r="C7" s="978"/>
      <c r="D7" s="978"/>
      <c r="E7" s="978"/>
      <c r="F7" s="979"/>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7"/>
      <c r="B8" s="978"/>
      <c r="C8" s="978"/>
      <c r="D8" s="978"/>
      <c r="E8" s="978"/>
      <c r="F8" s="979"/>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7"/>
      <c r="B9" s="978"/>
      <c r="C9" s="978"/>
      <c r="D9" s="978"/>
      <c r="E9" s="978"/>
      <c r="F9" s="979"/>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7"/>
      <c r="B10" s="978"/>
      <c r="C10" s="978"/>
      <c r="D10" s="978"/>
      <c r="E10" s="978"/>
      <c r="F10" s="979"/>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7"/>
      <c r="B11" s="978"/>
      <c r="C11" s="978"/>
      <c r="D11" s="978"/>
      <c r="E11" s="978"/>
      <c r="F11" s="979"/>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7"/>
      <c r="B12" s="978"/>
      <c r="C12" s="978"/>
      <c r="D12" s="978"/>
      <c r="E12" s="978"/>
      <c r="F12" s="979"/>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7"/>
      <c r="B13" s="978"/>
      <c r="C13" s="978"/>
      <c r="D13" s="978"/>
      <c r="E13" s="978"/>
      <c r="F13" s="979"/>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7"/>
      <c r="B14" s="978"/>
      <c r="C14" s="978"/>
      <c r="D14" s="978"/>
      <c r="E14" s="978"/>
      <c r="F14" s="979"/>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7"/>
      <c r="B15" s="978"/>
      <c r="C15" s="978"/>
      <c r="D15" s="978"/>
      <c r="E15" s="978"/>
      <c r="F15" s="979"/>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7"/>
      <c r="B16" s="978"/>
      <c r="C16" s="978"/>
      <c r="D16" s="978"/>
      <c r="E16" s="978"/>
      <c r="F16" s="979"/>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7"/>
      <c r="B17" s="978"/>
      <c r="C17" s="978"/>
      <c r="D17" s="978"/>
      <c r="E17" s="978"/>
      <c r="F17" s="979"/>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7"/>
      <c r="B18" s="978"/>
      <c r="C18" s="978"/>
      <c r="D18" s="978"/>
      <c r="E18" s="978"/>
      <c r="F18" s="979"/>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7"/>
      <c r="B19" s="978"/>
      <c r="C19" s="978"/>
      <c r="D19" s="978"/>
      <c r="E19" s="978"/>
      <c r="F19" s="979"/>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7"/>
      <c r="B20" s="978"/>
      <c r="C20" s="978"/>
      <c r="D20" s="978"/>
      <c r="E20" s="978"/>
      <c r="F20" s="979"/>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7"/>
      <c r="B21" s="978"/>
      <c r="C21" s="978"/>
      <c r="D21" s="978"/>
      <c r="E21" s="978"/>
      <c r="F21" s="979"/>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7"/>
      <c r="B22" s="978"/>
      <c r="C22" s="978"/>
      <c r="D22" s="978"/>
      <c r="E22" s="978"/>
      <c r="F22" s="979"/>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7"/>
      <c r="B23" s="978"/>
      <c r="C23" s="978"/>
      <c r="D23" s="978"/>
      <c r="E23" s="978"/>
      <c r="F23" s="979"/>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7"/>
      <c r="B24" s="978"/>
      <c r="C24" s="978"/>
      <c r="D24" s="978"/>
      <c r="E24" s="978"/>
      <c r="F24" s="979"/>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7"/>
      <c r="B25" s="978"/>
      <c r="C25" s="978"/>
      <c r="D25" s="978"/>
      <c r="E25" s="978"/>
      <c r="F25" s="979"/>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7"/>
      <c r="B26" s="978"/>
      <c r="C26" s="978"/>
      <c r="D26" s="978"/>
      <c r="E26" s="978"/>
      <c r="F26" s="979"/>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7"/>
      <c r="B27" s="978"/>
      <c r="C27" s="978"/>
      <c r="D27" s="978"/>
      <c r="E27" s="978"/>
      <c r="F27" s="979"/>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7"/>
      <c r="B28" s="978"/>
      <c r="C28" s="978"/>
      <c r="D28" s="978"/>
      <c r="E28" s="978"/>
      <c r="F28" s="979"/>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7"/>
      <c r="B29" s="978"/>
      <c r="C29" s="978"/>
      <c r="D29" s="978"/>
      <c r="E29" s="978"/>
      <c r="F29" s="979"/>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7"/>
      <c r="B30" s="978"/>
      <c r="C30" s="978"/>
      <c r="D30" s="978"/>
      <c r="E30" s="978"/>
      <c r="F30" s="979"/>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7"/>
      <c r="B31" s="978"/>
      <c r="C31" s="978"/>
      <c r="D31" s="978"/>
      <c r="E31" s="978"/>
      <c r="F31" s="979"/>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7"/>
      <c r="B32" s="978"/>
      <c r="C32" s="978"/>
      <c r="D32" s="978"/>
      <c r="E32" s="978"/>
      <c r="F32" s="979"/>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7"/>
      <c r="B33" s="978"/>
      <c r="C33" s="978"/>
      <c r="D33" s="978"/>
      <c r="E33" s="978"/>
      <c r="F33" s="979"/>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7"/>
      <c r="B34" s="978"/>
      <c r="C34" s="978"/>
      <c r="D34" s="978"/>
      <c r="E34" s="978"/>
      <c r="F34" s="979"/>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7"/>
      <c r="B35" s="978"/>
      <c r="C35" s="978"/>
      <c r="D35" s="978"/>
      <c r="E35" s="978"/>
      <c r="F35" s="979"/>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7"/>
      <c r="B36" s="978"/>
      <c r="C36" s="978"/>
      <c r="D36" s="978"/>
      <c r="E36" s="978"/>
      <c r="F36" s="979"/>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7"/>
      <c r="B37" s="978"/>
      <c r="C37" s="978"/>
      <c r="D37" s="978"/>
      <c r="E37" s="978"/>
      <c r="F37" s="979"/>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7"/>
      <c r="B38" s="978"/>
      <c r="C38" s="978"/>
      <c r="D38" s="978"/>
      <c r="E38" s="978"/>
      <c r="F38" s="979"/>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7"/>
      <c r="B39" s="978"/>
      <c r="C39" s="978"/>
      <c r="D39" s="978"/>
      <c r="E39" s="978"/>
      <c r="F39" s="979"/>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7"/>
      <c r="B40" s="978"/>
      <c r="C40" s="978"/>
      <c r="D40" s="978"/>
      <c r="E40" s="978"/>
      <c r="F40" s="979"/>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7"/>
      <c r="B41" s="978"/>
      <c r="C41" s="978"/>
      <c r="D41" s="978"/>
      <c r="E41" s="978"/>
      <c r="F41" s="979"/>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7"/>
      <c r="B42" s="978"/>
      <c r="C42" s="978"/>
      <c r="D42" s="978"/>
      <c r="E42" s="978"/>
      <c r="F42" s="979"/>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7"/>
      <c r="B43" s="978"/>
      <c r="C43" s="978"/>
      <c r="D43" s="978"/>
      <c r="E43" s="978"/>
      <c r="F43" s="979"/>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7"/>
      <c r="B44" s="978"/>
      <c r="C44" s="978"/>
      <c r="D44" s="978"/>
      <c r="E44" s="978"/>
      <c r="F44" s="979"/>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7"/>
      <c r="B45" s="978"/>
      <c r="C45" s="978"/>
      <c r="D45" s="978"/>
      <c r="E45" s="978"/>
      <c r="F45" s="979"/>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7"/>
      <c r="B46" s="978"/>
      <c r="C46" s="978"/>
      <c r="D46" s="978"/>
      <c r="E46" s="978"/>
      <c r="F46" s="979"/>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7"/>
      <c r="B47" s="978"/>
      <c r="C47" s="978"/>
      <c r="D47" s="978"/>
      <c r="E47" s="978"/>
      <c r="F47" s="979"/>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7"/>
      <c r="B48" s="978"/>
      <c r="C48" s="978"/>
      <c r="D48" s="978"/>
      <c r="E48" s="978"/>
      <c r="F48" s="979"/>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7"/>
      <c r="B49" s="978"/>
      <c r="C49" s="978"/>
      <c r="D49" s="978"/>
      <c r="E49" s="978"/>
      <c r="F49" s="979"/>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7"/>
      <c r="B50" s="978"/>
      <c r="C50" s="978"/>
      <c r="D50" s="978"/>
      <c r="E50" s="978"/>
      <c r="F50" s="979"/>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7"/>
      <c r="B51" s="978"/>
      <c r="C51" s="978"/>
      <c r="D51" s="978"/>
      <c r="E51" s="978"/>
      <c r="F51" s="979"/>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7"/>
      <c r="B52" s="978"/>
      <c r="C52" s="978"/>
      <c r="D52" s="978"/>
      <c r="E52" s="978"/>
      <c r="F52" s="979"/>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7"/>
      <c r="B56" s="978"/>
      <c r="C56" s="978"/>
      <c r="D56" s="978"/>
      <c r="E56" s="978"/>
      <c r="F56" s="979"/>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7"/>
      <c r="B57" s="978"/>
      <c r="C57" s="978"/>
      <c r="D57" s="978"/>
      <c r="E57" s="978"/>
      <c r="F57" s="979"/>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7"/>
      <c r="B58" s="978"/>
      <c r="C58" s="978"/>
      <c r="D58" s="978"/>
      <c r="E58" s="978"/>
      <c r="F58" s="979"/>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7"/>
      <c r="B59" s="978"/>
      <c r="C59" s="978"/>
      <c r="D59" s="978"/>
      <c r="E59" s="978"/>
      <c r="F59" s="979"/>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7"/>
      <c r="B60" s="978"/>
      <c r="C60" s="978"/>
      <c r="D60" s="978"/>
      <c r="E60" s="978"/>
      <c r="F60" s="979"/>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7"/>
      <c r="B61" s="978"/>
      <c r="C61" s="978"/>
      <c r="D61" s="978"/>
      <c r="E61" s="978"/>
      <c r="F61" s="979"/>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7"/>
      <c r="B62" s="978"/>
      <c r="C62" s="978"/>
      <c r="D62" s="978"/>
      <c r="E62" s="978"/>
      <c r="F62" s="979"/>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7"/>
      <c r="B63" s="978"/>
      <c r="C63" s="978"/>
      <c r="D63" s="978"/>
      <c r="E63" s="978"/>
      <c r="F63" s="979"/>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7"/>
      <c r="B64" s="978"/>
      <c r="C64" s="978"/>
      <c r="D64" s="978"/>
      <c r="E64" s="978"/>
      <c r="F64" s="979"/>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7"/>
      <c r="B65" s="978"/>
      <c r="C65" s="978"/>
      <c r="D65" s="978"/>
      <c r="E65" s="978"/>
      <c r="F65" s="979"/>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7"/>
      <c r="B66" s="978"/>
      <c r="C66" s="978"/>
      <c r="D66" s="978"/>
      <c r="E66" s="978"/>
      <c r="F66" s="979"/>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7"/>
      <c r="B67" s="978"/>
      <c r="C67" s="978"/>
      <c r="D67" s="978"/>
      <c r="E67" s="978"/>
      <c r="F67" s="979"/>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7"/>
      <c r="B68" s="978"/>
      <c r="C68" s="978"/>
      <c r="D68" s="978"/>
      <c r="E68" s="978"/>
      <c r="F68" s="979"/>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7"/>
      <c r="B69" s="978"/>
      <c r="C69" s="978"/>
      <c r="D69" s="978"/>
      <c r="E69" s="978"/>
      <c r="F69" s="979"/>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7"/>
      <c r="B70" s="978"/>
      <c r="C70" s="978"/>
      <c r="D70" s="978"/>
      <c r="E70" s="978"/>
      <c r="F70" s="979"/>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7"/>
      <c r="B71" s="978"/>
      <c r="C71" s="978"/>
      <c r="D71" s="978"/>
      <c r="E71" s="978"/>
      <c r="F71" s="979"/>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7"/>
      <c r="B72" s="978"/>
      <c r="C72" s="978"/>
      <c r="D72" s="978"/>
      <c r="E72" s="978"/>
      <c r="F72" s="979"/>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7"/>
      <c r="B73" s="978"/>
      <c r="C73" s="978"/>
      <c r="D73" s="978"/>
      <c r="E73" s="978"/>
      <c r="F73" s="979"/>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7"/>
      <c r="B74" s="978"/>
      <c r="C74" s="978"/>
      <c r="D74" s="978"/>
      <c r="E74" s="978"/>
      <c r="F74" s="979"/>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7"/>
      <c r="B75" s="978"/>
      <c r="C75" s="978"/>
      <c r="D75" s="978"/>
      <c r="E75" s="978"/>
      <c r="F75" s="979"/>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7"/>
      <c r="B76" s="978"/>
      <c r="C76" s="978"/>
      <c r="D76" s="978"/>
      <c r="E76" s="978"/>
      <c r="F76" s="979"/>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7"/>
      <c r="B77" s="978"/>
      <c r="C77" s="978"/>
      <c r="D77" s="978"/>
      <c r="E77" s="978"/>
      <c r="F77" s="979"/>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7"/>
      <c r="B78" s="978"/>
      <c r="C78" s="978"/>
      <c r="D78" s="978"/>
      <c r="E78" s="978"/>
      <c r="F78" s="979"/>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7"/>
      <c r="B79" s="978"/>
      <c r="C79" s="978"/>
      <c r="D79" s="978"/>
      <c r="E79" s="978"/>
      <c r="F79" s="979"/>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7"/>
      <c r="B80" s="978"/>
      <c r="C80" s="978"/>
      <c r="D80" s="978"/>
      <c r="E80" s="978"/>
      <c r="F80" s="979"/>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7"/>
      <c r="B81" s="978"/>
      <c r="C81" s="978"/>
      <c r="D81" s="978"/>
      <c r="E81" s="978"/>
      <c r="F81" s="979"/>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7"/>
      <c r="B82" s="978"/>
      <c r="C82" s="978"/>
      <c r="D82" s="978"/>
      <c r="E82" s="978"/>
      <c r="F82" s="979"/>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7"/>
      <c r="B83" s="978"/>
      <c r="C83" s="978"/>
      <c r="D83" s="978"/>
      <c r="E83" s="978"/>
      <c r="F83" s="979"/>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7"/>
      <c r="B84" s="978"/>
      <c r="C84" s="978"/>
      <c r="D84" s="978"/>
      <c r="E84" s="978"/>
      <c r="F84" s="979"/>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7"/>
      <c r="B85" s="978"/>
      <c r="C85" s="978"/>
      <c r="D85" s="978"/>
      <c r="E85" s="978"/>
      <c r="F85" s="979"/>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7"/>
      <c r="B86" s="978"/>
      <c r="C86" s="978"/>
      <c r="D86" s="978"/>
      <c r="E86" s="978"/>
      <c r="F86" s="979"/>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7"/>
      <c r="B87" s="978"/>
      <c r="C87" s="978"/>
      <c r="D87" s="978"/>
      <c r="E87" s="978"/>
      <c r="F87" s="979"/>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7"/>
      <c r="B88" s="978"/>
      <c r="C88" s="978"/>
      <c r="D88" s="978"/>
      <c r="E88" s="978"/>
      <c r="F88" s="979"/>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7"/>
      <c r="B89" s="978"/>
      <c r="C89" s="978"/>
      <c r="D89" s="978"/>
      <c r="E89" s="978"/>
      <c r="F89" s="979"/>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7"/>
      <c r="B90" s="978"/>
      <c r="C90" s="978"/>
      <c r="D90" s="978"/>
      <c r="E90" s="978"/>
      <c r="F90" s="979"/>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7"/>
      <c r="B91" s="978"/>
      <c r="C91" s="978"/>
      <c r="D91" s="978"/>
      <c r="E91" s="978"/>
      <c r="F91" s="979"/>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7"/>
      <c r="B92" s="978"/>
      <c r="C92" s="978"/>
      <c r="D92" s="978"/>
      <c r="E92" s="978"/>
      <c r="F92" s="979"/>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7"/>
      <c r="B93" s="978"/>
      <c r="C93" s="978"/>
      <c r="D93" s="978"/>
      <c r="E93" s="978"/>
      <c r="F93" s="979"/>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7"/>
      <c r="B94" s="978"/>
      <c r="C94" s="978"/>
      <c r="D94" s="978"/>
      <c r="E94" s="978"/>
      <c r="F94" s="979"/>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7"/>
      <c r="B95" s="978"/>
      <c r="C95" s="978"/>
      <c r="D95" s="978"/>
      <c r="E95" s="978"/>
      <c r="F95" s="979"/>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7"/>
      <c r="B96" s="978"/>
      <c r="C96" s="978"/>
      <c r="D96" s="978"/>
      <c r="E96" s="978"/>
      <c r="F96" s="979"/>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7"/>
      <c r="B97" s="978"/>
      <c r="C97" s="978"/>
      <c r="D97" s="978"/>
      <c r="E97" s="978"/>
      <c r="F97" s="979"/>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7"/>
      <c r="B98" s="978"/>
      <c r="C98" s="978"/>
      <c r="D98" s="978"/>
      <c r="E98" s="978"/>
      <c r="F98" s="979"/>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7"/>
      <c r="B99" s="978"/>
      <c r="C99" s="978"/>
      <c r="D99" s="978"/>
      <c r="E99" s="978"/>
      <c r="F99" s="979"/>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7"/>
      <c r="B100" s="978"/>
      <c r="C100" s="978"/>
      <c r="D100" s="978"/>
      <c r="E100" s="978"/>
      <c r="F100" s="979"/>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7"/>
      <c r="B101" s="978"/>
      <c r="C101" s="978"/>
      <c r="D101" s="978"/>
      <c r="E101" s="978"/>
      <c r="F101" s="979"/>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7"/>
      <c r="B102" s="978"/>
      <c r="C102" s="978"/>
      <c r="D102" s="978"/>
      <c r="E102" s="978"/>
      <c r="F102" s="979"/>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7"/>
      <c r="B103" s="978"/>
      <c r="C103" s="978"/>
      <c r="D103" s="978"/>
      <c r="E103" s="978"/>
      <c r="F103" s="979"/>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7"/>
      <c r="B104" s="978"/>
      <c r="C104" s="978"/>
      <c r="D104" s="978"/>
      <c r="E104" s="978"/>
      <c r="F104" s="979"/>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7"/>
      <c r="B105" s="978"/>
      <c r="C105" s="978"/>
      <c r="D105" s="978"/>
      <c r="E105" s="978"/>
      <c r="F105" s="979"/>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7"/>
      <c r="B109" s="978"/>
      <c r="C109" s="978"/>
      <c r="D109" s="978"/>
      <c r="E109" s="978"/>
      <c r="F109" s="979"/>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7"/>
      <c r="B110" s="978"/>
      <c r="C110" s="978"/>
      <c r="D110" s="978"/>
      <c r="E110" s="978"/>
      <c r="F110" s="979"/>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7"/>
      <c r="B111" s="978"/>
      <c r="C111" s="978"/>
      <c r="D111" s="978"/>
      <c r="E111" s="978"/>
      <c r="F111" s="979"/>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7"/>
      <c r="B112" s="978"/>
      <c r="C112" s="978"/>
      <c r="D112" s="978"/>
      <c r="E112" s="978"/>
      <c r="F112" s="979"/>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7"/>
      <c r="B113" s="978"/>
      <c r="C113" s="978"/>
      <c r="D113" s="978"/>
      <c r="E113" s="978"/>
      <c r="F113" s="979"/>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7"/>
      <c r="B114" s="978"/>
      <c r="C114" s="978"/>
      <c r="D114" s="978"/>
      <c r="E114" s="978"/>
      <c r="F114" s="979"/>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7"/>
      <c r="B115" s="978"/>
      <c r="C115" s="978"/>
      <c r="D115" s="978"/>
      <c r="E115" s="978"/>
      <c r="F115" s="979"/>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7"/>
      <c r="B116" s="978"/>
      <c r="C116" s="978"/>
      <c r="D116" s="978"/>
      <c r="E116" s="978"/>
      <c r="F116" s="979"/>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7"/>
      <c r="B117" s="978"/>
      <c r="C117" s="978"/>
      <c r="D117" s="978"/>
      <c r="E117" s="978"/>
      <c r="F117" s="979"/>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7"/>
      <c r="B118" s="978"/>
      <c r="C118" s="978"/>
      <c r="D118" s="978"/>
      <c r="E118" s="978"/>
      <c r="F118" s="979"/>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7"/>
      <c r="B119" s="978"/>
      <c r="C119" s="978"/>
      <c r="D119" s="978"/>
      <c r="E119" s="978"/>
      <c r="F119" s="979"/>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7"/>
      <c r="B120" s="978"/>
      <c r="C120" s="978"/>
      <c r="D120" s="978"/>
      <c r="E120" s="978"/>
      <c r="F120" s="979"/>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7"/>
      <c r="B121" s="978"/>
      <c r="C121" s="978"/>
      <c r="D121" s="978"/>
      <c r="E121" s="978"/>
      <c r="F121" s="979"/>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7"/>
      <c r="B122" s="978"/>
      <c r="C122" s="978"/>
      <c r="D122" s="978"/>
      <c r="E122" s="978"/>
      <c r="F122" s="979"/>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7"/>
      <c r="B123" s="978"/>
      <c r="C123" s="978"/>
      <c r="D123" s="978"/>
      <c r="E123" s="978"/>
      <c r="F123" s="979"/>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7"/>
      <c r="B124" s="978"/>
      <c r="C124" s="978"/>
      <c r="D124" s="978"/>
      <c r="E124" s="978"/>
      <c r="F124" s="979"/>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7"/>
      <c r="B125" s="978"/>
      <c r="C125" s="978"/>
      <c r="D125" s="978"/>
      <c r="E125" s="978"/>
      <c r="F125" s="979"/>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7"/>
      <c r="B126" s="978"/>
      <c r="C126" s="978"/>
      <c r="D126" s="978"/>
      <c r="E126" s="978"/>
      <c r="F126" s="979"/>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7"/>
      <c r="B127" s="978"/>
      <c r="C127" s="978"/>
      <c r="D127" s="978"/>
      <c r="E127" s="978"/>
      <c r="F127" s="979"/>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7"/>
      <c r="B128" s="978"/>
      <c r="C128" s="978"/>
      <c r="D128" s="978"/>
      <c r="E128" s="978"/>
      <c r="F128" s="979"/>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7"/>
      <c r="B129" s="978"/>
      <c r="C129" s="978"/>
      <c r="D129" s="978"/>
      <c r="E129" s="978"/>
      <c r="F129" s="979"/>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7"/>
      <c r="B130" s="978"/>
      <c r="C130" s="978"/>
      <c r="D130" s="978"/>
      <c r="E130" s="978"/>
      <c r="F130" s="979"/>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7"/>
      <c r="B131" s="978"/>
      <c r="C131" s="978"/>
      <c r="D131" s="978"/>
      <c r="E131" s="978"/>
      <c r="F131" s="979"/>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7"/>
      <c r="B132" s="978"/>
      <c r="C132" s="978"/>
      <c r="D132" s="978"/>
      <c r="E132" s="978"/>
      <c r="F132" s="979"/>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7"/>
      <c r="B133" s="978"/>
      <c r="C133" s="978"/>
      <c r="D133" s="978"/>
      <c r="E133" s="978"/>
      <c r="F133" s="979"/>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7"/>
      <c r="B134" s="978"/>
      <c r="C134" s="978"/>
      <c r="D134" s="978"/>
      <c r="E134" s="978"/>
      <c r="F134" s="979"/>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7"/>
      <c r="B135" s="978"/>
      <c r="C135" s="978"/>
      <c r="D135" s="978"/>
      <c r="E135" s="978"/>
      <c r="F135" s="979"/>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7"/>
      <c r="B136" s="978"/>
      <c r="C136" s="978"/>
      <c r="D136" s="978"/>
      <c r="E136" s="978"/>
      <c r="F136" s="979"/>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7"/>
      <c r="B137" s="978"/>
      <c r="C137" s="978"/>
      <c r="D137" s="978"/>
      <c r="E137" s="978"/>
      <c r="F137" s="979"/>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7"/>
      <c r="B138" s="978"/>
      <c r="C138" s="978"/>
      <c r="D138" s="978"/>
      <c r="E138" s="978"/>
      <c r="F138" s="979"/>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7"/>
      <c r="B139" s="978"/>
      <c r="C139" s="978"/>
      <c r="D139" s="978"/>
      <c r="E139" s="978"/>
      <c r="F139" s="979"/>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7"/>
      <c r="B140" s="978"/>
      <c r="C140" s="978"/>
      <c r="D140" s="978"/>
      <c r="E140" s="978"/>
      <c r="F140" s="979"/>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7"/>
      <c r="B141" s="978"/>
      <c r="C141" s="978"/>
      <c r="D141" s="978"/>
      <c r="E141" s="978"/>
      <c r="F141" s="979"/>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7"/>
      <c r="B142" s="978"/>
      <c r="C142" s="978"/>
      <c r="D142" s="978"/>
      <c r="E142" s="978"/>
      <c r="F142" s="979"/>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7"/>
      <c r="B143" s="978"/>
      <c r="C143" s="978"/>
      <c r="D143" s="978"/>
      <c r="E143" s="978"/>
      <c r="F143" s="979"/>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7"/>
      <c r="B144" s="978"/>
      <c r="C144" s="978"/>
      <c r="D144" s="978"/>
      <c r="E144" s="978"/>
      <c r="F144" s="979"/>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7"/>
      <c r="B145" s="978"/>
      <c r="C145" s="978"/>
      <c r="D145" s="978"/>
      <c r="E145" s="978"/>
      <c r="F145" s="979"/>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7"/>
      <c r="B146" s="978"/>
      <c r="C146" s="978"/>
      <c r="D146" s="978"/>
      <c r="E146" s="978"/>
      <c r="F146" s="979"/>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7"/>
      <c r="B147" s="978"/>
      <c r="C147" s="978"/>
      <c r="D147" s="978"/>
      <c r="E147" s="978"/>
      <c r="F147" s="979"/>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7"/>
      <c r="B148" s="978"/>
      <c r="C148" s="978"/>
      <c r="D148" s="978"/>
      <c r="E148" s="978"/>
      <c r="F148" s="979"/>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7"/>
      <c r="B149" s="978"/>
      <c r="C149" s="978"/>
      <c r="D149" s="978"/>
      <c r="E149" s="978"/>
      <c r="F149" s="979"/>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7"/>
      <c r="B150" s="978"/>
      <c r="C150" s="978"/>
      <c r="D150" s="978"/>
      <c r="E150" s="978"/>
      <c r="F150" s="979"/>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7"/>
      <c r="B151" s="978"/>
      <c r="C151" s="978"/>
      <c r="D151" s="978"/>
      <c r="E151" s="978"/>
      <c r="F151" s="979"/>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7"/>
      <c r="B152" s="978"/>
      <c r="C152" s="978"/>
      <c r="D152" s="978"/>
      <c r="E152" s="978"/>
      <c r="F152" s="979"/>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7"/>
      <c r="B153" s="978"/>
      <c r="C153" s="978"/>
      <c r="D153" s="978"/>
      <c r="E153" s="978"/>
      <c r="F153" s="979"/>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7"/>
      <c r="B154" s="978"/>
      <c r="C154" s="978"/>
      <c r="D154" s="978"/>
      <c r="E154" s="978"/>
      <c r="F154" s="979"/>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7"/>
      <c r="B155" s="978"/>
      <c r="C155" s="978"/>
      <c r="D155" s="978"/>
      <c r="E155" s="978"/>
      <c r="F155" s="979"/>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7"/>
      <c r="B156" s="978"/>
      <c r="C156" s="978"/>
      <c r="D156" s="978"/>
      <c r="E156" s="978"/>
      <c r="F156" s="979"/>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7"/>
      <c r="B157" s="978"/>
      <c r="C157" s="978"/>
      <c r="D157" s="978"/>
      <c r="E157" s="978"/>
      <c r="F157" s="979"/>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7"/>
      <c r="B158" s="978"/>
      <c r="C158" s="978"/>
      <c r="D158" s="978"/>
      <c r="E158" s="978"/>
      <c r="F158" s="979"/>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7"/>
      <c r="B162" s="978"/>
      <c r="C162" s="978"/>
      <c r="D162" s="978"/>
      <c r="E162" s="978"/>
      <c r="F162" s="979"/>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7"/>
      <c r="B163" s="978"/>
      <c r="C163" s="978"/>
      <c r="D163" s="978"/>
      <c r="E163" s="978"/>
      <c r="F163" s="979"/>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7"/>
      <c r="B164" s="978"/>
      <c r="C164" s="978"/>
      <c r="D164" s="978"/>
      <c r="E164" s="978"/>
      <c r="F164" s="979"/>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7"/>
      <c r="B165" s="978"/>
      <c r="C165" s="978"/>
      <c r="D165" s="978"/>
      <c r="E165" s="978"/>
      <c r="F165" s="979"/>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7"/>
      <c r="B166" s="978"/>
      <c r="C166" s="978"/>
      <c r="D166" s="978"/>
      <c r="E166" s="978"/>
      <c r="F166" s="979"/>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7"/>
      <c r="B167" s="978"/>
      <c r="C167" s="978"/>
      <c r="D167" s="978"/>
      <c r="E167" s="978"/>
      <c r="F167" s="979"/>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7"/>
      <c r="B168" s="978"/>
      <c r="C168" s="978"/>
      <c r="D168" s="978"/>
      <c r="E168" s="978"/>
      <c r="F168" s="979"/>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7"/>
      <c r="B169" s="978"/>
      <c r="C169" s="978"/>
      <c r="D169" s="978"/>
      <c r="E169" s="978"/>
      <c r="F169" s="979"/>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7"/>
      <c r="B170" s="978"/>
      <c r="C170" s="978"/>
      <c r="D170" s="978"/>
      <c r="E170" s="978"/>
      <c r="F170" s="979"/>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7"/>
      <c r="B171" s="978"/>
      <c r="C171" s="978"/>
      <c r="D171" s="978"/>
      <c r="E171" s="978"/>
      <c r="F171" s="979"/>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7"/>
      <c r="B172" s="978"/>
      <c r="C172" s="978"/>
      <c r="D172" s="978"/>
      <c r="E172" s="978"/>
      <c r="F172" s="979"/>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7"/>
      <c r="B173" s="978"/>
      <c r="C173" s="978"/>
      <c r="D173" s="978"/>
      <c r="E173" s="978"/>
      <c r="F173" s="979"/>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7"/>
      <c r="B174" s="978"/>
      <c r="C174" s="978"/>
      <c r="D174" s="978"/>
      <c r="E174" s="978"/>
      <c r="F174" s="979"/>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7"/>
      <c r="B175" s="978"/>
      <c r="C175" s="978"/>
      <c r="D175" s="978"/>
      <c r="E175" s="978"/>
      <c r="F175" s="979"/>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7"/>
      <c r="B176" s="978"/>
      <c r="C176" s="978"/>
      <c r="D176" s="978"/>
      <c r="E176" s="978"/>
      <c r="F176" s="979"/>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7"/>
      <c r="B177" s="978"/>
      <c r="C177" s="978"/>
      <c r="D177" s="978"/>
      <c r="E177" s="978"/>
      <c r="F177" s="979"/>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7"/>
      <c r="B178" s="978"/>
      <c r="C178" s="978"/>
      <c r="D178" s="978"/>
      <c r="E178" s="978"/>
      <c r="F178" s="979"/>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7"/>
      <c r="B179" s="978"/>
      <c r="C179" s="978"/>
      <c r="D179" s="978"/>
      <c r="E179" s="978"/>
      <c r="F179" s="979"/>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7"/>
      <c r="B180" s="978"/>
      <c r="C180" s="978"/>
      <c r="D180" s="978"/>
      <c r="E180" s="978"/>
      <c r="F180" s="979"/>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7"/>
      <c r="B181" s="978"/>
      <c r="C181" s="978"/>
      <c r="D181" s="978"/>
      <c r="E181" s="978"/>
      <c r="F181" s="979"/>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7"/>
      <c r="B182" s="978"/>
      <c r="C182" s="978"/>
      <c r="D182" s="978"/>
      <c r="E182" s="978"/>
      <c r="F182" s="979"/>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7"/>
      <c r="B183" s="978"/>
      <c r="C183" s="978"/>
      <c r="D183" s="978"/>
      <c r="E183" s="978"/>
      <c r="F183" s="979"/>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7"/>
      <c r="B184" s="978"/>
      <c r="C184" s="978"/>
      <c r="D184" s="978"/>
      <c r="E184" s="978"/>
      <c r="F184" s="979"/>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7"/>
      <c r="B185" s="978"/>
      <c r="C185" s="978"/>
      <c r="D185" s="978"/>
      <c r="E185" s="978"/>
      <c r="F185" s="979"/>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7"/>
      <c r="B186" s="978"/>
      <c r="C186" s="978"/>
      <c r="D186" s="978"/>
      <c r="E186" s="978"/>
      <c r="F186" s="979"/>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7"/>
      <c r="B187" s="978"/>
      <c r="C187" s="978"/>
      <c r="D187" s="978"/>
      <c r="E187" s="978"/>
      <c r="F187" s="979"/>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7"/>
      <c r="B188" s="978"/>
      <c r="C188" s="978"/>
      <c r="D188" s="978"/>
      <c r="E188" s="978"/>
      <c r="F188" s="979"/>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7"/>
      <c r="B189" s="978"/>
      <c r="C189" s="978"/>
      <c r="D189" s="978"/>
      <c r="E189" s="978"/>
      <c r="F189" s="979"/>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7"/>
      <c r="B190" s="978"/>
      <c r="C190" s="978"/>
      <c r="D190" s="978"/>
      <c r="E190" s="978"/>
      <c r="F190" s="979"/>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7"/>
      <c r="B191" s="978"/>
      <c r="C191" s="978"/>
      <c r="D191" s="978"/>
      <c r="E191" s="978"/>
      <c r="F191" s="979"/>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7"/>
      <c r="B192" s="978"/>
      <c r="C192" s="978"/>
      <c r="D192" s="978"/>
      <c r="E192" s="978"/>
      <c r="F192" s="979"/>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7"/>
      <c r="B193" s="978"/>
      <c r="C193" s="978"/>
      <c r="D193" s="978"/>
      <c r="E193" s="978"/>
      <c r="F193" s="979"/>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7"/>
      <c r="B194" s="978"/>
      <c r="C194" s="978"/>
      <c r="D194" s="978"/>
      <c r="E194" s="978"/>
      <c r="F194" s="979"/>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7"/>
      <c r="B195" s="978"/>
      <c r="C195" s="978"/>
      <c r="D195" s="978"/>
      <c r="E195" s="978"/>
      <c r="F195" s="979"/>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7"/>
      <c r="B196" s="978"/>
      <c r="C196" s="978"/>
      <c r="D196" s="978"/>
      <c r="E196" s="978"/>
      <c r="F196" s="979"/>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7"/>
      <c r="B197" s="978"/>
      <c r="C197" s="978"/>
      <c r="D197" s="978"/>
      <c r="E197" s="978"/>
      <c r="F197" s="979"/>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7"/>
      <c r="B198" s="978"/>
      <c r="C198" s="978"/>
      <c r="D198" s="978"/>
      <c r="E198" s="978"/>
      <c r="F198" s="979"/>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7"/>
      <c r="B199" s="978"/>
      <c r="C199" s="978"/>
      <c r="D199" s="978"/>
      <c r="E199" s="978"/>
      <c r="F199" s="979"/>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7"/>
      <c r="B200" s="978"/>
      <c r="C200" s="978"/>
      <c r="D200" s="978"/>
      <c r="E200" s="978"/>
      <c r="F200" s="979"/>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7"/>
      <c r="B201" s="978"/>
      <c r="C201" s="978"/>
      <c r="D201" s="978"/>
      <c r="E201" s="978"/>
      <c r="F201" s="979"/>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7"/>
      <c r="B202" s="978"/>
      <c r="C202" s="978"/>
      <c r="D202" s="978"/>
      <c r="E202" s="978"/>
      <c r="F202" s="979"/>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7"/>
      <c r="B203" s="978"/>
      <c r="C203" s="978"/>
      <c r="D203" s="978"/>
      <c r="E203" s="978"/>
      <c r="F203" s="979"/>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7"/>
      <c r="B204" s="978"/>
      <c r="C204" s="978"/>
      <c r="D204" s="978"/>
      <c r="E204" s="978"/>
      <c r="F204" s="979"/>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7"/>
      <c r="B205" s="978"/>
      <c r="C205" s="978"/>
      <c r="D205" s="978"/>
      <c r="E205" s="978"/>
      <c r="F205" s="979"/>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7"/>
      <c r="B206" s="978"/>
      <c r="C206" s="978"/>
      <c r="D206" s="978"/>
      <c r="E206" s="978"/>
      <c r="F206" s="979"/>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7"/>
      <c r="B207" s="978"/>
      <c r="C207" s="978"/>
      <c r="D207" s="978"/>
      <c r="E207" s="978"/>
      <c r="F207" s="979"/>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7"/>
      <c r="B208" s="978"/>
      <c r="C208" s="978"/>
      <c r="D208" s="978"/>
      <c r="E208" s="978"/>
      <c r="F208" s="979"/>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7"/>
      <c r="B209" s="978"/>
      <c r="C209" s="978"/>
      <c r="D209" s="978"/>
      <c r="E209" s="978"/>
      <c r="F209" s="979"/>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7"/>
      <c r="B210" s="978"/>
      <c r="C210" s="978"/>
      <c r="D210" s="978"/>
      <c r="E210" s="978"/>
      <c r="F210" s="979"/>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7"/>
      <c r="B211" s="978"/>
      <c r="C211" s="978"/>
      <c r="D211" s="978"/>
      <c r="E211" s="978"/>
      <c r="F211" s="979"/>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7"/>
      <c r="B215" s="978"/>
      <c r="C215" s="978"/>
      <c r="D215" s="978"/>
      <c r="E215" s="978"/>
      <c r="F215" s="979"/>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7"/>
      <c r="B216" s="978"/>
      <c r="C216" s="978"/>
      <c r="D216" s="978"/>
      <c r="E216" s="978"/>
      <c r="F216" s="979"/>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7"/>
      <c r="B217" s="978"/>
      <c r="C217" s="978"/>
      <c r="D217" s="978"/>
      <c r="E217" s="978"/>
      <c r="F217" s="979"/>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7"/>
      <c r="B218" s="978"/>
      <c r="C218" s="978"/>
      <c r="D218" s="978"/>
      <c r="E218" s="978"/>
      <c r="F218" s="979"/>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7"/>
      <c r="B219" s="978"/>
      <c r="C219" s="978"/>
      <c r="D219" s="978"/>
      <c r="E219" s="978"/>
      <c r="F219" s="979"/>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7"/>
      <c r="B220" s="978"/>
      <c r="C220" s="978"/>
      <c r="D220" s="978"/>
      <c r="E220" s="978"/>
      <c r="F220" s="979"/>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7"/>
      <c r="B221" s="978"/>
      <c r="C221" s="978"/>
      <c r="D221" s="978"/>
      <c r="E221" s="978"/>
      <c r="F221" s="979"/>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7"/>
      <c r="B222" s="978"/>
      <c r="C222" s="978"/>
      <c r="D222" s="978"/>
      <c r="E222" s="978"/>
      <c r="F222" s="979"/>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7"/>
      <c r="B223" s="978"/>
      <c r="C223" s="978"/>
      <c r="D223" s="978"/>
      <c r="E223" s="978"/>
      <c r="F223" s="979"/>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7"/>
      <c r="B224" s="978"/>
      <c r="C224" s="978"/>
      <c r="D224" s="978"/>
      <c r="E224" s="978"/>
      <c r="F224" s="979"/>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7"/>
      <c r="B225" s="978"/>
      <c r="C225" s="978"/>
      <c r="D225" s="978"/>
      <c r="E225" s="978"/>
      <c r="F225" s="979"/>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7"/>
      <c r="B226" s="978"/>
      <c r="C226" s="978"/>
      <c r="D226" s="978"/>
      <c r="E226" s="978"/>
      <c r="F226" s="979"/>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7"/>
      <c r="B227" s="978"/>
      <c r="C227" s="978"/>
      <c r="D227" s="978"/>
      <c r="E227" s="978"/>
      <c r="F227" s="979"/>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7"/>
      <c r="B228" s="978"/>
      <c r="C228" s="978"/>
      <c r="D228" s="978"/>
      <c r="E228" s="978"/>
      <c r="F228" s="979"/>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7"/>
      <c r="B229" s="978"/>
      <c r="C229" s="978"/>
      <c r="D229" s="978"/>
      <c r="E229" s="978"/>
      <c r="F229" s="979"/>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7"/>
      <c r="B230" s="978"/>
      <c r="C230" s="978"/>
      <c r="D230" s="978"/>
      <c r="E230" s="978"/>
      <c r="F230" s="979"/>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7"/>
      <c r="B231" s="978"/>
      <c r="C231" s="978"/>
      <c r="D231" s="978"/>
      <c r="E231" s="978"/>
      <c r="F231" s="979"/>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7"/>
      <c r="B232" s="978"/>
      <c r="C232" s="978"/>
      <c r="D232" s="978"/>
      <c r="E232" s="978"/>
      <c r="F232" s="979"/>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7"/>
      <c r="B233" s="978"/>
      <c r="C233" s="978"/>
      <c r="D233" s="978"/>
      <c r="E233" s="978"/>
      <c r="F233" s="979"/>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7"/>
      <c r="B234" s="978"/>
      <c r="C234" s="978"/>
      <c r="D234" s="978"/>
      <c r="E234" s="978"/>
      <c r="F234" s="979"/>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7"/>
      <c r="B235" s="978"/>
      <c r="C235" s="978"/>
      <c r="D235" s="978"/>
      <c r="E235" s="978"/>
      <c r="F235" s="979"/>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7"/>
      <c r="B236" s="978"/>
      <c r="C236" s="978"/>
      <c r="D236" s="978"/>
      <c r="E236" s="978"/>
      <c r="F236" s="979"/>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7"/>
      <c r="B237" s="978"/>
      <c r="C237" s="978"/>
      <c r="D237" s="978"/>
      <c r="E237" s="978"/>
      <c r="F237" s="979"/>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7"/>
      <c r="B238" s="978"/>
      <c r="C238" s="978"/>
      <c r="D238" s="978"/>
      <c r="E238" s="978"/>
      <c r="F238" s="979"/>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7"/>
      <c r="B239" s="978"/>
      <c r="C239" s="978"/>
      <c r="D239" s="978"/>
      <c r="E239" s="978"/>
      <c r="F239" s="979"/>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7"/>
      <c r="B240" s="978"/>
      <c r="C240" s="978"/>
      <c r="D240" s="978"/>
      <c r="E240" s="978"/>
      <c r="F240" s="979"/>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7"/>
      <c r="B241" s="978"/>
      <c r="C241" s="978"/>
      <c r="D241" s="978"/>
      <c r="E241" s="978"/>
      <c r="F241" s="979"/>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7"/>
      <c r="B242" s="978"/>
      <c r="C242" s="978"/>
      <c r="D242" s="978"/>
      <c r="E242" s="978"/>
      <c r="F242" s="979"/>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7"/>
      <c r="B243" s="978"/>
      <c r="C243" s="978"/>
      <c r="D243" s="978"/>
      <c r="E243" s="978"/>
      <c r="F243" s="979"/>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7"/>
      <c r="B244" s="978"/>
      <c r="C244" s="978"/>
      <c r="D244" s="978"/>
      <c r="E244" s="978"/>
      <c r="F244" s="979"/>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7"/>
      <c r="B245" s="978"/>
      <c r="C245" s="978"/>
      <c r="D245" s="978"/>
      <c r="E245" s="978"/>
      <c r="F245" s="979"/>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7"/>
      <c r="B246" s="978"/>
      <c r="C246" s="978"/>
      <c r="D246" s="978"/>
      <c r="E246" s="978"/>
      <c r="F246" s="979"/>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7"/>
      <c r="B247" s="978"/>
      <c r="C247" s="978"/>
      <c r="D247" s="978"/>
      <c r="E247" s="978"/>
      <c r="F247" s="979"/>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7"/>
      <c r="B248" s="978"/>
      <c r="C248" s="978"/>
      <c r="D248" s="978"/>
      <c r="E248" s="978"/>
      <c r="F248" s="979"/>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7"/>
      <c r="B249" s="978"/>
      <c r="C249" s="978"/>
      <c r="D249" s="978"/>
      <c r="E249" s="978"/>
      <c r="F249" s="979"/>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7"/>
      <c r="B250" s="978"/>
      <c r="C250" s="978"/>
      <c r="D250" s="978"/>
      <c r="E250" s="978"/>
      <c r="F250" s="979"/>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7"/>
      <c r="B251" s="978"/>
      <c r="C251" s="978"/>
      <c r="D251" s="978"/>
      <c r="E251" s="978"/>
      <c r="F251" s="979"/>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7"/>
      <c r="B252" s="978"/>
      <c r="C252" s="978"/>
      <c r="D252" s="978"/>
      <c r="E252" s="978"/>
      <c r="F252" s="979"/>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7"/>
      <c r="B253" s="978"/>
      <c r="C253" s="978"/>
      <c r="D253" s="978"/>
      <c r="E253" s="978"/>
      <c r="F253" s="979"/>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7"/>
      <c r="B254" s="978"/>
      <c r="C254" s="978"/>
      <c r="D254" s="978"/>
      <c r="E254" s="978"/>
      <c r="F254" s="979"/>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7"/>
      <c r="B255" s="978"/>
      <c r="C255" s="978"/>
      <c r="D255" s="978"/>
      <c r="E255" s="978"/>
      <c r="F255" s="979"/>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7"/>
      <c r="B256" s="978"/>
      <c r="C256" s="978"/>
      <c r="D256" s="978"/>
      <c r="E256" s="978"/>
      <c r="F256" s="979"/>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7"/>
      <c r="B257" s="978"/>
      <c r="C257" s="978"/>
      <c r="D257" s="978"/>
      <c r="E257" s="978"/>
      <c r="F257" s="979"/>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7"/>
      <c r="B258" s="978"/>
      <c r="C258" s="978"/>
      <c r="D258" s="978"/>
      <c r="E258" s="978"/>
      <c r="F258" s="979"/>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7"/>
      <c r="B259" s="978"/>
      <c r="C259" s="978"/>
      <c r="D259" s="978"/>
      <c r="E259" s="978"/>
      <c r="F259" s="979"/>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7"/>
      <c r="B260" s="978"/>
      <c r="C260" s="978"/>
      <c r="D260" s="978"/>
      <c r="E260" s="978"/>
      <c r="F260" s="979"/>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7"/>
      <c r="B261" s="978"/>
      <c r="C261" s="978"/>
      <c r="D261" s="978"/>
      <c r="E261" s="978"/>
      <c r="F261" s="979"/>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7"/>
      <c r="B262" s="978"/>
      <c r="C262" s="978"/>
      <c r="D262" s="978"/>
      <c r="E262" s="978"/>
      <c r="F262" s="979"/>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7"/>
      <c r="B263" s="978"/>
      <c r="C263" s="978"/>
      <c r="D263" s="978"/>
      <c r="E263" s="978"/>
      <c r="F263" s="979"/>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7"/>
      <c r="B264" s="978"/>
      <c r="C264" s="978"/>
      <c r="D264" s="978"/>
      <c r="E264" s="978"/>
      <c r="F264" s="979"/>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9" t="s">
        <v>274</v>
      </c>
      <c r="K3" s="1000"/>
      <c r="L3" s="1000"/>
      <c r="M3" s="1000"/>
      <c r="N3" s="1000"/>
      <c r="O3" s="1000"/>
      <c r="P3" s="134" t="s">
        <v>25</v>
      </c>
      <c r="Q3" s="134"/>
      <c r="R3" s="134"/>
      <c r="S3" s="134"/>
      <c r="T3" s="134"/>
      <c r="U3" s="134"/>
      <c r="V3" s="134"/>
      <c r="W3" s="134"/>
      <c r="X3" s="134"/>
      <c r="Y3" s="272" t="s">
        <v>319</v>
      </c>
      <c r="Z3" s="273"/>
      <c r="AA3" s="273"/>
      <c r="AB3" s="273"/>
      <c r="AC3" s="999" t="s">
        <v>310</v>
      </c>
      <c r="AD3" s="999"/>
      <c r="AE3" s="999"/>
      <c r="AF3" s="999"/>
      <c r="AG3" s="999"/>
      <c r="AH3" s="272" t="s">
        <v>236</v>
      </c>
      <c r="AI3" s="270"/>
      <c r="AJ3" s="270"/>
      <c r="AK3" s="270"/>
      <c r="AL3" s="270" t="s">
        <v>19</v>
      </c>
      <c r="AM3" s="270"/>
      <c r="AN3" s="270"/>
      <c r="AO3" s="274"/>
      <c r="AP3" s="998" t="s">
        <v>275</v>
      </c>
      <c r="AQ3" s="998"/>
      <c r="AR3" s="998"/>
      <c r="AS3" s="998"/>
      <c r="AT3" s="998"/>
      <c r="AU3" s="998"/>
      <c r="AV3" s="998"/>
      <c r="AW3" s="998"/>
      <c r="AX3" s="998"/>
      <c r="AY3">
        <f>$AY$2</f>
        <v>0</v>
      </c>
    </row>
    <row r="4" spans="1:51" ht="26.25" customHeight="1" x14ac:dyDescent="0.15">
      <c r="A4" s="1001">
        <v>1</v>
      </c>
      <c r="B4" s="100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7"/>
      <c r="AD5" s="997"/>
      <c r="AE5" s="997"/>
      <c r="AF5" s="997"/>
      <c r="AG5" s="99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7"/>
      <c r="AD6" s="997"/>
      <c r="AE6" s="997"/>
      <c r="AF6" s="997"/>
      <c r="AG6" s="99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7"/>
      <c r="AD13" s="997"/>
      <c r="AE13" s="997"/>
      <c r="AF13" s="997"/>
      <c r="AG13" s="99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9" t="s">
        <v>274</v>
      </c>
      <c r="K36" s="1000"/>
      <c r="L36" s="1000"/>
      <c r="M36" s="1000"/>
      <c r="N36" s="1000"/>
      <c r="O36" s="1000"/>
      <c r="P36" s="134" t="s">
        <v>25</v>
      </c>
      <c r="Q36" s="134"/>
      <c r="R36" s="134"/>
      <c r="S36" s="134"/>
      <c r="T36" s="134"/>
      <c r="U36" s="134"/>
      <c r="V36" s="134"/>
      <c r="W36" s="134"/>
      <c r="X36" s="134"/>
      <c r="Y36" s="272" t="s">
        <v>319</v>
      </c>
      <c r="Z36" s="273"/>
      <c r="AA36" s="273"/>
      <c r="AB36" s="273"/>
      <c r="AC36" s="999" t="s">
        <v>310</v>
      </c>
      <c r="AD36" s="999"/>
      <c r="AE36" s="999"/>
      <c r="AF36" s="999"/>
      <c r="AG36" s="999"/>
      <c r="AH36" s="272" t="s">
        <v>236</v>
      </c>
      <c r="AI36" s="270"/>
      <c r="AJ36" s="270"/>
      <c r="AK36" s="270"/>
      <c r="AL36" s="270" t="s">
        <v>19</v>
      </c>
      <c r="AM36" s="270"/>
      <c r="AN36" s="270"/>
      <c r="AO36" s="274"/>
      <c r="AP36" s="998" t="s">
        <v>275</v>
      </c>
      <c r="AQ36" s="998"/>
      <c r="AR36" s="998"/>
      <c r="AS36" s="998"/>
      <c r="AT36" s="998"/>
      <c r="AU36" s="998"/>
      <c r="AV36" s="998"/>
      <c r="AW36" s="998"/>
      <c r="AX36" s="998"/>
      <c r="AY36">
        <f>$AY$34</f>
        <v>0</v>
      </c>
    </row>
    <row r="37" spans="1:51" ht="26.25" customHeight="1" x14ac:dyDescent="0.15">
      <c r="A37" s="1001">
        <v>1</v>
      </c>
      <c r="B37" s="100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9" t="s">
        <v>274</v>
      </c>
      <c r="K69" s="1000"/>
      <c r="L69" s="1000"/>
      <c r="M69" s="1000"/>
      <c r="N69" s="1000"/>
      <c r="O69" s="1000"/>
      <c r="P69" s="134" t="s">
        <v>25</v>
      </c>
      <c r="Q69" s="134"/>
      <c r="R69" s="134"/>
      <c r="S69" s="134"/>
      <c r="T69" s="134"/>
      <c r="U69" s="134"/>
      <c r="V69" s="134"/>
      <c r="W69" s="134"/>
      <c r="X69" s="134"/>
      <c r="Y69" s="272" t="s">
        <v>319</v>
      </c>
      <c r="Z69" s="273"/>
      <c r="AA69" s="273"/>
      <c r="AB69" s="273"/>
      <c r="AC69" s="999" t="s">
        <v>310</v>
      </c>
      <c r="AD69" s="999"/>
      <c r="AE69" s="999"/>
      <c r="AF69" s="999"/>
      <c r="AG69" s="999"/>
      <c r="AH69" s="272" t="s">
        <v>236</v>
      </c>
      <c r="AI69" s="270"/>
      <c r="AJ69" s="270"/>
      <c r="AK69" s="270"/>
      <c r="AL69" s="270" t="s">
        <v>19</v>
      </c>
      <c r="AM69" s="270"/>
      <c r="AN69" s="270"/>
      <c r="AO69" s="274"/>
      <c r="AP69" s="998" t="s">
        <v>275</v>
      </c>
      <c r="AQ69" s="998"/>
      <c r="AR69" s="998"/>
      <c r="AS69" s="998"/>
      <c r="AT69" s="998"/>
      <c r="AU69" s="998"/>
      <c r="AV69" s="998"/>
      <c r="AW69" s="998"/>
      <c r="AX69" s="998"/>
      <c r="AY69" s="34">
        <f>$AY$67</f>
        <v>0</v>
      </c>
    </row>
    <row r="70" spans="1:51" ht="26.25" customHeight="1" x14ac:dyDescent="0.15">
      <c r="A70" s="1001">
        <v>1</v>
      </c>
      <c r="B70" s="100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9" t="s">
        <v>274</v>
      </c>
      <c r="K102" s="1000"/>
      <c r="L102" s="1000"/>
      <c r="M102" s="1000"/>
      <c r="N102" s="1000"/>
      <c r="O102" s="1000"/>
      <c r="P102" s="134" t="s">
        <v>25</v>
      </c>
      <c r="Q102" s="134"/>
      <c r="R102" s="134"/>
      <c r="S102" s="134"/>
      <c r="T102" s="134"/>
      <c r="U102" s="134"/>
      <c r="V102" s="134"/>
      <c r="W102" s="134"/>
      <c r="X102" s="134"/>
      <c r="Y102" s="272" t="s">
        <v>319</v>
      </c>
      <c r="Z102" s="273"/>
      <c r="AA102" s="273"/>
      <c r="AB102" s="273"/>
      <c r="AC102" s="999" t="s">
        <v>310</v>
      </c>
      <c r="AD102" s="999"/>
      <c r="AE102" s="999"/>
      <c r="AF102" s="999"/>
      <c r="AG102" s="999"/>
      <c r="AH102" s="272" t="s">
        <v>236</v>
      </c>
      <c r="AI102" s="270"/>
      <c r="AJ102" s="270"/>
      <c r="AK102" s="270"/>
      <c r="AL102" s="270" t="s">
        <v>19</v>
      </c>
      <c r="AM102" s="270"/>
      <c r="AN102" s="270"/>
      <c r="AO102" s="274"/>
      <c r="AP102" s="998" t="s">
        <v>275</v>
      </c>
      <c r="AQ102" s="998"/>
      <c r="AR102" s="998"/>
      <c r="AS102" s="998"/>
      <c r="AT102" s="998"/>
      <c r="AU102" s="998"/>
      <c r="AV102" s="998"/>
      <c r="AW102" s="998"/>
      <c r="AX102" s="998"/>
      <c r="AY102" s="34">
        <f>$AY$100</f>
        <v>0</v>
      </c>
    </row>
    <row r="103" spans="1:51" ht="26.25" customHeight="1" x14ac:dyDescent="0.15">
      <c r="A103" s="1001">
        <v>1</v>
      </c>
      <c r="B103" s="100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9" t="s">
        <v>274</v>
      </c>
      <c r="K135" s="1000"/>
      <c r="L135" s="1000"/>
      <c r="M135" s="1000"/>
      <c r="N135" s="1000"/>
      <c r="O135" s="1000"/>
      <c r="P135" s="134" t="s">
        <v>25</v>
      </c>
      <c r="Q135" s="134"/>
      <c r="R135" s="134"/>
      <c r="S135" s="134"/>
      <c r="T135" s="134"/>
      <c r="U135" s="134"/>
      <c r="V135" s="134"/>
      <c r="W135" s="134"/>
      <c r="X135" s="134"/>
      <c r="Y135" s="272" t="s">
        <v>319</v>
      </c>
      <c r="Z135" s="273"/>
      <c r="AA135" s="273"/>
      <c r="AB135" s="273"/>
      <c r="AC135" s="999" t="s">
        <v>310</v>
      </c>
      <c r="AD135" s="999"/>
      <c r="AE135" s="999"/>
      <c r="AF135" s="999"/>
      <c r="AG135" s="999"/>
      <c r="AH135" s="272" t="s">
        <v>236</v>
      </c>
      <c r="AI135" s="270"/>
      <c r="AJ135" s="270"/>
      <c r="AK135" s="270"/>
      <c r="AL135" s="270" t="s">
        <v>19</v>
      </c>
      <c r="AM135" s="270"/>
      <c r="AN135" s="270"/>
      <c r="AO135" s="274"/>
      <c r="AP135" s="998" t="s">
        <v>275</v>
      </c>
      <c r="AQ135" s="998"/>
      <c r="AR135" s="998"/>
      <c r="AS135" s="998"/>
      <c r="AT135" s="998"/>
      <c r="AU135" s="998"/>
      <c r="AV135" s="998"/>
      <c r="AW135" s="998"/>
      <c r="AX135" s="998"/>
      <c r="AY135" s="34">
        <f>$AY$133</f>
        <v>0</v>
      </c>
    </row>
    <row r="136" spans="1:51" ht="26.25" customHeight="1" x14ac:dyDescent="0.15">
      <c r="A136" s="1001">
        <v>1</v>
      </c>
      <c r="B136" s="100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9" t="s">
        <v>274</v>
      </c>
      <c r="K168" s="1000"/>
      <c r="L168" s="1000"/>
      <c r="M168" s="1000"/>
      <c r="N168" s="1000"/>
      <c r="O168" s="1000"/>
      <c r="P168" s="134" t="s">
        <v>25</v>
      </c>
      <c r="Q168" s="134"/>
      <c r="R168" s="134"/>
      <c r="S168" s="134"/>
      <c r="T168" s="134"/>
      <c r="U168" s="134"/>
      <c r="V168" s="134"/>
      <c r="W168" s="134"/>
      <c r="X168" s="134"/>
      <c r="Y168" s="272" t="s">
        <v>319</v>
      </c>
      <c r="Z168" s="273"/>
      <c r="AA168" s="273"/>
      <c r="AB168" s="273"/>
      <c r="AC168" s="999" t="s">
        <v>310</v>
      </c>
      <c r="AD168" s="999"/>
      <c r="AE168" s="999"/>
      <c r="AF168" s="999"/>
      <c r="AG168" s="999"/>
      <c r="AH168" s="272" t="s">
        <v>236</v>
      </c>
      <c r="AI168" s="270"/>
      <c r="AJ168" s="270"/>
      <c r="AK168" s="270"/>
      <c r="AL168" s="270" t="s">
        <v>19</v>
      </c>
      <c r="AM168" s="270"/>
      <c r="AN168" s="270"/>
      <c r="AO168" s="274"/>
      <c r="AP168" s="998" t="s">
        <v>275</v>
      </c>
      <c r="AQ168" s="998"/>
      <c r="AR168" s="998"/>
      <c r="AS168" s="998"/>
      <c r="AT168" s="998"/>
      <c r="AU168" s="998"/>
      <c r="AV168" s="998"/>
      <c r="AW168" s="998"/>
      <c r="AX168" s="998"/>
      <c r="AY168" s="34">
        <f>$AY$166</f>
        <v>0</v>
      </c>
    </row>
    <row r="169" spans="1:51" ht="26.25" customHeight="1" x14ac:dyDescent="0.15">
      <c r="A169" s="1001">
        <v>1</v>
      </c>
      <c r="B169" s="100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9" t="s">
        <v>274</v>
      </c>
      <c r="K201" s="1000"/>
      <c r="L201" s="1000"/>
      <c r="M201" s="1000"/>
      <c r="N201" s="1000"/>
      <c r="O201" s="1000"/>
      <c r="P201" s="134" t="s">
        <v>25</v>
      </c>
      <c r="Q201" s="134"/>
      <c r="R201" s="134"/>
      <c r="S201" s="134"/>
      <c r="T201" s="134"/>
      <c r="U201" s="134"/>
      <c r="V201" s="134"/>
      <c r="W201" s="134"/>
      <c r="X201" s="134"/>
      <c r="Y201" s="272" t="s">
        <v>319</v>
      </c>
      <c r="Z201" s="273"/>
      <c r="AA201" s="273"/>
      <c r="AB201" s="273"/>
      <c r="AC201" s="999" t="s">
        <v>310</v>
      </c>
      <c r="AD201" s="999"/>
      <c r="AE201" s="999"/>
      <c r="AF201" s="999"/>
      <c r="AG201" s="999"/>
      <c r="AH201" s="272" t="s">
        <v>236</v>
      </c>
      <c r="AI201" s="270"/>
      <c r="AJ201" s="270"/>
      <c r="AK201" s="270"/>
      <c r="AL201" s="270" t="s">
        <v>19</v>
      </c>
      <c r="AM201" s="270"/>
      <c r="AN201" s="270"/>
      <c r="AO201" s="274"/>
      <c r="AP201" s="998" t="s">
        <v>275</v>
      </c>
      <c r="AQ201" s="998"/>
      <c r="AR201" s="998"/>
      <c r="AS201" s="998"/>
      <c r="AT201" s="998"/>
      <c r="AU201" s="998"/>
      <c r="AV201" s="998"/>
      <c r="AW201" s="998"/>
      <c r="AX201" s="998"/>
      <c r="AY201" s="34">
        <f>$AY$199</f>
        <v>0</v>
      </c>
    </row>
    <row r="202" spans="1:51" ht="26.25" customHeight="1" x14ac:dyDescent="0.15">
      <c r="A202" s="1001">
        <v>1</v>
      </c>
      <c r="B202" s="100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9" t="s">
        <v>274</v>
      </c>
      <c r="K234" s="1000"/>
      <c r="L234" s="1000"/>
      <c r="M234" s="1000"/>
      <c r="N234" s="1000"/>
      <c r="O234" s="1000"/>
      <c r="P234" s="134" t="s">
        <v>25</v>
      </c>
      <c r="Q234" s="134"/>
      <c r="R234" s="134"/>
      <c r="S234" s="134"/>
      <c r="T234" s="134"/>
      <c r="U234" s="134"/>
      <c r="V234" s="134"/>
      <c r="W234" s="134"/>
      <c r="X234" s="134"/>
      <c r="Y234" s="272" t="s">
        <v>319</v>
      </c>
      <c r="Z234" s="273"/>
      <c r="AA234" s="273"/>
      <c r="AB234" s="273"/>
      <c r="AC234" s="999" t="s">
        <v>310</v>
      </c>
      <c r="AD234" s="999"/>
      <c r="AE234" s="999"/>
      <c r="AF234" s="999"/>
      <c r="AG234" s="999"/>
      <c r="AH234" s="272" t="s">
        <v>236</v>
      </c>
      <c r="AI234" s="270"/>
      <c r="AJ234" s="270"/>
      <c r="AK234" s="270"/>
      <c r="AL234" s="270" t="s">
        <v>19</v>
      </c>
      <c r="AM234" s="270"/>
      <c r="AN234" s="270"/>
      <c r="AO234" s="274"/>
      <c r="AP234" s="998" t="s">
        <v>275</v>
      </c>
      <c r="AQ234" s="998"/>
      <c r="AR234" s="998"/>
      <c r="AS234" s="998"/>
      <c r="AT234" s="998"/>
      <c r="AU234" s="998"/>
      <c r="AV234" s="998"/>
      <c r="AW234" s="998"/>
      <c r="AX234" s="998"/>
      <c r="AY234" s="84">
        <f>$AY$232</f>
        <v>0</v>
      </c>
    </row>
    <row r="235" spans="1:51" ht="26.25" customHeight="1" x14ac:dyDescent="0.15">
      <c r="A235" s="1001">
        <v>1</v>
      </c>
      <c r="B235" s="100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9" t="s">
        <v>274</v>
      </c>
      <c r="K267" s="1000"/>
      <c r="L267" s="1000"/>
      <c r="M267" s="1000"/>
      <c r="N267" s="1000"/>
      <c r="O267" s="1000"/>
      <c r="P267" s="134" t="s">
        <v>25</v>
      </c>
      <c r="Q267" s="134"/>
      <c r="R267" s="134"/>
      <c r="S267" s="134"/>
      <c r="T267" s="134"/>
      <c r="U267" s="134"/>
      <c r="V267" s="134"/>
      <c r="W267" s="134"/>
      <c r="X267" s="134"/>
      <c r="Y267" s="272" t="s">
        <v>319</v>
      </c>
      <c r="Z267" s="273"/>
      <c r="AA267" s="273"/>
      <c r="AB267" s="273"/>
      <c r="AC267" s="999" t="s">
        <v>310</v>
      </c>
      <c r="AD267" s="999"/>
      <c r="AE267" s="999"/>
      <c r="AF267" s="999"/>
      <c r="AG267" s="999"/>
      <c r="AH267" s="272" t="s">
        <v>236</v>
      </c>
      <c r="AI267" s="270"/>
      <c r="AJ267" s="270"/>
      <c r="AK267" s="270"/>
      <c r="AL267" s="270" t="s">
        <v>19</v>
      </c>
      <c r="AM267" s="270"/>
      <c r="AN267" s="270"/>
      <c r="AO267" s="274"/>
      <c r="AP267" s="998" t="s">
        <v>275</v>
      </c>
      <c r="AQ267" s="998"/>
      <c r="AR267" s="998"/>
      <c r="AS267" s="998"/>
      <c r="AT267" s="998"/>
      <c r="AU267" s="998"/>
      <c r="AV267" s="998"/>
      <c r="AW267" s="998"/>
      <c r="AX267" s="998"/>
      <c r="AY267" s="34">
        <f>$AY$265</f>
        <v>0</v>
      </c>
    </row>
    <row r="268" spans="1:51" ht="26.25" customHeight="1" x14ac:dyDescent="0.15">
      <c r="A268" s="1001">
        <v>1</v>
      </c>
      <c r="B268" s="100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9" t="s">
        <v>274</v>
      </c>
      <c r="K300" s="1000"/>
      <c r="L300" s="1000"/>
      <c r="M300" s="1000"/>
      <c r="N300" s="1000"/>
      <c r="O300" s="1000"/>
      <c r="P300" s="134" t="s">
        <v>25</v>
      </c>
      <c r="Q300" s="134"/>
      <c r="R300" s="134"/>
      <c r="S300" s="134"/>
      <c r="T300" s="134"/>
      <c r="U300" s="134"/>
      <c r="V300" s="134"/>
      <c r="W300" s="134"/>
      <c r="X300" s="134"/>
      <c r="Y300" s="272" t="s">
        <v>319</v>
      </c>
      <c r="Z300" s="273"/>
      <c r="AA300" s="273"/>
      <c r="AB300" s="273"/>
      <c r="AC300" s="999" t="s">
        <v>310</v>
      </c>
      <c r="AD300" s="999"/>
      <c r="AE300" s="999"/>
      <c r="AF300" s="999"/>
      <c r="AG300" s="999"/>
      <c r="AH300" s="272" t="s">
        <v>236</v>
      </c>
      <c r="AI300" s="270"/>
      <c r="AJ300" s="270"/>
      <c r="AK300" s="270"/>
      <c r="AL300" s="270" t="s">
        <v>19</v>
      </c>
      <c r="AM300" s="270"/>
      <c r="AN300" s="270"/>
      <c r="AO300" s="274"/>
      <c r="AP300" s="998" t="s">
        <v>275</v>
      </c>
      <c r="AQ300" s="998"/>
      <c r="AR300" s="998"/>
      <c r="AS300" s="998"/>
      <c r="AT300" s="998"/>
      <c r="AU300" s="998"/>
      <c r="AV300" s="998"/>
      <c r="AW300" s="998"/>
      <c r="AX300" s="998"/>
      <c r="AY300" s="34">
        <f>$AY$298</f>
        <v>0</v>
      </c>
    </row>
    <row r="301" spans="1:51" ht="26.25" customHeight="1" x14ac:dyDescent="0.15">
      <c r="A301" s="1001">
        <v>1</v>
      </c>
      <c r="B301" s="100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9" t="s">
        <v>274</v>
      </c>
      <c r="K333" s="1000"/>
      <c r="L333" s="1000"/>
      <c r="M333" s="1000"/>
      <c r="N333" s="1000"/>
      <c r="O333" s="1000"/>
      <c r="P333" s="134" t="s">
        <v>25</v>
      </c>
      <c r="Q333" s="134"/>
      <c r="R333" s="134"/>
      <c r="S333" s="134"/>
      <c r="T333" s="134"/>
      <c r="U333" s="134"/>
      <c r="V333" s="134"/>
      <c r="W333" s="134"/>
      <c r="X333" s="134"/>
      <c r="Y333" s="272" t="s">
        <v>319</v>
      </c>
      <c r="Z333" s="273"/>
      <c r="AA333" s="273"/>
      <c r="AB333" s="273"/>
      <c r="AC333" s="999" t="s">
        <v>310</v>
      </c>
      <c r="AD333" s="999"/>
      <c r="AE333" s="999"/>
      <c r="AF333" s="999"/>
      <c r="AG333" s="999"/>
      <c r="AH333" s="272" t="s">
        <v>236</v>
      </c>
      <c r="AI333" s="270"/>
      <c r="AJ333" s="270"/>
      <c r="AK333" s="270"/>
      <c r="AL333" s="270" t="s">
        <v>19</v>
      </c>
      <c r="AM333" s="270"/>
      <c r="AN333" s="270"/>
      <c r="AO333" s="274"/>
      <c r="AP333" s="998" t="s">
        <v>275</v>
      </c>
      <c r="AQ333" s="998"/>
      <c r="AR333" s="998"/>
      <c r="AS333" s="998"/>
      <c r="AT333" s="998"/>
      <c r="AU333" s="998"/>
      <c r="AV333" s="998"/>
      <c r="AW333" s="998"/>
      <c r="AX333" s="998"/>
      <c r="AY333" s="34">
        <f>$AY$331</f>
        <v>0</v>
      </c>
    </row>
    <row r="334" spans="1:51" ht="26.25" customHeight="1" x14ac:dyDescent="0.15">
      <c r="A334" s="1001">
        <v>1</v>
      </c>
      <c r="B334" s="100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9" t="s">
        <v>274</v>
      </c>
      <c r="K366" s="1000"/>
      <c r="L366" s="1000"/>
      <c r="M366" s="1000"/>
      <c r="N366" s="1000"/>
      <c r="O366" s="1000"/>
      <c r="P366" s="134" t="s">
        <v>25</v>
      </c>
      <c r="Q366" s="134"/>
      <c r="R366" s="134"/>
      <c r="S366" s="134"/>
      <c r="T366" s="134"/>
      <c r="U366" s="134"/>
      <c r="V366" s="134"/>
      <c r="W366" s="134"/>
      <c r="X366" s="134"/>
      <c r="Y366" s="272" t="s">
        <v>319</v>
      </c>
      <c r="Z366" s="273"/>
      <c r="AA366" s="273"/>
      <c r="AB366" s="273"/>
      <c r="AC366" s="999" t="s">
        <v>310</v>
      </c>
      <c r="AD366" s="999"/>
      <c r="AE366" s="999"/>
      <c r="AF366" s="999"/>
      <c r="AG366" s="999"/>
      <c r="AH366" s="272" t="s">
        <v>236</v>
      </c>
      <c r="AI366" s="270"/>
      <c r="AJ366" s="270"/>
      <c r="AK366" s="270"/>
      <c r="AL366" s="270" t="s">
        <v>19</v>
      </c>
      <c r="AM366" s="270"/>
      <c r="AN366" s="270"/>
      <c r="AO366" s="274"/>
      <c r="AP366" s="998" t="s">
        <v>275</v>
      </c>
      <c r="AQ366" s="998"/>
      <c r="AR366" s="998"/>
      <c r="AS366" s="998"/>
      <c r="AT366" s="998"/>
      <c r="AU366" s="998"/>
      <c r="AV366" s="998"/>
      <c r="AW366" s="998"/>
      <c r="AX366" s="998"/>
      <c r="AY366" s="34">
        <f>$AY$364</f>
        <v>0</v>
      </c>
    </row>
    <row r="367" spans="1:51" ht="26.25" customHeight="1" x14ac:dyDescent="0.15">
      <c r="A367" s="1001">
        <v>1</v>
      </c>
      <c r="B367" s="100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9" t="s">
        <v>274</v>
      </c>
      <c r="K399" s="1000"/>
      <c r="L399" s="1000"/>
      <c r="M399" s="1000"/>
      <c r="N399" s="1000"/>
      <c r="O399" s="1000"/>
      <c r="P399" s="134" t="s">
        <v>25</v>
      </c>
      <c r="Q399" s="134"/>
      <c r="R399" s="134"/>
      <c r="S399" s="134"/>
      <c r="T399" s="134"/>
      <c r="U399" s="134"/>
      <c r="V399" s="134"/>
      <c r="W399" s="134"/>
      <c r="X399" s="134"/>
      <c r="Y399" s="272" t="s">
        <v>319</v>
      </c>
      <c r="Z399" s="273"/>
      <c r="AA399" s="273"/>
      <c r="AB399" s="273"/>
      <c r="AC399" s="999" t="s">
        <v>310</v>
      </c>
      <c r="AD399" s="999"/>
      <c r="AE399" s="999"/>
      <c r="AF399" s="999"/>
      <c r="AG399" s="999"/>
      <c r="AH399" s="272" t="s">
        <v>236</v>
      </c>
      <c r="AI399" s="270"/>
      <c r="AJ399" s="270"/>
      <c r="AK399" s="270"/>
      <c r="AL399" s="270" t="s">
        <v>19</v>
      </c>
      <c r="AM399" s="270"/>
      <c r="AN399" s="270"/>
      <c r="AO399" s="274"/>
      <c r="AP399" s="998" t="s">
        <v>275</v>
      </c>
      <c r="AQ399" s="998"/>
      <c r="AR399" s="998"/>
      <c r="AS399" s="998"/>
      <c r="AT399" s="998"/>
      <c r="AU399" s="998"/>
      <c r="AV399" s="998"/>
      <c r="AW399" s="998"/>
      <c r="AX399" s="998"/>
      <c r="AY399" s="34">
        <f>$AY$397</f>
        <v>0</v>
      </c>
    </row>
    <row r="400" spans="1:51" ht="26.25" customHeight="1" x14ac:dyDescent="0.15">
      <c r="A400" s="1001">
        <v>1</v>
      </c>
      <c r="B400" s="100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9" t="s">
        <v>274</v>
      </c>
      <c r="K432" s="1000"/>
      <c r="L432" s="1000"/>
      <c r="M432" s="1000"/>
      <c r="N432" s="1000"/>
      <c r="O432" s="1000"/>
      <c r="P432" s="134" t="s">
        <v>25</v>
      </c>
      <c r="Q432" s="134"/>
      <c r="R432" s="134"/>
      <c r="S432" s="134"/>
      <c r="T432" s="134"/>
      <c r="U432" s="134"/>
      <c r="V432" s="134"/>
      <c r="W432" s="134"/>
      <c r="X432" s="134"/>
      <c r="Y432" s="272" t="s">
        <v>319</v>
      </c>
      <c r="Z432" s="273"/>
      <c r="AA432" s="273"/>
      <c r="AB432" s="273"/>
      <c r="AC432" s="999" t="s">
        <v>310</v>
      </c>
      <c r="AD432" s="999"/>
      <c r="AE432" s="999"/>
      <c r="AF432" s="999"/>
      <c r="AG432" s="999"/>
      <c r="AH432" s="272" t="s">
        <v>236</v>
      </c>
      <c r="AI432" s="270"/>
      <c r="AJ432" s="270"/>
      <c r="AK432" s="270"/>
      <c r="AL432" s="270" t="s">
        <v>19</v>
      </c>
      <c r="AM432" s="270"/>
      <c r="AN432" s="270"/>
      <c r="AO432" s="274"/>
      <c r="AP432" s="998" t="s">
        <v>275</v>
      </c>
      <c r="AQ432" s="998"/>
      <c r="AR432" s="998"/>
      <c r="AS432" s="998"/>
      <c r="AT432" s="998"/>
      <c r="AU432" s="998"/>
      <c r="AV432" s="998"/>
      <c r="AW432" s="998"/>
      <c r="AX432" s="998"/>
      <c r="AY432" s="34">
        <f>$AY$430</f>
        <v>0</v>
      </c>
    </row>
    <row r="433" spans="1:51" ht="26.25" customHeight="1" x14ac:dyDescent="0.15">
      <c r="A433" s="1001">
        <v>1</v>
      </c>
      <c r="B433" s="100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9" t="s">
        <v>274</v>
      </c>
      <c r="K465" s="1000"/>
      <c r="L465" s="1000"/>
      <c r="M465" s="1000"/>
      <c r="N465" s="1000"/>
      <c r="O465" s="1000"/>
      <c r="P465" s="134" t="s">
        <v>25</v>
      </c>
      <c r="Q465" s="134"/>
      <c r="R465" s="134"/>
      <c r="S465" s="134"/>
      <c r="T465" s="134"/>
      <c r="U465" s="134"/>
      <c r="V465" s="134"/>
      <c r="W465" s="134"/>
      <c r="X465" s="134"/>
      <c r="Y465" s="272" t="s">
        <v>319</v>
      </c>
      <c r="Z465" s="273"/>
      <c r="AA465" s="273"/>
      <c r="AB465" s="273"/>
      <c r="AC465" s="999" t="s">
        <v>310</v>
      </c>
      <c r="AD465" s="999"/>
      <c r="AE465" s="999"/>
      <c r="AF465" s="999"/>
      <c r="AG465" s="999"/>
      <c r="AH465" s="272" t="s">
        <v>236</v>
      </c>
      <c r="AI465" s="270"/>
      <c r="AJ465" s="270"/>
      <c r="AK465" s="270"/>
      <c r="AL465" s="270" t="s">
        <v>19</v>
      </c>
      <c r="AM465" s="270"/>
      <c r="AN465" s="270"/>
      <c r="AO465" s="274"/>
      <c r="AP465" s="998" t="s">
        <v>275</v>
      </c>
      <c r="AQ465" s="998"/>
      <c r="AR465" s="998"/>
      <c r="AS465" s="998"/>
      <c r="AT465" s="998"/>
      <c r="AU465" s="998"/>
      <c r="AV465" s="998"/>
      <c r="AW465" s="998"/>
      <c r="AX465" s="998"/>
      <c r="AY465" s="34">
        <f>$AY$463</f>
        <v>0</v>
      </c>
    </row>
    <row r="466" spans="1:51" ht="26.25" customHeight="1" x14ac:dyDescent="0.15">
      <c r="A466" s="1001">
        <v>1</v>
      </c>
      <c r="B466" s="100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9" t="s">
        <v>274</v>
      </c>
      <c r="K498" s="1000"/>
      <c r="L498" s="1000"/>
      <c r="M498" s="1000"/>
      <c r="N498" s="1000"/>
      <c r="O498" s="1000"/>
      <c r="P498" s="134" t="s">
        <v>25</v>
      </c>
      <c r="Q498" s="134"/>
      <c r="R498" s="134"/>
      <c r="S498" s="134"/>
      <c r="T498" s="134"/>
      <c r="U498" s="134"/>
      <c r="V498" s="134"/>
      <c r="W498" s="134"/>
      <c r="X498" s="134"/>
      <c r="Y498" s="272" t="s">
        <v>319</v>
      </c>
      <c r="Z498" s="273"/>
      <c r="AA498" s="273"/>
      <c r="AB498" s="273"/>
      <c r="AC498" s="999" t="s">
        <v>310</v>
      </c>
      <c r="AD498" s="999"/>
      <c r="AE498" s="999"/>
      <c r="AF498" s="999"/>
      <c r="AG498" s="999"/>
      <c r="AH498" s="272" t="s">
        <v>236</v>
      </c>
      <c r="AI498" s="270"/>
      <c r="AJ498" s="270"/>
      <c r="AK498" s="270"/>
      <c r="AL498" s="270" t="s">
        <v>19</v>
      </c>
      <c r="AM498" s="270"/>
      <c r="AN498" s="270"/>
      <c r="AO498" s="274"/>
      <c r="AP498" s="998" t="s">
        <v>275</v>
      </c>
      <c r="AQ498" s="998"/>
      <c r="AR498" s="998"/>
      <c r="AS498" s="998"/>
      <c r="AT498" s="998"/>
      <c r="AU498" s="998"/>
      <c r="AV498" s="998"/>
      <c r="AW498" s="998"/>
      <c r="AX498" s="998"/>
      <c r="AY498" s="34">
        <f>$AY$496</f>
        <v>0</v>
      </c>
    </row>
    <row r="499" spans="1:51" ht="26.25" customHeight="1" x14ac:dyDescent="0.15">
      <c r="A499" s="1001">
        <v>1</v>
      </c>
      <c r="B499" s="100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9" t="s">
        <v>274</v>
      </c>
      <c r="K531" s="1000"/>
      <c r="L531" s="1000"/>
      <c r="M531" s="1000"/>
      <c r="N531" s="1000"/>
      <c r="O531" s="1000"/>
      <c r="P531" s="134" t="s">
        <v>25</v>
      </c>
      <c r="Q531" s="134"/>
      <c r="R531" s="134"/>
      <c r="S531" s="134"/>
      <c r="T531" s="134"/>
      <c r="U531" s="134"/>
      <c r="V531" s="134"/>
      <c r="W531" s="134"/>
      <c r="X531" s="134"/>
      <c r="Y531" s="272" t="s">
        <v>319</v>
      </c>
      <c r="Z531" s="273"/>
      <c r="AA531" s="273"/>
      <c r="AB531" s="273"/>
      <c r="AC531" s="999" t="s">
        <v>310</v>
      </c>
      <c r="AD531" s="999"/>
      <c r="AE531" s="999"/>
      <c r="AF531" s="999"/>
      <c r="AG531" s="999"/>
      <c r="AH531" s="272" t="s">
        <v>236</v>
      </c>
      <c r="AI531" s="270"/>
      <c r="AJ531" s="270"/>
      <c r="AK531" s="270"/>
      <c r="AL531" s="270" t="s">
        <v>19</v>
      </c>
      <c r="AM531" s="270"/>
      <c r="AN531" s="270"/>
      <c r="AO531" s="274"/>
      <c r="AP531" s="998" t="s">
        <v>275</v>
      </c>
      <c r="AQ531" s="998"/>
      <c r="AR531" s="998"/>
      <c r="AS531" s="998"/>
      <c r="AT531" s="998"/>
      <c r="AU531" s="998"/>
      <c r="AV531" s="998"/>
      <c r="AW531" s="998"/>
      <c r="AX531" s="998"/>
      <c r="AY531" s="34">
        <f>$AY$529</f>
        <v>0</v>
      </c>
    </row>
    <row r="532" spans="1:51" ht="26.25" customHeight="1" x14ac:dyDescent="0.15">
      <c r="A532" s="1001">
        <v>1</v>
      </c>
      <c r="B532" s="100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9" t="s">
        <v>274</v>
      </c>
      <c r="K564" s="1000"/>
      <c r="L564" s="1000"/>
      <c r="M564" s="1000"/>
      <c r="N564" s="1000"/>
      <c r="O564" s="1000"/>
      <c r="P564" s="134" t="s">
        <v>25</v>
      </c>
      <c r="Q564" s="134"/>
      <c r="R564" s="134"/>
      <c r="S564" s="134"/>
      <c r="T564" s="134"/>
      <c r="U564" s="134"/>
      <c r="V564" s="134"/>
      <c r="W564" s="134"/>
      <c r="X564" s="134"/>
      <c r="Y564" s="272" t="s">
        <v>319</v>
      </c>
      <c r="Z564" s="273"/>
      <c r="AA564" s="273"/>
      <c r="AB564" s="273"/>
      <c r="AC564" s="999" t="s">
        <v>310</v>
      </c>
      <c r="AD564" s="999"/>
      <c r="AE564" s="999"/>
      <c r="AF564" s="999"/>
      <c r="AG564" s="999"/>
      <c r="AH564" s="272" t="s">
        <v>236</v>
      </c>
      <c r="AI564" s="270"/>
      <c r="AJ564" s="270"/>
      <c r="AK564" s="270"/>
      <c r="AL564" s="270" t="s">
        <v>19</v>
      </c>
      <c r="AM564" s="270"/>
      <c r="AN564" s="270"/>
      <c r="AO564" s="274"/>
      <c r="AP564" s="998" t="s">
        <v>275</v>
      </c>
      <c r="AQ564" s="998"/>
      <c r="AR564" s="998"/>
      <c r="AS564" s="998"/>
      <c r="AT564" s="998"/>
      <c r="AU564" s="998"/>
      <c r="AV564" s="998"/>
      <c r="AW564" s="998"/>
      <c r="AX564" s="998"/>
      <c r="AY564" s="34">
        <f>$AY$562</f>
        <v>0</v>
      </c>
    </row>
    <row r="565" spans="1:51" ht="26.25" customHeight="1" x14ac:dyDescent="0.15">
      <c r="A565" s="1001">
        <v>1</v>
      </c>
      <c r="B565" s="100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9" t="s">
        <v>274</v>
      </c>
      <c r="K597" s="1000"/>
      <c r="L597" s="1000"/>
      <c r="M597" s="1000"/>
      <c r="N597" s="1000"/>
      <c r="O597" s="1000"/>
      <c r="P597" s="134" t="s">
        <v>25</v>
      </c>
      <c r="Q597" s="134"/>
      <c r="R597" s="134"/>
      <c r="S597" s="134"/>
      <c r="T597" s="134"/>
      <c r="U597" s="134"/>
      <c r="V597" s="134"/>
      <c r="W597" s="134"/>
      <c r="X597" s="134"/>
      <c r="Y597" s="272" t="s">
        <v>319</v>
      </c>
      <c r="Z597" s="273"/>
      <c r="AA597" s="273"/>
      <c r="AB597" s="273"/>
      <c r="AC597" s="999" t="s">
        <v>310</v>
      </c>
      <c r="AD597" s="999"/>
      <c r="AE597" s="999"/>
      <c r="AF597" s="999"/>
      <c r="AG597" s="999"/>
      <c r="AH597" s="272" t="s">
        <v>236</v>
      </c>
      <c r="AI597" s="270"/>
      <c r="AJ597" s="270"/>
      <c r="AK597" s="270"/>
      <c r="AL597" s="270" t="s">
        <v>19</v>
      </c>
      <c r="AM597" s="270"/>
      <c r="AN597" s="270"/>
      <c r="AO597" s="274"/>
      <c r="AP597" s="998" t="s">
        <v>275</v>
      </c>
      <c r="AQ597" s="998"/>
      <c r="AR597" s="998"/>
      <c r="AS597" s="998"/>
      <c r="AT597" s="998"/>
      <c r="AU597" s="998"/>
      <c r="AV597" s="998"/>
      <c r="AW597" s="998"/>
      <c r="AX597" s="998"/>
      <c r="AY597" s="34">
        <f>$AY$595</f>
        <v>0</v>
      </c>
    </row>
    <row r="598" spans="1:51" ht="26.25" customHeight="1" x14ac:dyDescent="0.15">
      <c r="A598" s="1001">
        <v>1</v>
      </c>
      <c r="B598" s="100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9" t="s">
        <v>274</v>
      </c>
      <c r="K630" s="1000"/>
      <c r="L630" s="1000"/>
      <c r="M630" s="1000"/>
      <c r="N630" s="1000"/>
      <c r="O630" s="1000"/>
      <c r="P630" s="134" t="s">
        <v>25</v>
      </c>
      <c r="Q630" s="134"/>
      <c r="R630" s="134"/>
      <c r="S630" s="134"/>
      <c r="T630" s="134"/>
      <c r="U630" s="134"/>
      <c r="V630" s="134"/>
      <c r="W630" s="134"/>
      <c r="X630" s="134"/>
      <c r="Y630" s="272" t="s">
        <v>319</v>
      </c>
      <c r="Z630" s="273"/>
      <c r="AA630" s="273"/>
      <c r="AB630" s="273"/>
      <c r="AC630" s="999" t="s">
        <v>310</v>
      </c>
      <c r="AD630" s="999"/>
      <c r="AE630" s="999"/>
      <c r="AF630" s="999"/>
      <c r="AG630" s="999"/>
      <c r="AH630" s="272" t="s">
        <v>236</v>
      </c>
      <c r="AI630" s="270"/>
      <c r="AJ630" s="270"/>
      <c r="AK630" s="270"/>
      <c r="AL630" s="270" t="s">
        <v>19</v>
      </c>
      <c r="AM630" s="270"/>
      <c r="AN630" s="270"/>
      <c r="AO630" s="274"/>
      <c r="AP630" s="998" t="s">
        <v>275</v>
      </c>
      <c r="AQ630" s="998"/>
      <c r="AR630" s="998"/>
      <c r="AS630" s="998"/>
      <c r="AT630" s="998"/>
      <c r="AU630" s="998"/>
      <c r="AV630" s="998"/>
      <c r="AW630" s="998"/>
      <c r="AX630" s="998"/>
      <c r="AY630" s="34">
        <f>$AY$628</f>
        <v>0</v>
      </c>
    </row>
    <row r="631" spans="1:51" ht="26.25" customHeight="1" x14ac:dyDescent="0.15">
      <c r="A631" s="1001">
        <v>1</v>
      </c>
      <c r="B631" s="100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9" t="s">
        <v>274</v>
      </c>
      <c r="K663" s="1000"/>
      <c r="L663" s="1000"/>
      <c r="M663" s="1000"/>
      <c r="N663" s="1000"/>
      <c r="O663" s="1000"/>
      <c r="P663" s="134" t="s">
        <v>25</v>
      </c>
      <c r="Q663" s="134"/>
      <c r="R663" s="134"/>
      <c r="S663" s="134"/>
      <c r="T663" s="134"/>
      <c r="U663" s="134"/>
      <c r="V663" s="134"/>
      <c r="W663" s="134"/>
      <c r="X663" s="134"/>
      <c r="Y663" s="272" t="s">
        <v>319</v>
      </c>
      <c r="Z663" s="273"/>
      <c r="AA663" s="273"/>
      <c r="AB663" s="273"/>
      <c r="AC663" s="999" t="s">
        <v>310</v>
      </c>
      <c r="AD663" s="999"/>
      <c r="AE663" s="999"/>
      <c r="AF663" s="999"/>
      <c r="AG663" s="999"/>
      <c r="AH663" s="272" t="s">
        <v>236</v>
      </c>
      <c r="AI663" s="270"/>
      <c r="AJ663" s="270"/>
      <c r="AK663" s="270"/>
      <c r="AL663" s="270" t="s">
        <v>19</v>
      </c>
      <c r="AM663" s="270"/>
      <c r="AN663" s="270"/>
      <c r="AO663" s="274"/>
      <c r="AP663" s="998" t="s">
        <v>275</v>
      </c>
      <c r="AQ663" s="998"/>
      <c r="AR663" s="998"/>
      <c r="AS663" s="998"/>
      <c r="AT663" s="998"/>
      <c r="AU663" s="998"/>
      <c r="AV663" s="998"/>
      <c r="AW663" s="998"/>
      <c r="AX663" s="998"/>
      <c r="AY663" s="34">
        <f>$AY$661</f>
        <v>0</v>
      </c>
    </row>
    <row r="664" spans="1:51" ht="26.25" customHeight="1" x14ac:dyDescent="0.15">
      <c r="A664" s="1001">
        <v>1</v>
      </c>
      <c r="B664" s="100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9" t="s">
        <v>274</v>
      </c>
      <c r="K696" s="1000"/>
      <c r="L696" s="1000"/>
      <c r="M696" s="1000"/>
      <c r="N696" s="1000"/>
      <c r="O696" s="1000"/>
      <c r="P696" s="134" t="s">
        <v>25</v>
      </c>
      <c r="Q696" s="134"/>
      <c r="R696" s="134"/>
      <c r="S696" s="134"/>
      <c r="T696" s="134"/>
      <c r="U696" s="134"/>
      <c r="V696" s="134"/>
      <c r="W696" s="134"/>
      <c r="X696" s="134"/>
      <c r="Y696" s="272" t="s">
        <v>319</v>
      </c>
      <c r="Z696" s="273"/>
      <c r="AA696" s="273"/>
      <c r="AB696" s="273"/>
      <c r="AC696" s="999" t="s">
        <v>310</v>
      </c>
      <c r="AD696" s="999"/>
      <c r="AE696" s="999"/>
      <c r="AF696" s="999"/>
      <c r="AG696" s="999"/>
      <c r="AH696" s="272" t="s">
        <v>236</v>
      </c>
      <c r="AI696" s="270"/>
      <c r="AJ696" s="270"/>
      <c r="AK696" s="270"/>
      <c r="AL696" s="270" t="s">
        <v>19</v>
      </c>
      <c r="AM696" s="270"/>
      <c r="AN696" s="270"/>
      <c r="AO696" s="274"/>
      <c r="AP696" s="998" t="s">
        <v>275</v>
      </c>
      <c r="AQ696" s="998"/>
      <c r="AR696" s="998"/>
      <c r="AS696" s="998"/>
      <c r="AT696" s="998"/>
      <c r="AU696" s="998"/>
      <c r="AV696" s="998"/>
      <c r="AW696" s="998"/>
      <c r="AX696" s="998"/>
      <c r="AY696" s="34">
        <f>$AY$694</f>
        <v>0</v>
      </c>
    </row>
    <row r="697" spans="1:51" ht="26.25" customHeight="1" x14ac:dyDescent="0.15">
      <c r="A697" s="1001">
        <v>1</v>
      </c>
      <c r="B697" s="100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9" t="s">
        <v>274</v>
      </c>
      <c r="K729" s="1000"/>
      <c r="L729" s="1000"/>
      <c r="M729" s="1000"/>
      <c r="N729" s="1000"/>
      <c r="O729" s="1000"/>
      <c r="P729" s="134" t="s">
        <v>25</v>
      </c>
      <c r="Q729" s="134"/>
      <c r="R729" s="134"/>
      <c r="S729" s="134"/>
      <c r="T729" s="134"/>
      <c r="U729" s="134"/>
      <c r="V729" s="134"/>
      <c r="W729" s="134"/>
      <c r="X729" s="134"/>
      <c r="Y729" s="272" t="s">
        <v>319</v>
      </c>
      <c r="Z729" s="273"/>
      <c r="AA729" s="273"/>
      <c r="AB729" s="273"/>
      <c r="AC729" s="999" t="s">
        <v>310</v>
      </c>
      <c r="AD729" s="999"/>
      <c r="AE729" s="999"/>
      <c r="AF729" s="999"/>
      <c r="AG729" s="999"/>
      <c r="AH729" s="272" t="s">
        <v>236</v>
      </c>
      <c r="AI729" s="270"/>
      <c r="AJ729" s="270"/>
      <c r="AK729" s="270"/>
      <c r="AL729" s="270" t="s">
        <v>19</v>
      </c>
      <c r="AM729" s="270"/>
      <c r="AN729" s="270"/>
      <c r="AO729" s="274"/>
      <c r="AP729" s="998" t="s">
        <v>275</v>
      </c>
      <c r="AQ729" s="998"/>
      <c r="AR729" s="998"/>
      <c r="AS729" s="998"/>
      <c r="AT729" s="998"/>
      <c r="AU729" s="998"/>
      <c r="AV729" s="998"/>
      <c r="AW729" s="998"/>
      <c r="AX729" s="998"/>
      <c r="AY729" s="34">
        <f>$AY$727</f>
        <v>0</v>
      </c>
    </row>
    <row r="730" spans="1:51" ht="26.25" customHeight="1" x14ac:dyDescent="0.15">
      <c r="A730" s="1001">
        <v>1</v>
      </c>
      <c r="B730" s="100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9" t="s">
        <v>274</v>
      </c>
      <c r="K762" s="1000"/>
      <c r="L762" s="1000"/>
      <c r="M762" s="1000"/>
      <c r="N762" s="1000"/>
      <c r="O762" s="1000"/>
      <c r="P762" s="134" t="s">
        <v>25</v>
      </c>
      <c r="Q762" s="134"/>
      <c r="R762" s="134"/>
      <c r="S762" s="134"/>
      <c r="T762" s="134"/>
      <c r="U762" s="134"/>
      <c r="V762" s="134"/>
      <c r="W762" s="134"/>
      <c r="X762" s="134"/>
      <c r="Y762" s="272" t="s">
        <v>319</v>
      </c>
      <c r="Z762" s="273"/>
      <c r="AA762" s="273"/>
      <c r="AB762" s="273"/>
      <c r="AC762" s="999" t="s">
        <v>310</v>
      </c>
      <c r="AD762" s="999"/>
      <c r="AE762" s="999"/>
      <c r="AF762" s="999"/>
      <c r="AG762" s="999"/>
      <c r="AH762" s="272" t="s">
        <v>236</v>
      </c>
      <c r="AI762" s="270"/>
      <c r="AJ762" s="270"/>
      <c r="AK762" s="270"/>
      <c r="AL762" s="270" t="s">
        <v>19</v>
      </c>
      <c r="AM762" s="270"/>
      <c r="AN762" s="270"/>
      <c r="AO762" s="274"/>
      <c r="AP762" s="998" t="s">
        <v>275</v>
      </c>
      <c r="AQ762" s="998"/>
      <c r="AR762" s="998"/>
      <c r="AS762" s="998"/>
      <c r="AT762" s="998"/>
      <c r="AU762" s="998"/>
      <c r="AV762" s="998"/>
      <c r="AW762" s="998"/>
      <c r="AX762" s="998"/>
      <c r="AY762" s="34">
        <f>$AY$760</f>
        <v>0</v>
      </c>
    </row>
    <row r="763" spans="1:51" ht="26.25" customHeight="1" x14ac:dyDescent="0.15">
      <c r="A763" s="1001">
        <v>1</v>
      </c>
      <c r="B763" s="100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9" t="s">
        <v>274</v>
      </c>
      <c r="K795" s="1000"/>
      <c r="L795" s="1000"/>
      <c r="M795" s="1000"/>
      <c r="N795" s="1000"/>
      <c r="O795" s="1000"/>
      <c r="P795" s="134" t="s">
        <v>25</v>
      </c>
      <c r="Q795" s="134"/>
      <c r="R795" s="134"/>
      <c r="S795" s="134"/>
      <c r="T795" s="134"/>
      <c r="U795" s="134"/>
      <c r="V795" s="134"/>
      <c r="W795" s="134"/>
      <c r="X795" s="134"/>
      <c r="Y795" s="272" t="s">
        <v>319</v>
      </c>
      <c r="Z795" s="273"/>
      <c r="AA795" s="273"/>
      <c r="AB795" s="273"/>
      <c r="AC795" s="999" t="s">
        <v>310</v>
      </c>
      <c r="AD795" s="999"/>
      <c r="AE795" s="999"/>
      <c r="AF795" s="999"/>
      <c r="AG795" s="999"/>
      <c r="AH795" s="272" t="s">
        <v>236</v>
      </c>
      <c r="AI795" s="270"/>
      <c r="AJ795" s="270"/>
      <c r="AK795" s="270"/>
      <c r="AL795" s="270" t="s">
        <v>19</v>
      </c>
      <c r="AM795" s="270"/>
      <c r="AN795" s="270"/>
      <c r="AO795" s="274"/>
      <c r="AP795" s="998" t="s">
        <v>275</v>
      </c>
      <c r="AQ795" s="998"/>
      <c r="AR795" s="998"/>
      <c r="AS795" s="998"/>
      <c r="AT795" s="998"/>
      <c r="AU795" s="998"/>
      <c r="AV795" s="998"/>
      <c r="AW795" s="998"/>
      <c r="AX795" s="998"/>
      <c r="AY795" s="34">
        <f>$AY$793</f>
        <v>0</v>
      </c>
    </row>
    <row r="796" spans="1:51" ht="26.25" customHeight="1" x14ac:dyDescent="0.15">
      <c r="A796" s="1001">
        <v>1</v>
      </c>
      <c r="B796" s="100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9" t="s">
        <v>274</v>
      </c>
      <c r="K828" s="1000"/>
      <c r="L828" s="1000"/>
      <c r="M828" s="1000"/>
      <c r="N828" s="1000"/>
      <c r="O828" s="1000"/>
      <c r="P828" s="134" t="s">
        <v>25</v>
      </c>
      <c r="Q828" s="134"/>
      <c r="R828" s="134"/>
      <c r="S828" s="134"/>
      <c r="T828" s="134"/>
      <c r="U828" s="134"/>
      <c r="V828" s="134"/>
      <c r="W828" s="134"/>
      <c r="X828" s="134"/>
      <c r="Y828" s="272" t="s">
        <v>319</v>
      </c>
      <c r="Z828" s="273"/>
      <c r="AA828" s="273"/>
      <c r="AB828" s="273"/>
      <c r="AC828" s="999" t="s">
        <v>310</v>
      </c>
      <c r="AD828" s="999"/>
      <c r="AE828" s="999"/>
      <c r="AF828" s="999"/>
      <c r="AG828" s="999"/>
      <c r="AH828" s="272" t="s">
        <v>236</v>
      </c>
      <c r="AI828" s="270"/>
      <c r="AJ828" s="270"/>
      <c r="AK828" s="270"/>
      <c r="AL828" s="270" t="s">
        <v>19</v>
      </c>
      <c r="AM828" s="270"/>
      <c r="AN828" s="270"/>
      <c r="AO828" s="274"/>
      <c r="AP828" s="998" t="s">
        <v>275</v>
      </c>
      <c r="AQ828" s="998"/>
      <c r="AR828" s="998"/>
      <c r="AS828" s="998"/>
      <c r="AT828" s="998"/>
      <c r="AU828" s="998"/>
      <c r="AV828" s="998"/>
      <c r="AW828" s="998"/>
      <c r="AX828" s="998"/>
      <c r="AY828" s="34">
        <f>$AY$826</f>
        <v>0</v>
      </c>
    </row>
    <row r="829" spans="1:51" ht="26.25" customHeight="1" x14ac:dyDescent="0.15">
      <c r="A829" s="1001">
        <v>1</v>
      </c>
      <c r="B829" s="100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9" t="s">
        <v>274</v>
      </c>
      <c r="K861" s="1000"/>
      <c r="L861" s="1000"/>
      <c r="M861" s="1000"/>
      <c r="N861" s="1000"/>
      <c r="O861" s="1000"/>
      <c r="P861" s="134" t="s">
        <v>25</v>
      </c>
      <c r="Q861" s="134"/>
      <c r="R861" s="134"/>
      <c r="S861" s="134"/>
      <c r="T861" s="134"/>
      <c r="U861" s="134"/>
      <c r="V861" s="134"/>
      <c r="W861" s="134"/>
      <c r="X861" s="134"/>
      <c r="Y861" s="272" t="s">
        <v>319</v>
      </c>
      <c r="Z861" s="273"/>
      <c r="AA861" s="273"/>
      <c r="AB861" s="273"/>
      <c r="AC861" s="999" t="s">
        <v>310</v>
      </c>
      <c r="AD861" s="999"/>
      <c r="AE861" s="999"/>
      <c r="AF861" s="999"/>
      <c r="AG861" s="999"/>
      <c r="AH861" s="272" t="s">
        <v>236</v>
      </c>
      <c r="AI861" s="270"/>
      <c r="AJ861" s="270"/>
      <c r="AK861" s="270"/>
      <c r="AL861" s="270" t="s">
        <v>19</v>
      </c>
      <c r="AM861" s="270"/>
      <c r="AN861" s="270"/>
      <c r="AO861" s="274"/>
      <c r="AP861" s="998" t="s">
        <v>275</v>
      </c>
      <c r="AQ861" s="998"/>
      <c r="AR861" s="998"/>
      <c r="AS861" s="998"/>
      <c r="AT861" s="998"/>
      <c r="AU861" s="998"/>
      <c r="AV861" s="998"/>
      <c r="AW861" s="998"/>
      <c r="AX861" s="998"/>
      <c r="AY861" s="34">
        <f>$AY$859</f>
        <v>0</v>
      </c>
    </row>
    <row r="862" spans="1:51" ht="26.25" customHeight="1" x14ac:dyDescent="0.15">
      <c r="A862" s="1001">
        <v>1</v>
      </c>
      <c r="B862" s="100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9" t="s">
        <v>274</v>
      </c>
      <c r="K894" s="1000"/>
      <c r="L894" s="1000"/>
      <c r="M894" s="1000"/>
      <c r="N894" s="1000"/>
      <c r="O894" s="1000"/>
      <c r="P894" s="134" t="s">
        <v>25</v>
      </c>
      <c r="Q894" s="134"/>
      <c r="R894" s="134"/>
      <c r="S894" s="134"/>
      <c r="T894" s="134"/>
      <c r="U894" s="134"/>
      <c r="V894" s="134"/>
      <c r="W894" s="134"/>
      <c r="X894" s="134"/>
      <c r="Y894" s="272" t="s">
        <v>319</v>
      </c>
      <c r="Z894" s="273"/>
      <c r="AA894" s="273"/>
      <c r="AB894" s="273"/>
      <c r="AC894" s="999" t="s">
        <v>310</v>
      </c>
      <c r="AD894" s="999"/>
      <c r="AE894" s="999"/>
      <c r="AF894" s="999"/>
      <c r="AG894" s="999"/>
      <c r="AH894" s="272" t="s">
        <v>236</v>
      </c>
      <c r="AI894" s="270"/>
      <c r="AJ894" s="270"/>
      <c r="AK894" s="270"/>
      <c r="AL894" s="270" t="s">
        <v>19</v>
      </c>
      <c r="AM894" s="270"/>
      <c r="AN894" s="270"/>
      <c r="AO894" s="274"/>
      <c r="AP894" s="998" t="s">
        <v>275</v>
      </c>
      <c r="AQ894" s="998"/>
      <c r="AR894" s="998"/>
      <c r="AS894" s="998"/>
      <c r="AT894" s="998"/>
      <c r="AU894" s="998"/>
      <c r="AV894" s="998"/>
      <c r="AW894" s="998"/>
      <c r="AX894" s="998"/>
      <c r="AY894" s="34">
        <f>$AY$892</f>
        <v>0</v>
      </c>
    </row>
    <row r="895" spans="1:51" ht="26.25" customHeight="1" x14ac:dyDescent="0.15">
      <c r="A895" s="1001">
        <v>1</v>
      </c>
      <c r="B895" s="100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9" t="s">
        <v>274</v>
      </c>
      <c r="K927" s="1000"/>
      <c r="L927" s="1000"/>
      <c r="M927" s="1000"/>
      <c r="N927" s="1000"/>
      <c r="O927" s="1000"/>
      <c r="P927" s="134" t="s">
        <v>25</v>
      </c>
      <c r="Q927" s="134"/>
      <c r="R927" s="134"/>
      <c r="S927" s="134"/>
      <c r="T927" s="134"/>
      <c r="U927" s="134"/>
      <c r="V927" s="134"/>
      <c r="W927" s="134"/>
      <c r="X927" s="134"/>
      <c r="Y927" s="272" t="s">
        <v>319</v>
      </c>
      <c r="Z927" s="273"/>
      <c r="AA927" s="273"/>
      <c r="AB927" s="273"/>
      <c r="AC927" s="999" t="s">
        <v>310</v>
      </c>
      <c r="AD927" s="999"/>
      <c r="AE927" s="999"/>
      <c r="AF927" s="999"/>
      <c r="AG927" s="999"/>
      <c r="AH927" s="272" t="s">
        <v>236</v>
      </c>
      <c r="AI927" s="270"/>
      <c r="AJ927" s="270"/>
      <c r="AK927" s="270"/>
      <c r="AL927" s="270" t="s">
        <v>19</v>
      </c>
      <c r="AM927" s="270"/>
      <c r="AN927" s="270"/>
      <c r="AO927" s="274"/>
      <c r="AP927" s="998" t="s">
        <v>275</v>
      </c>
      <c r="AQ927" s="998"/>
      <c r="AR927" s="998"/>
      <c r="AS927" s="998"/>
      <c r="AT927" s="998"/>
      <c r="AU927" s="998"/>
      <c r="AV927" s="998"/>
      <c r="AW927" s="998"/>
      <c r="AX927" s="998"/>
      <c r="AY927" s="34">
        <f>$AY$925</f>
        <v>0</v>
      </c>
    </row>
    <row r="928" spans="1:51" ht="26.25" customHeight="1" x14ac:dyDescent="0.15">
      <c r="A928" s="1001">
        <v>1</v>
      </c>
      <c r="B928" s="100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9" t="s">
        <v>274</v>
      </c>
      <c r="K960" s="1000"/>
      <c r="L960" s="1000"/>
      <c r="M960" s="1000"/>
      <c r="N960" s="1000"/>
      <c r="O960" s="1000"/>
      <c r="P960" s="134" t="s">
        <v>25</v>
      </c>
      <c r="Q960" s="134"/>
      <c r="R960" s="134"/>
      <c r="S960" s="134"/>
      <c r="T960" s="134"/>
      <c r="U960" s="134"/>
      <c r="V960" s="134"/>
      <c r="W960" s="134"/>
      <c r="X960" s="134"/>
      <c r="Y960" s="272" t="s">
        <v>319</v>
      </c>
      <c r="Z960" s="273"/>
      <c r="AA960" s="273"/>
      <c r="AB960" s="273"/>
      <c r="AC960" s="999" t="s">
        <v>310</v>
      </c>
      <c r="AD960" s="999"/>
      <c r="AE960" s="999"/>
      <c r="AF960" s="999"/>
      <c r="AG960" s="999"/>
      <c r="AH960" s="272" t="s">
        <v>236</v>
      </c>
      <c r="AI960" s="270"/>
      <c r="AJ960" s="270"/>
      <c r="AK960" s="270"/>
      <c r="AL960" s="270" t="s">
        <v>19</v>
      </c>
      <c r="AM960" s="270"/>
      <c r="AN960" s="270"/>
      <c r="AO960" s="274"/>
      <c r="AP960" s="998" t="s">
        <v>275</v>
      </c>
      <c r="AQ960" s="998"/>
      <c r="AR960" s="998"/>
      <c r="AS960" s="998"/>
      <c r="AT960" s="998"/>
      <c r="AU960" s="998"/>
      <c r="AV960" s="998"/>
      <c r="AW960" s="998"/>
      <c r="AX960" s="998"/>
      <c r="AY960" s="34">
        <f>$AY$958</f>
        <v>0</v>
      </c>
    </row>
    <row r="961" spans="1:51" ht="26.25" customHeight="1" x14ac:dyDescent="0.15">
      <c r="A961" s="1001">
        <v>1</v>
      </c>
      <c r="B961" s="100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9" t="s">
        <v>274</v>
      </c>
      <c r="K993" s="1000"/>
      <c r="L993" s="1000"/>
      <c r="M993" s="1000"/>
      <c r="N993" s="1000"/>
      <c r="O993" s="1000"/>
      <c r="P993" s="134" t="s">
        <v>25</v>
      </c>
      <c r="Q993" s="134"/>
      <c r="R993" s="134"/>
      <c r="S993" s="134"/>
      <c r="T993" s="134"/>
      <c r="U993" s="134"/>
      <c r="V993" s="134"/>
      <c r="W993" s="134"/>
      <c r="X993" s="134"/>
      <c r="Y993" s="272" t="s">
        <v>319</v>
      </c>
      <c r="Z993" s="273"/>
      <c r="AA993" s="273"/>
      <c r="AB993" s="273"/>
      <c r="AC993" s="999" t="s">
        <v>310</v>
      </c>
      <c r="AD993" s="999"/>
      <c r="AE993" s="999"/>
      <c r="AF993" s="999"/>
      <c r="AG993" s="999"/>
      <c r="AH993" s="272" t="s">
        <v>236</v>
      </c>
      <c r="AI993" s="270"/>
      <c r="AJ993" s="270"/>
      <c r="AK993" s="270"/>
      <c r="AL993" s="270" t="s">
        <v>19</v>
      </c>
      <c r="AM993" s="270"/>
      <c r="AN993" s="270"/>
      <c r="AO993" s="274"/>
      <c r="AP993" s="998" t="s">
        <v>275</v>
      </c>
      <c r="AQ993" s="998"/>
      <c r="AR993" s="998"/>
      <c r="AS993" s="998"/>
      <c r="AT993" s="998"/>
      <c r="AU993" s="998"/>
      <c r="AV993" s="998"/>
      <c r="AW993" s="998"/>
      <c r="AX993" s="998"/>
      <c r="AY993" s="34">
        <f>$AY$991</f>
        <v>0</v>
      </c>
    </row>
    <row r="994" spans="1:51" ht="26.25" customHeight="1" x14ac:dyDescent="0.15">
      <c r="A994" s="1001">
        <v>1</v>
      </c>
      <c r="B994" s="100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9" t="s">
        <v>274</v>
      </c>
      <c r="K1026" s="1000"/>
      <c r="L1026" s="1000"/>
      <c r="M1026" s="1000"/>
      <c r="N1026" s="1000"/>
      <c r="O1026" s="1000"/>
      <c r="P1026" s="134" t="s">
        <v>25</v>
      </c>
      <c r="Q1026" s="134"/>
      <c r="R1026" s="134"/>
      <c r="S1026" s="134"/>
      <c r="T1026" s="134"/>
      <c r="U1026" s="134"/>
      <c r="V1026" s="134"/>
      <c r="W1026" s="134"/>
      <c r="X1026" s="134"/>
      <c r="Y1026" s="272" t="s">
        <v>319</v>
      </c>
      <c r="Z1026" s="273"/>
      <c r="AA1026" s="273"/>
      <c r="AB1026" s="273"/>
      <c r="AC1026" s="999" t="s">
        <v>310</v>
      </c>
      <c r="AD1026" s="999"/>
      <c r="AE1026" s="999"/>
      <c r="AF1026" s="999"/>
      <c r="AG1026" s="999"/>
      <c r="AH1026" s="272" t="s">
        <v>236</v>
      </c>
      <c r="AI1026" s="270"/>
      <c r="AJ1026" s="270"/>
      <c r="AK1026" s="270"/>
      <c r="AL1026" s="270" t="s">
        <v>19</v>
      </c>
      <c r="AM1026" s="270"/>
      <c r="AN1026" s="270"/>
      <c r="AO1026" s="274"/>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9" t="s">
        <v>274</v>
      </c>
      <c r="K1059" s="1000"/>
      <c r="L1059" s="1000"/>
      <c r="M1059" s="1000"/>
      <c r="N1059" s="1000"/>
      <c r="O1059" s="1000"/>
      <c r="P1059" s="134" t="s">
        <v>25</v>
      </c>
      <c r="Q1059" s="134"/>
      <c r="R1059" s="134"/>
      <c r="S1059" s="134"/>
      <c r="T1059" s="134"/>
      <c r="U1059" s="134"/>
      <c r="V1059" s="134"/>
      <c r="W1059" s="134"/>
      <c r="X1059" s="134"/>
      <c r="Y1059" s="272" t="s">
        <v>319</v>
      </c>
      <c r="Z1059" s="273"/>
      <c r="AA1059" s="273"/>
      <c r="AB1059" s="273"/>
      <c r="AC1059" s="999" t="s">
        <v>310</v>
      </c>
      <c r="AD1059" s="999"/>
      <c r="AE1059" s="999"/>
      <c r="AF1059" s="999"/>
      <c r="AG1059" s="999"/>
      <c r="AH1059" s="272" t="s">
        <v>236</v>
      </c>
      <c r="AI1059" s="270"/>
      <c r="AJ1059" s="270"/>
      <c r="AK1059" s="270"/>
      <c r="AL1059" s="270" t="s">
        <v>19</v>
      </c>
      <c r="AM1059" s="270"/>
      <c r="AN1059" s="270"/>
      <c r="AO1059" s="274"/>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9" t="s">
        <v>274</v>
      </c>
      <c r="K1092" s="1000"/>
      <c r="L1092" s="1000"/>
      <c r="M1092" s="1000"/>
      <c r="N1092" s="1000"/>
      <c r="O1092" s="1000"/>
      <c r="P1092" s="134" t="s">
        <v>25</v>
      </c>
      <c r="Q1092" s="134"/>
      <c r="R1092" s="134"/>
      <c r="S1092" s="134"/>
      <c r="T1092" s="134"/>
      <c r="U1092" s="134"/>
      <c r="V1092" s="134"/>
      <c r="W1092" s="134"/>
      <c r="X1092" s="134"/>
      <c r="Y1092" s="272" t="s">
        <v>319</v>
      </c>
      <c r="Z1092" s="273"/>
      <c r="AA1092" s="273"/>
      <c r="AB1092" s="273"/>
      <c r="AC1092" s="999" t="s">
        <v>310</v>
      </c>
      <c r="AD1092" s="999"/>
      <c r="AE1092" s="999"/>
      <c r="AF1092" s="999"/>
      <c r="AG1092" s="999"/>
      <c r="AH1092" s="272" t="s">
        <v>236</v>
      </c>
      <c r="AI1092" s="270"/>
      <c r="AJ1092" s="270"/>
      <c r="AK1092" s="270"/>
      <c r="AL1092" s="270" t="s">
        <v>19</v>
      </c>
      <c r="AM1092" s="270"/>
      <c r="AN1092" s="270"/>
      <c r="AO1092" s="274"/>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9" t="s">
        <v>274</v>
      </c>
      <c r="K1125" s="1000"/>
      <c r="L1125" s="1000"/>
      <c r="M1125" s="1000"/>
      <c r="N1125" s="1000"/>
      <c r="O1125" s="1000"/>
      <c r="P1125" s="134" t="s">
        <v>25</v>
      </c>
      <c r="Q1125" s="134"/>
      <c r="R1125" s="134"/>
      <c r="S1125" s="134"/>
      <c r="T1125" s="134"/>
      <c r="U1125" s="134"/>
      <c r="V1125" s="134"/>
      <c r="W1125" s="134"/>
      <c r="X1125" s="134"/>
      <c r="Y1125" s="272" t="s">
        <v>319</v>
      </c>
      <c r="Z1125" s="273"/>
      <c r="AA1125" s="273"/>
      <c r="AB1125" s="273"/>
      <c r="AC1125" s="999" t="s">
        <v>310</v>
      </c>
      <c r="AD1125" s="999"/>
      <c r="AE1125" s="999"/>
      <c r="AF1125" s="999"/>
      <c r="AG1125" s="999"/>
      <c r="AH1125" s="272" t="s">
        <v>236</v>
      </c>
      <c r="AI1125" s="270"/>
      <c r="AJ1125" s="270"/>
      <c r="AK1125" s="270"/>
      <c r="AL1125" s="270" t="s">
        <v>19</v>
      </c>
      <c r="AM1125" s="270"/>
      <c r="AN1125" s="270"/>
      <c r="AO1125" s="274"/>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9" t="s">
        <v>274</v>
      </c>
      <c r="K1158" s="1000"/>
      <c r="L1158" s="1000"/>
      <c r="M1158" s="1000"/>
      <c r="N1158" s="1000"/>
      <c r="O1158" s="1000"/>
      <c r="P1158" s="134" t="s">
        <v>25</v>
      </c>
      <c r="Q1158" s="134"/>
      <c r="R1158" s="134"/>
      <c r="S1158" s="134"/>
      <c r="T1158" s="134"/>
      <c r="U1158" s="134"/>
      <c r="V1158" s="134"/>
      <c r="W1158" s="134"/>
      <c r="X1158" s="134"/>
      <c r="Y1158" s="272" t="s">
        <v>319</v>
      </c>
      <c r="Z1158" s="273"/>
      <c r="AA1158" s="273"/>
      <c r="AB1158" s="273"/>
      <c r="AC1158" s="999" t="s">
        <v>310</v>
      </c>
      <c r="AD1158" s="999"/>
      <c r="AE1158" s="999"/>
      <c r="AF1158" s="999"/>
      <c r="AG1158" s="999"/>
      <c r="AH1158" s="272" t="s">
        <v>236</v>
      </c>
      <c r="AI1158" s="270"/>
      <c r="AJ1158" s="270"/>
      <c r="AK1158" s="270"/>
      <c r="AL1158" s="270" t="s">
        <v>19</v>
      </c>
      <c r="AM1158" s="270"/>
      <c r="AN1158" s="270"/>
      <c r="AO1158" s="274"/>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9" t="s">
        <v>274</v>
      </c>
      <c r="K1191" s="1000"/>
      <c r="L1191" s="1000"/>
      <c r="M1191" s="1000"/>
      <c r="N1191" s="1000"/>
      <c r="O1191" s="1000"/>
      <c r="P1191" s="134" t="s">
        <v>25</v>
      </c>
      <c r="Q1191" s="134"/>
      <c r="R1191" s="134"/>
      <c r="S1191" s="134"/>
      <c r="T1191" s="134"/>
      <c r="U1191" s="134"/>
      <c r="V1191" s="134"/>
      <c r="W1191" s="134"/>
      <c r="X1191" s="134"/>
      <c r="Y1191" s="272" t="s">
        <v>319</v>
      </c>
      <c r="Z1191" s="273"/>
      <c r="AA1191" s="273"/>
      <c r="AB1191" s="273"/>
      <c r="AC1191" s="999" t="s">
        <v>310</v>
      </c>
      <c r="AD1191" s="999"/>
      <c r="AE1191" s="999"/>
      <c r="AF1191" s="999"/>
      <c r="AG1191" s="999"/>
      <c r="AH1191" s="272" t="s">
        <v>236</v>
      </c>
      <c r="AI1191" s="270"/>
      <c r="AJ1191" s="270"/>
      <c r="AK1191" s="270"/>
      <c r="AL1191" s="270" t="s">
        <v>19</v>
      </c>
      <c r="AM1191" s="270"/>
      <c r="AN1191" s="270"/>
      <c r="AO1191" s="274"/>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9" t="s">
        <v>274</v>
      </c>
      <c r="K1224" s="1000"/>
      <c r="L1224" s="1000"/>
      <c r="M1224" s="1000"/>
      <c r="N1224" s="1000"/>
      <c r="O1224" s="1000"/>
      <c r="P1224" s="134" t="s">
        <v>25</v>
      </c>
      <c r="Q1224" s="134"/>
      <c r="R1224" s="134"/>
      <c r="S1224" s="134"/>
      <c r="T1224" s="134"/>
      <c r="U1224" s="134"/>
      <c r="V1224" s="134"/>
      <c r="W1224" s="134"/>
      <c r="X1224" s="134"/>
      <c r="Y1224" s="272" t="s">
        <v>319</v>
      </c>
      <c r="Z1224" s="273"/>
      <c r="AA1224" s="273"/>
      <c r="AB1224" s="273"/>
      <c r="AC1224" s="999" t="s">
        <v>310</v>
      </c>
      <c r="AD1224" s="999"/>
      <c r="AE1224" s="999"/>
      <c r="AF1224" s="999"/>
      <c r="AG1224" s="999"/>
      <c r="AH1224" s="272" t="s">
        <v>236</v>
      </c>
      <c r="AI1224" s="270"/>
      <c r="AJ1224" s="270"/>
      <c r="AK1224" s="270"/>
      <c r="AL1224" s="270" t="s">
        <v>19</v>
      </c>
      <c r="AM1224" s="270"/>
      <c r="AN1224" s="270"/>
      <c r="AO1224" s="274"/>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9" t="s">
        <v>274</v>
      </c>
      <c r="K1257" s="1000"/>
      <c r="L1257" s="1000"/>
      <c r="M1257" s="1000"/>
      <c r="N1257" s="1000"/>
      <c r="O1257" s="1000"/>
      <c r="P1257" s="134" t="s">
        <v>25</v>
      </c>
      <c r="Q1257" s="134"/>
      <c r="R1257" s="134"/>
      <c r="S1257" s="134"/>
      <c r="T1257" s="134"/>
      <c r="U1257" s="134"/>
      <c r="V1257" s="134"/>
      <c r="W1257" s="134"/>
      <c r="X1257" s="134"/>
      <c r="Y1257" s="272" t="s">
        <v>319</v>
      </c>
      <c r="Z1257" s="273"/>
      <c r="AA1257" s="273"/>
      <c r="AB1257" s="273"/>
      <c r="AC1257" s="999" t="s">
        <v>310</v>
      </c>
      <c r="AD1257" s="999"/>
      <c r="AE1257" s="999"/>
      <c r="AF1257" s="999"/>
      <c r="AG1257" s="999"/>
      <c r="AH1257" s="272" t="s">
        <v>236</v>
      </c>
      <c r="AI1257" s="270"/>
      <c r="AJ1257" s="270"/>
      <c r="AK1257" s="270"/>
      <c r="AL1257" s="270" t="s">
        <v>19</v>
      </c>
      <c r="AM1257" s="270"/>
      <c r="AN1257" s="270"/>
      <c r="AO1257" s="274"/>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9" t="s">
        <v>274</v>
      </c>
      <c r="K1290" s="1000"/>
      <c r="L1290" s="1000"/>
      <c r="M1290" s="1000"/>
      <c r="N1290" s="1000"/>
      <c r="O1290" s="1000"/>
      <c r="P1290" s="134" t="s">
        <v>25</v>
      </c>
      <c r="Q1290" s="134"/>
      <c r="R1290" s="134"/>
      <c r="S1290" s="134"/>
      <c r="T1290" s="134"/>
      <c r="U1290" s="134"/>
      <c r="V1290" s="134"/>
      <c r="W1290" s="134"/>
      <c r="X1290" s="134"/>
      <c r="Y1290" s="272" t="s">
        <v>319</v>
      </c>
      <c r="Z1290" s="273"/>
      <c r="AA1290" s="273"/>
      <c r="AB1290" s="273"/>
      <c r="AC1290" s="999" t="s">
        <v>310</v>
      </c>
      <c r="AD1290" s="999"/>
      <c r="AE1290" s="999"/>
      <c r="AF1290" s="999"/>
      <c r="AG1290" s="999"/>
      <c r="AH1290" s="272" t="s">
        <v>236</v>
      </c>
      <c r="AI1290" s="270"/>
      <c r="AJ1290" s="270"/>
      <c r="AK1290" s="270"/>
      <c r="AL1290" s="270" t="s">
        <v>19</v>
      </c>
      <c r="AM1290" s="270"/>
      <c r="AN1290" s="270"/>
      <c r="AO1290" s="274"/>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2022-08-26T05:23:08Z</cp:lastPrinted>
  <dcterms:created xsi:type="dcterms:W3CDTF">2012-03-13T00:50:25Z</dcterms:created>
  <dcterms:modified xsi:type="dcterms:W3CDTF">2022-09-02T06:21:31Z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